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EXTERNAL RELATIONS\Marketing Communications\Jennifer Wright\Provider Communications\Become A Provider Web Page\LOAP Update_Ticket 9768\"/>
    </mc:Choice>
  </mc:AlternateContent>
  <xr:revisionPtr revIDLastSave="0" documentId="13_ncr:1_{627D433B-7CFF-4710-8FF7-ADE406E7FDF4}" xr6:coauthVersionLast="47" xr6:coauthVersionMax="47" xr10:uidLastSave="{00000000-0000-0000-0000-000000000000}"/>
  <bookViews>
    <workbookView xWindow="28680" yWindow="-120" windowWidth="29040" windowHeight="15720" xr2:uid="{4DA4E9AE-BA77-4352-AF30-CB7F7A832D6B}"/>
  </bookViews>
  <sheets>
    <sheet name="INSTRUCTIONS - START HERE" sheetId="6" r:id="rId1"/>
    <sheet name="ENTITY INFO" sheetId="1" r:id="rId2"/>
    <sheet name="SERVICE LOCATIONS" sheetId="3" r:id="rId3"/>
    <sheet name="PRACTITIONERS" sheetId="5" r:id="rId4"/>
    <sheet name="Values" sheetId="4" state="hidden" r:id="rId5"/>
    <sheet name="Credentialing Doc Checklist" sheetId="7" r:id="rId6"/>
  </sheets>
  <definedNames>
    <definedName name="_xlnm._FilterDatabase" localSheetId="1" hidden="1">'ENTITY INFO'!$A$1:$U$1</definedName>
    <definedName name="_xlnm._FilterDatabase" localSheetId="3" hidden="1">PRACTITIONERS!$A$1:$AY$1</definedName>
    <definedName name="_xlnm._FilterDatabase" localSheetId="2" hidden="1">'SERVICE LOCATIONS'!$A$1:$Q$1</definedName>
    <definedName name="_xlnm._FilterDatabase" localSheetId="4" hidden="1">Values!$A$1:$P$1</definedName>
    <definedName name="portico_specialty">#REF!</definedName>
    <definedName name="TheList">OFFSET(#REF!,0,0,COUNTIF(#REF!,"?*"),1)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5" l="1"/>
  <c r="AF3" i="5"/>
  <c r="AG3" i="5"/>
  <c r="AH3" i="5"/>
  <c r="AI3" i="5"/>
  <c r="AJ3" i="5"/>
  <c r="AK3" i="5"/>
  <c r="AL3" i="5"/>
  <c r="AM3" i="5"/>
  <c r="AN3" i="5"/>
  <c r="AO3" i="5"/>
  <c r="AP3" i="5"/>
  <c r="AQ3" i="5"/>
  <c r="AR3" i="5"/>
  <c r="AS3" i="5"/>
  <c r="AT3" i="5"/>
  <c r="AE4" i="5"/>
  <c r="AF4" i="5"/>
  <c r="AG4" i="5"/>
  <c r="AH4" i="5"/>
  <c r="AI4" i="5"/>
  <c r="AJ4" i="5"/>
  <c r="AK4" i="5"/>
  <c r="AL4" i="5"/>
  <c r="AM4" i="5"/>
  <c r="AN4" i="5"/>
  <c r="AO4" i="5"/>
  <c r="AP4" i="5"/>
  <c r="AQ4" i="5"/>
  <c r="AR4" i="5"/>
  <c r="AS4" i="5"/>
  <c r="AT4" i="5"/>
  <c r="AE5" i="5"/>
  <c r="AF5" i="5"/>
  <c r="AG5" i="5"/>
  <c r="AH5" i="5"/>
  <c r="AI5" i="5"/>
  <c r="AJ5" i="5"/>
  <c r="AK5" i="5"/>
  <c r="AL5" i="5"/>
  <c r="AM5" i="5"/>
  <c r="AN5" i="5"/>
  <c r="AO5" i="5"/>
  <c r="AP5" i="5"/>
  <c r="AQ5" i="5"/>
  <c r="AR5" i="5"/>
  <c r="AS5" i="5"/>
  <c r="AT5" i="5"/>
  <c r="AE6" i="5"/>
  <c r="AF6" i="5"/>
  <c r="AG6" i="5"/>
  <c r="AH6" i="5"/>
  <c r="AI6" i="5"/>
  <c r="AJ6" i="5"/>
  <c r="AK6" i="5"/>
  <c r="AL6" i="5"/>
  <c r="AM6" i="5"/>
  <c r="AN6" i="5"/>
  <c r="AO6" i="5"/>
  <c r="AP6" i="5"/>
  <c r="AQ6" i="5"/>
  <c r="AR6" i="5"/>
  <c r="AS6" i="5"/>
  <c r="AT6" i="5"/>
  <c r="AE7" i="5"/>
  <c r="AF7" i="5"/>
  <c r="AG7" i="5"/>
  <c r="AH7" i="5"/>
  <c r="AI7" i="5"/>
  <c r="AJ7" i="5"/>
  <c r="AK7" i="5"/>
  <c r="AL7" i="5"/>
  <c r="AM7" i="5"/>
  <c r="AN7" i="5"/>
  <c r="AO7" i="5"/>
  <c r="AP7" i="5"/>
  <c r="AQ7" i="5"/>
  <c r="AR7" i="5"/>
  <c r="AS7" i="5"/>
  <c r="AT7" i="5"/>
  <c r="AE8" i="5"/>
  <c r="AF8" i="5"/>
  <c r="AG8" i="5"/>
  <c r="AH8" i="5"/>
  <c r="AI8" i="5"/>
  <c r="AJ8" i="5"/>
  <c r="AK8" i="5"/>
  <c r="AL8" i="5"/>
  <c r="AM8" i="5"/>
  <c r="AN8" i="5"/>
  <c r="AO8" i="5"/>
  <c r="AP8" i="5"/>
  <c r="AQ8" i="5"/>
  <c r="AR8" i="5"/>
  <c r="AS8" i="5"/>
  <c r="AT8" i="5"/>
  <c r="AE9" i="5"/>
  <c r="AF9" i="5"/>
  <c r="AG9" i="5"/>
  <c r="AH9" i="5"/>
  <c r="AI9" i="5"/>
  <c r="AJ9" i="5"/>
  <c r="AK9" i="5"/>
  <c r="AL9" i="5"/>
  <c r="AM9" i="5"/>
  <c r="AN9" i="5"/>
  <c r="AO9" i="5"/>
  <c r="AP9" i="5"/>
  <c r="AQ9" i="5"/>
  <c r="AR9" i="5"/>
  <c r="AS9" i="5"/>
  <c r="AT9" i="5"/>
  <c r="AE10" i="5"/>
  <c r="AF10" i="5"/>
  <c r="AG10" i="5"/>
  <c r="AH10" i="5"/>
  <c r="AI10" i="5"/>
  <c r="AJ10" i="5"/>
  <c r="AK10" i="5"/>
  <c r="AL10" i="5"/>
  <c r="AM10" i="5"/>
  <c r="AN10" i="5"/>
  <c r="AO10" i="5"/>
  <c r="AP10" i="5"/>
  <c r="AQ10" i="5"/>
  <c r="AR10" i="5"/>
  <c r="AS10" i="5"/>
  <c r="AT10" i="5"/>
  <c r="AE11" i="5"/>
  <c r="AF11" i="5"/>
  <c r="AG11" i="5"/>
  <c r="AH11" i="5"/>
  <c r="AI11" i="5"/>
  <c r="AJ11" i="5"/>
  <c r="AK11" i="5"/>
  <c r="AL11" i="5"/>
  <c r="AM11" i="5"/>
  <c r="AN11" i="5"/>
  <c r="AO11" i="5"/>
  <c r="AP11" i="5"/>
  <c r="AQ11" i="5"/>
  <c r="AR11" i="5"/>
  <c r="AS11" i="5"/>
  <c r="AT11" i="5"/>
  <c r="AE12" i="5"/>
  <c r="AF12" i="5"/>
  <c r="AG12" i="5"/>
  <c r="AH12" i="5"/>
  <c r="AI12" i="5"/>
  <c r="AJ12" i="5"/>
  <c r="AK12" i="5"/>
  <c r="AL12" i="5"/>
  <c r="AM12" i="5"/>
  <c r="AN12" i="5"/>
  <c r="AO12" i="5"/>
  <c r="AP12" i="5"/>
  <c r="AQ12" i="5"/>
  <c r="AR12" i="5"/>
  <c r="AS12" i="5"/>
  <c r="AT12" i="5"/>
  <c r="AE13" i="5"/>
  <c r="AF13" i="5"/>
  <c r="AG13" i="5"/>
  <c r="AH13" i="5"/>
  <c r="AI13" i="5"/>
  <c r="AJ13" i="5"/>
  <c r="AK13" i="5"/>
  <c r="AL13" i="5"/>
  <c r="AM13" i="5"/>
  <c r="AN13" i="5"/>
  <c r="AO13" i="5"/>
  <c r="AP13" i="5"/>
  <c r="AQ13" i="5"/>
  <c r="AR13" i="5"/>
  <c r="AS13" i="5"/>
  <c r="AT13" i="5"/>
  <c r="AE14" i="5"/>
  <c r="AF14" i="5"/>
  <c r="AG14" i="5"/>
  <c r="AH14" i="5"/>
  <c r="AI14" i="5"/>
  <c r="AJ14" i="5"/>
  <c r="AK14" i="5"/>
  <c r="AL14" i="5"/>
  <c r="AM14" i="5"/>
  <c r="AN14" i="5"/>
  <c r="AO14" i="5"/>
  <c r="AP14" i="5"/>
  <c r="AQ14" i="5"/>
  <c r="AR14" i="5"/>
  <c r="AS14" i="5"/>
  <c r="AT14" i="5"/>
  <c r="AE15" i="5"/>
  <c r="AF15" i="5"/>
  <c r="AG15" i="5"/>
  <c r="AH15" i="5"/>
  <c r="AI15" i="5"/>
  <c r="AJ15" i="5"/>
  <c r="AK15" i="5"/>
  <c r="AL15" i="5"/>
  <c r="AM15" i="5"/>
  <c r="AN15" i="5"/>
  <c r="AO15" i="5"/>
  <c r="AP15" i="5"/>
  <c r="AQ15" i="5"/>
  <c r="AR15" i="5"/>
  <c r="AS15" i="5"/>
  <c r="AT15" i="5"/>
  <c r="AE16" i="5"/>
  <c r="AF16" i="5"/>
  <c r="AG16" i="5"/>
  <c r="AH16" i="5"/>
  <c r="AI16" i="5"/>
  <c r="AJ16" i="5"/>
  <c r="AK16" i="5"/>
  <c r="AL16" i="5"/>
  <c r="AM16" i="5"/>
  <c r="AN16" i="5"/>
  <c r="AO16" i="5"/>
  <c r="AP16" i="5"/>
  <c r="AQ16" i="5"/>
  <c r="AR16" i="5"/>
  <c r="AS16" i="5"/>
  <c r="AT16" i="5"/>
  <c r="AE17" i="5"/>
  <c r="AF17" i="5"/>
  <c r="AG17" i="5"/>
  <c r="AH17" i="5"/>
  <c r="AI17" i="5"/>
  <c r="AJ17" i="5"/>
  <c r="AK17" i="5"/>
  <c r="AL17" i="5"/>
  <c r="AM17" i="5"/>
  <c r="AN17" i="5"/>
  <c r="AO17" i="5"/>
  <c r="AP17" i="5"/>
  <c r="AQ17" i="5"/>
  <c r="AR17" i="5"/>
  <c r="AS17" i="5"/>
  <c r="AT17" i="5"/>
  <c r="AE18" i="5"/>
  <c r="AF18" i="5"/>
  <c r="AG18" i="5"/>
  <c r="AH18" i="5"/>
  <c r="AI18" i="5"/>
  <c r="AJ18" i="5"/>
  <c r="AK18" i="5"/>
  <c r="AL18" i="5"/>
  <c r="AM18" i="5"/>
  <c r="AN18" i="5"/>
  <c r="AO18" i="5"/>
  <c r="AP18" i="5"/>
  <c r="AQ18" i="5"/>
  <c r="AR18" i="5"/>
  <c r="AS18" i="5"/>
  <c r="AT18" i="5"/>
  <c r="AE19" i="5"/>
  <c r="AF19" i="5"/>
  <c r="AG19" i="5"/>
  <c r="AH19" i="5"/>
  <c r="AI19" i="5"/>
  <c r="AJ19" i="5"/>
  <c r="AK19" i="5"/>
  <c r="AL19" i="5"/>
  <c r="AM19" i="5"/>
  <c r="AN19" i="5"/>
  <c r="AO19" i="5"/>
  <c r="AP19" i="5"/>
  <c r="AQ19" i="5"/>
  <c r="AR19" i="5"/>
  <c r="AS19" i="5"/>
  <c r="AT19" i="5"/>
  <c r="AE20" i="5"/>
  <c r="AF20" i="5"/>
  <c r="AG20" i="5"/>
  <c r="AH20" i="5"/>
  <c r="AI20" i="5"/>
  <c r="AJ20" i="5"/>
  <c r="AK20" i="5"/>
  <c r="AL20" i="5"/>
  <c r="AM20" i="5"/>
  <c r="AN20" i="5"/>
  <c r="AO20" i="5"/>
  <c r="AP20" i="5"/>
  <c r="AQ20" i="5"/>
  <c r="AR20" i="5"/>
  <c r="AS20" i="5"/>
  <c r="AT20" i="5"/>
  <c r="AE21" i="5"/>
  <c r="AF21" i="5"/>
  <c r="AG21" i="5"/>
  <c r="AH21" i="5"/>
  <c r="AI21" i="5"/>
  <c r="AJ21" i="5"/>
  <c r="AK21" i="5"/>
  <c r="AL21" i="5"/>
  <c r="AM21" i="5"/>
  <c r="AN21" i="5"/>
  <c r="AO21" i="5"/>
  <c r="AP21" i="5"/>
  <c r="AQ21" i="5"/>
  <c r="AR21" i="5"/>
  <c r="AS21" i="5"/>
  <c r="AT21" i="5"/>
  <c r="AE22" i="5"/>
  <c r="AF22" i="5"/>
  <c r="AG22" i="5"/>
  <c r="AH22" i="5"/>
  <c r="AI22" i="5"/>
  <c r="AJ22" i="5"/>
  <c r="AK22" i="5"/>
  <c r="AL22" i="5"/>
  <c r="AM22" i="5"/>
  <c r="AN22" i="5"/>
  <c r="AO22" i="5"/>
  <c r="AP22" i="5"/>
  <c r="AQ22" i="5"/>
  <c r="AR22" i="5"/>
  <c r="AS22" i="5"/>
  <c r="AT22" i="5"/>
  <c r="AE23" i="5"/>
  <c r="AF23" i="5"/>
  <c r="AG23" i="5"/>
  <c r="AH23" i="5"/>
  <c r="AI23" i="5"/>
  <c r="AJ23" i="5"/>
  <c r="AK23" i="5"/>
  <c r="AL23" i="5"/>
  <c r="AM23" i="5"/>
  <c r="AN23" i="5"/>
  <c r="AO23" i="5"/>
  <c r="AP23" i="5"/>
  <c r="AQ23" i="5"/>
  <c r="AR23" i="5"/>
  <c r="AS23" i="5"/>
  <c r="AT23" i="5"/>
  <c r="AE24" i="5"/>
  <c r="AF24" i="5"/>
  <c r="AG24" i="5"/>
  <c r="AH24" i="5"/>
  <c r="AI24" i="5"/>
  <c r="AJ24" i="5"/>
  <c r="AK24" i="5"/>
  <c r="AL24" i="5"/>
  <c r="AM24" i="5"/>
  <c r="AN24" i="5"/>
  <c r="AO24" i="5"/>
  <c r="AP24" i="5"/>
  <c r="AQ24" i="5"/>
  <c r="AR24" i="5"/>
  <c r="AS24" i="5"/>
  <c r="AT24" i="5"/>
  <c r="AE25" i="5"/>
  <c r="AF25" i="5"/>
  <c r="AG25" i="5"/>
  <c r="AH25" i="5"/>
  <c r="AI25" i="5"/>
  <c r="AJ25" i="5"/>
  <c r="AK25" i="5"/>
  <c r="AL25" i="5"/>
  <c r="AM25" i="5"/>
  <c r="AN25" i="5"/>
  <c r="AO25" i="5"/>
  <c r="AP25" i="5"/>
  <c r="AQ25" i="5"/>
  <c r="AR25" i="5"/>
  <c r="AS25" i="5"/>
  <c r="AT25" i="5"/>
  <c r="AE26" i="5"/>
  <c r="AF26" i="5"/>
  <c r="AG26" i="5"/>
  <c r="AH26" i="5"/>
  <c r="AI26" i="5"/>
  <c r="AJ26" i="5"/>
  <c r="AK26" i="5"/>
  <c r="AL26" i="5"/>
  <c r="AM26" i="5"/>
  <c r="AN26" i="5"/>
  <c r="AO26" i="5"/>
  <c r="AP26" i="5"/>
  <c r="AQ26" i="5"/>
  <c r="AR26" i="5"/>
  <c r="AS26" i="5"/>
  <c r="AT26" i="5"/>
  <c r="AE27" i="5"/>
  <c r="AF27" i="5"/>
  <c r="AG27" i="5"/>
  <c r="AH27" i="5"/>
  <c r="AI27" i="5"/>
  <c r="AJ27" i="5"/>
  <c r="AK27" i="5"/>
  <c r="AL27" i="5"/>
  <c r="AM27" i="5"/>
  <c r="AN27" i="5"/>
  <c r="AO27" i="5"/>
  <c r="AP27" i="5"/>
  <c r="AQ27" i="5"/>
  <c r="AR27" i="5"/>
  <c r="AS27" i="5"/>
  <c r="AT27" i="5"/>
  <c r="AE28" i="5"/>
  <c r="AF28" i="5"/>
  <c r="AG28" i="5"/>
  <c r="AH28" i="5"/>
  <c r="AI28" i="5"/>
  <c r="AJ28" i="5"/>
  <c r="AK28" i="5"/>
  <c r="AL28" i="5"/>
  <c r="AM28" i="5"/>
  <c r="AN28" i="5"/>
  <c r="AO28" i="5"/>
  <c r="AP28" i="5"/>
  <c r="AQ28" i="5"/>
  <c r="AR28" i="5"/>
  <c r="AS28" i="5"/>
  <c r="AT28" i="5"/>
  <c r="AE29" i="5"/>
  <c r="AF29" i="5"/>
  <c r="AG29" i="5"/>
  <c r="AH29" i="5"/>
  <c r="AI29" i="5"/>
  <c r="AJ29" i="5"/>
  <c r="AK29" i="5"/>
  <c r="AL29" i="5"/>
  <c r="AM29" i="5"/>
  <c r="AN29" i="5"/>
  <c r="AO29" i="5"/>
  <c r="AP29" i="5"/>
  <c r="AQ29" i="5"/>
  <c r="AR29" i="5"/>
  <c r="AS29" i="5"/>
  <c r="AT29" i="5"/>
  <c r="AE30" i="5"/>
  <c r="AF30" i="5"/>
  <c r="AG30" i="5"/>
  <c r="AH30" i="5"/>
  <c r="AI30" i="5"/>
  <c r="AJ30" i="5"/>
  <c r="AK30" i="5"/>
  <c r="AL30" i="5"/>
  <c r="AM30" i="5"/>
  <c r="AN30" i="5"/>
  <c r="AO30" i="5"/>
  <c r="AP30" i="5"/>
  <c r="AQ30" i="5"/>
  <c r="AR30" i="5"/>
  <c r="AS30" i="5"/>
  <c r="AT30" i="5"/>
  <c r="AE31" i="5"/>
  <c r="AF31" i="5"/>
  <c r="AG31" i="5"/>
  <c r="AH31" i="5"/>
  <c r="AI31" i="5"/>
  <c r="AJ31" i="5"/>
  <c r="AK31" i="5"/>
  <c r="AL31" i="5"/>
  <c r="AM31" i="5"/>
  <c r="AN31" i="5"/>
  <c r="AO31" i="5"/>
  <c r="AP31" i="5"/>
  <c r="AQ31" i="5"/>
  <c r="AR31" i="5"/>
  <c r="AS31" i="5"/>
  <c r="AT31" i="5"/>
  <c r="AE32" i="5"/>
  <c r="AF32" i="5"/>
  <c r="AG32" i="5"/>
  <c r="AH32" i="5"/>
  <c r="AI32" i="5"/>
  <c r="AJ32" i="5"/>
  <c r="AK32" i="5"/>
  <c r="AL32" i="5"/>
  <c r="AM32" i="5"/>
  <c r="AN32" i="5"/>
  <c r="AO32" i="5"/>
  <c r="AP32" i="5"/>
  <c r="AQ32" i="5"/>
  <c r="AR32" i="5"/>
  <c r="AS32" i="5"/>
  <c r="AT32" i="5"/>
  <c r="AE33" i="5"/>
  <c r="AF33" i="5"/>
  <c r="AG33" i="5"/>
  <c r="AH33" i="5"/>
  <c r="AI33" i="5"/>
  <c r="AJ33" i="5"/>
  <c r="AK33" i="5"/>
  <c r="AL33" i="5"/>
  <c r="AM33" i="5"/>
  <c r="AN33" i="5"/>
  <c r="AO33" i="5"/>
  <c r="AP33" i="5"/>
  <c r="AQ33" i="5"/>
  <c r="AR33" i="5"/>
  <c r="AS33" i="5"/>
  <c r="AT33" i="5"/>
  <c r="AE34" i="5"/>
  <c r="AF34" i="5"/>
  <c r="AG34" i="5"/>
  <c r="AH34" i="5"/>
  <c r="AI34" i="5"/>
  <c r="AJ34" i="5"/>
  <c r="AK34" i="5"/>
  <c r="AL34" i="5"/>
  <c r="AM34" i="5"/>
  <c r="AN34" i="5"/>
  <c r="AO34" i="5"/>
  <c r="AP34" i="5"/>
  <c r="AQ34" i="5"/>
  <c r="AR34" i="5"/>
  <c r="AS34" i="5"/>
  <c r="AT34" i="5"/>
  <c r="AE35" i="5"/>
  <c r="AF35" i="5"/>
  <c r="AG35" i="5"/>
  <c r="AH35" i="5"/>
  <c r="AI35" i="5"/>
  <c r="AJ35" i="5"/>
  <c r="AK35" i="5"/>
  <c r="AL35" i="5"/>
  <c r="AM35" i="5"/>
  <c r="AN35" i="5"/>
  <c r="AO35" i="5"/>
  <c r="AP35" i="5"/>
  <c r="AQ35" i="5"/>
  <c r="AR35" i="5"/>
  <c r="AS35" i="5"/>
  <c r="AT35" i="5"/>
  <c r="AE36" i="5"/>
  <c r="AF36" i="5"/>
  <c r="AG36" i="5"/>
  <c r="AH36" i="5"/>
  <c r="AI36" i="5"/>
  <c r="AJ36" i="5"/>
  <c r="AK36" i="5"/>
  <c r="AL36" i="5"/>
  <c r="AM36" i="5"/>
  <c r="AN36" i="5"/>
  <c r="AO36" i="5"/>
  <c r="AP36" i="5"/>
  <c r="AQ36" i="5"/>
  <c r="AR36" i="5"/>
  <c r="AS36" i="5"/>
  <c r="AT36" i="5"/>
  <c r="AE37" i="5"/>
  <c r="AF37" i="5"/>
  <c r="AG37" i="5"/>
  <c r="AH37" i="5"/>
  <c r="AI37" i="5"/>
  <c r="AJ37" i="5"/>
  <c r="AK37" i="5"/>
  <c r="AL37" i="5"/>
  <c r="AM37" i="5"/>
  <c r="AN37" i="5"/>
  <c r="AO37" i="5"/>
  <c r="AP37" i="5"/>
  <c r="AQ37" i="5"/>
  <c r="AR37" i="5"/>
  <c r="AS37" i="5"/>
  <c r="AT37" i="5"/>
  <c r="AE38" i="5"/>
  <c r="AF38" i="5"/>
  <c r="AG38" i="5"/>
  <c r="AH38" i="5"/>
  <c r="AI38" i="5"/>
  <c r="AJ38" i="5"/>
  <c r="AK38" i="5"/>
  <c r="AL38" i="5"/>
  <c r="AM38" i="5"/>
  <c r="AN38" i="5"/>
  <c r="AO38" i="5"/>
  <c r="AP38" i="5"/>
  <c r="AQ38" i="5"/>
  <c r="AR38" i="5"/>
  <c r="AS38" i="5"/>
  <c r="AT38" i="5"/>
  <c r="AE39" i="5"/>
  <c r="AF39" i="5"/>
  <c r="AG39" i="5"/>
  <c r="AH39" i="5"/>
  <c r="AI39" i="5"/>
  <c r="AJ39" i="5"/>
  <c r="AK39" i="5"/>
  <c r="AL39" i="5"/>
  <c r="AM39" i="5"/>
  <c r="AN39" i="5"/>
  <c r="AO39" i="5"/>
  <c r="AP39" i="5"/>
  <c r="AQ39" i="5"/>
  <c r="AR39" i="5"/>
  <c r="AS39" i="5"/>
  <c r="AT39" i="5"/>
  <c r="AE40" i="5"/>
  <c r="AF40" i="5"/>
  <c r="AG40" i="5"/>
  <c r="AH40" i="5"/>
  <c r="AI40" i="5"/>
  <c r="AJ40" i="5"/>
  <c r="AK40" i="5"/>
  <c r="AL40" i="5"/>
  <c r="AM40" i="5"/>
  <c r="AN40" i="5"/>
  <c r="AO40" i="5"/>
  <c r="AP40" i="5"/>
  <c r="AQ40" i="5"/>
  <c r="AR40" i="5"/>
  <c r="AS40" i="5"/>
  <c r="AT40" i="5"/>
  <c r="AE41" i="5"/>
  <c r="AF41" i="5"/>
  <c r="AG41" i="5"/>
  <c r="AH41" i="5"/>
  <c r="AI41" i="5"/>
  <c r="AJ41" i="5"/>
  <c r="AK41" i="5"/>
  <c r="AL41" i="5"/>
  <c r="AM41" i="5"/>
  <c r="AN41" i="5"/>
  <c r="AO41" i="5"/>
  <c r="AP41" i="5"/>
  <c r="AQ41" i="5"/>
  <c r="AR41" i="5"/>
  <c r="AS41" i="5"/>
  <c r="AT41" i="5"/>
  <c r="AE42" i="5"/>
  <c r="AF42" i="5"/>
  <c r="AG42" i="5"/>
  <c r="AH42" i="5"/>
  <c r="AI42" i="5"/>
  <c r="AJ42" i="5"/>
  <c r="AK42" i="5"/>
  <c r="AL42" i="5"/>
  <c r="AM42" i="5"/>
  <c r="AN42" i="5"/>
  <c r="AO42" i="5"/>
  <c r="AP42" i="5"/>
  <c r="AQ42" i="5"/>
  <c r="AR42" i="5"/>
  <c r="AS42" i="5"/>
  <c r="AT42" i="5"/>
  <c r="AE43" i="5"/>
  <c r="AF43" i="5"/>
  <c r="AG43" i="5"/>
  <c r="AH43" i="5"/>
  <c r="AI43" i="5"/>
  <c r="AJ43" i="5"/>
  <c r="AK43" i="5"/>
  <c r="AL43" i="5"/>
  <c r="AM43" i="5"/>
  <c r="AN43" i="5"/>
  <c r="AO43" i="5"/>
  <c r="AP43" i="5"/>
  <c r="AQ43" i="5"/>
  <c r="AR43" i="5"/>
  <c r="AS43" i="5"/>
  <c r="AT43" i="5"/>
  <c r="AE44" i="5"/>
  <c r="AF44" i="5"/>
  <c r="AG44" i="5"/>
  <c r="AH44" i="5"/>
  <c r="AI44" i="5"/>
  <c r="AJ44" i="5"/>
  <c r="AK44" i="5"/>
  <c r="AL44" i="5"/>
  <c r="AM44" i="5"/>
  <c r="AN44" i="5"/>
  <c r="AO44" i="5"/>
  <c r="AP44" i="5"/>
  <c r="AQ44" i="5"/>
  <c r="AR44" i="5"/>
  <c r="AS44" i="5"/>
  <c r="AT44" i="5"/>
  <c r="AE45" i="5"/>
  <c r="AF45" i="5"/>
  <c r="AG45" i="5"/>
  <c r="AH45" i="5"/>
  <c r="AI45" i="5"/>
  <c r="AJ45" i="5"/>
  <c r="AK45" i="5"/>
  <c r="AL45" i="5"/>
  <c r="AM45" i="5"/>
  <c r="AN45" i="5"/>
  <c r="AO45" i="5"/>
  <c r="AP45" i="5"/>
  <c r="AQ45" i="5"/>
  <c r="AR45" i="5"/>
  <c r="AS45" i="5"/>
  <c r="AT45" i="5"/>
  <c r="AE46" i="5"/>
  <c r="AF46" i="5"/>
  <c r="AG46" i="5"/>
  <c r="AH46" i="5"/>
  <c r="AI46" i="5"/>
  <c r="AJ46" i="5"/>
  <c r="AK46" i="5"/>
  <c r="AL46" i="5"/>
  <c r="AM46" i="5"/>
  <c r="AN46" i="5"/>
  <c r="AO46" i="5"/>
  <c r="AP46" i="5"/>
  <c r="AQ46" i="5"/>
  <c r="AR46" i="5"/>
  <c r="AS46" i="5"/>
  <c r="AT46" i="5"/>
  <c r="AE47" i="5"/>
  <c r="AF47" i="5"/>
  <c r="AG47" i="5"/>
  <c r="AH47" i="5"/>
  <c r="AI47" i="5"/>
  <c r="AJ47" i="5"/>
  <c r="AK47" i="5"/>
  <c r="AL47" i="5"/>
  <c r="AM47" i="5"/>
  <c r="AN47" i="5"/>
  <c r="AO47" i="5"/>
  <c r="AP47" i="5"/>
  <c r="AQ47" i="5"/>
  <c r="AR47" i="5"/>
  <c r="AS47" i="5"/>
  <c r="AT47" i="5"/>
  <c r="AE48" i="5"/>
  <c r="AF48" i="5"/>
  <c r="AG48" i="5"/>
  <c r="AH48" i="5"/>
  <c r="AI48" i="5"/>
  <c r="AJ48" i="5"/>
  <c r="AK48" i="5"/>
  <c r="AL48" i="5"/>
  <c r="AM48" i="5"/>
  <c r="AN48" i="5"/>
  <c r="AO48" i="5"/>
  <c r="AP48" i="5"/>
  <c r="AQ48" i="5"/>
  <c r="AR48" i="5"/>
  <c r="AS48" i="5"/>
  <c r="AT48" i="5"/>
  <c r="AE49" i="5"/>
  <c r="AF49" i="5"/>
  <c r="AG49" i="5"/>
  <c r="AH49" i="5"/>
  <c r="AI49" i="5"/>
  <c r="AJ49" i="5"/>
  <c r="AK49" i="5"/>
  <c r="AL49" i="5"/>
  <c r="AM49" i="5"/>
  <c r="AN49" i="5"/>
  <c r="AO49" i="5"/>
  <c r="AP49" i="5"/>
  <c r="AQ49" i="5"/>
  <c r="AR49" i="5"/>
  <c r="AS49" i="5"/>
  <c r="AT49" i="5"/>
  <c r="AE50" i="5"/>
  <c r="AF50" i="5"/>
  <c r="AG50" i="5"/>
  <c r="AH50" i="5"/>
  <c r="AI50" i="5"/>
  <c r="AJ50" i="5"/>
  <c r="AK50" i="5"/>
  <c r="AL50" i="5"/>
  <c r="AM50" i="5"/>
  <c r="AN50" i="5"/>
  <c r="AO50" i="5"/>
  <c r="AP50" i="5"/>
  <c r="AQ50" i="5"/>
  <c r="AR50" i="5"/>
  <c r="AS50" i="5"/>
  <c r="AT50" i="5"/>
  <c r="AE51" i="5"/>
  <c r="AF51" i="5"/>
  <c r="AG51" i="5"/>
  <c r="AH51" i="5"/>
  <c r="AI51" i="5"/>
  <c r="AJ51" i="5"/>
  <c r="AK51" i="5"/>
  <c r="AL51" i="5"/>
  <c r="AM51" i="5"/>
  <c r="AN51" i="5"/>
  <c r="AO51" i="5"/>
  <c r="AP51" i="5"/>
  <c r="AQ51" i="5"/>
  <c r="AR51" i="5"/>
  <c r="AS51" i="5"/>
  <c r="AT51" i="5"/>
  <c r="AE52" i="5"/>
  <c r="AF52" i="5"/>
  <c r="AG52" i="5"/>
  <c r="AH52" i="5"/>
  <c r="AI52" i="5"/>
  <c r="AJ52" i="5"/>
  <c r="AK52" i="5"/>
  <c r="AL52" i="5"/>
  <c r="AM52" i="5"/>
  <c r="AN52" i="5"/>
  <c r="AO52" i="5"/>
  <c r="AP52" i="5"/>
  <c r="AQ52" i="5"/>
  <c r="AR52" i="5"/>
  <c r="AS52" i="5"/>
  <c r="AT52" i="5"/>
  <c r="AE53" i="5"/>
  <c r="AF53" i="5"/>
  <c r="AG53" i="5"/>
  <c r="AH53" i="5"/>
  <c r="AI53" i="5"/>
  <c r="AJ53" i="5"/>
  <c r="AK53" i="5"/>
  <c r="AL53" i="5"/>
  <c r="AM53" i="5"/>
  <c r="AN53" i="5"/>
  <c r="AO53" i="5"/>
  <c r="AP53" i="5"/>
  <c r="AQ53" i="5"/>
  <c r="AR53" i="5"/>
  <c r="AS53" i="5"/>
  <c r="AT53" i="5"/>
  <c r="AE54" i="5"/>
  <c r="AF54" i="5"/>
  <c r="AG54" i="5"/>
  <c r="AH54" i="5"/>
  <c r="AI54" i="5"/>
  <c r="AJ54" i="5"/>
  <c r="AK54" i="5"/>
  <c r="AL54" i="5"/>
  <c r="AM54" i="5"/>
  <c r="AN54" i="5"/>
  <c r="AO54" i="5"/>
  <c r="AP54" i="5"/>
  <c r="AQ54" i="5"/>
  <c r="AR54" i="5"/>
  <c r="AS54" i="5"/>
  <c r="AT54" i="5"/>
  <c r="AE55" i="5"/>
  <c r="AF55" i="5"/>
  <c r="AG55" i="5"/>
  <c r="AH55" i="5"/>
  <c r="AI55" i="5"/>
  <c r="AJ55" i="5"/>
  <c r="AK55" i="5"/>
  <c r="AL55" i="5"/>
  <c r="AM55" i="5"/>
  <c r="AN55" i="5"/>
  <c r="AO55" i="5"/>
  <c r="AP55" i="5"/>
  <c r="AQ55" i="5"/>
  <c r="AR55" i="5"/>
  <c r="AS55" i="5"/>
  <c r="AT55" i="5"/>
  <c r="AE56" i="5"/>
  <c r="AF56" i="5"/>
  <c r="AG56" i="5"/>
  <c r="AH56" i="5"/>
  <c r="AI56" i="5"/>
  <c r="AJ56" i="5"/>
  <c r="AK56" i="5"/>
  <c r="AL56" i="5"/>
  <c r="AM56" i="5"/>
  <c r="AN56" i="5"/>
  <c r="AO56" i="5"/>
  <c r="AP56" i="5"/>
  <c r="AQ56" i="5"/>
  <c r="AR56" i="5"/>
  <c r="AS56" i="5"/>
  <c r="AT56" i="5"/>
  <c r="AE57" i="5"/>
  <c r="AF57" i="5"/>
  <c r="AG57" i="5"/>
  <c r="AH57" i="5"/>
  <c r="AI57" i="5"/>
  <c r="AJ57" i="5"/>
  <c r="AK57" i="5"/>
  <c r="AL57" i="5"/>
  <c r="AM57" i="5"/>
  <c r="AN57" i="5"/>
  <c r="AO57" i="5"/>
  <c r="AP57" i="5"/>
  <c r="AQ57" i="5"/>
  <c r="AR57" i="5"/>
  <c r="AS57" i="5"/>
  <c r="AT57" i="5"/>
  <c r="AE58" i="5"/>
  <c r="AF58" i="5"/>
  <c r="AG58" i="5"/>
  <c r="AH58" i="5"/>
  <c r="AI58" i="5"/>
  <c r="AJ58" i="5"/>
  <c r="AK58" i="5"/>
  <c r="AL58" i="5"/>
  <c r="AM58" i="5"/>
  <c r="AN58" i="5"/>
  <c r="AO58" i="5"/>
  <c r="AP58" i="5"/>
  <c r="AQ58" i="5"/>
  <c r="AR58" i="5"/>
  <c r="AS58" i="5"/>
  <c r="AT58" i="5"/>
  <c r="AE59" i="5"/>
  <c r="AF59" i="5"/>
  <c r="AG59" i="5"/>
  <c r="AH59" i="5"/>
  <c r="AI59" i="5"/>
  <c r="AJ59" i="5"/>
  <c r="AK59" i="5"/>
  <c r="AL59" i="5"/>
  <c r="AM59" i="5"/>
  <c r="AN59" i="5"/>
  <c r="AO59" i="5"/>
  <c r="AP59" i="5"/>
  <c r="AQ59" i="5"/>
  <c r="AR59" i="5"/>
  <c r="AS59" i="5"/>
  <c r="AT59" i="5"/>
  <c r="AE60" i="5"/>
  <c r="AF60" i="5"/>
  <c r="AG60" i="5"/>
  <c r="AH60" i="5"/>
  <c r="AI60" i="5"/>
  <c r="AJ60" i="5"/>
  <c r="AK60" i="5"/>
  <c r="AL60" i="5"/>
  <c r="AM60" i="5"/>
  <c r="AN60" i="5"/>
  <c r="AO60" i="5"/>
  <c r="AP60" i="5"/>
  <c r="AQ60" i="5"/>
  <c r="AR60" i="5"/>
  <c r="AS60" i="5"/>
  <c r="AT60" i="5"/>
  <c r="AE61" i="5"/>
  <c r="AF61" i="5"/>
  <c r="AG61" i="5"/>
  <c r="AH61" i="5"/>
  <c r="AI61" i="5"/>
  <c r="AJ61" i="5"/>
  <c r="AK61" i="5"/>
  <c r="AL61" i="5"/>
  <c r="AM61" i="5"/>
  <c r="AN61" i="5"/>
  <c r="AO61" i="5"/>
  <c r="AP61" i="5"/>
  <c r="AQ61" i="5"/>
  <c r="AR61" i="5"/>
  <c r="AS61" i="5"/>
  <c r="AT61" i="5"/>
  <c r="AE62" i="5"/>
  <c r="AF62" i="5"/>
  <c r="AG62" i="5"/>
  <c r="AH62" i="5"/>
  <c r="AI62" i="5"/>
  <c r="AJ62" i="5"/>
  <c r="AK62" i="5"/>
  <c r="AL62" i="5"/>
  <c r="AM62" i="5"/>
  <c r="AN62" i="5"/>
  <c r="AO62" i="5"/>
  <c r="AP62" i="5"/>
  <c r="AQ62" i="5"/>
  <c r="AR62" i="5"/>
  <c r="AS62" i="5"/>
  <c r="AT62" i="5"/>
  <c r="AE63" i="5"/>
  <c r="AF63" i="5"/>
  <c r="AG63" i="5"/>
  <c r="AH63" i="5"/>
  <c r="AI63" i="5"/>
  <c r="AJ63" i="5"/>
  <c r="AK63" i="5"/>
  <c r="AL63" i="5"/>
  <c r="AM63" i="5"/>
  <c r="AN63" i="5"/>
  <c r="AO63" i="5"/>
  <c r="AP63" i="5"/>
  <c r="AQ63" i="5"/>
  <c r="AR63" i="5"/>
  <c r="AS63" i="5"/>
  <c r="AT63" i="5"/>
  <c r="AE64" i="5"/>
  <c r="AF64" i="5"/>
  <c r="AG64" i="5"/>
  <c r="AH64" i="5"/>
  <c r="AI64" i="5"/>
  <c r="AJ64" i="5"/>
  <c r="AK64" i="5"/>
  <c r="AL64" i="5"/>
  <c r="AM64" i="5"/>
  <c r="AN64" i="5"/>
  <c r="AO64" i="5"/>
  <c r="AP64" i="5"/>
  <c r="AQ64" i="5"/>
  <c r="AR64" i="5"/>
  <c r="AS64" i="5"/>
  <c r="AT64" i="5"/>
  <c r="AE65" i="5"/>
  <c r="AF65" i="5"/>
  <c r="AG65" i="5"/>
  <c r="AH65" i="5"/>
  <c r="AI65" i="5"/>
  <c r="AJ65" i="5"/>
  <c r="AK65" i="5"/>
  <c r="AL65" i="5"/>
  <c r="AM65" i="5"/>
  <c r="AN65" i="5"/>
  <c r="AO65" i="5"/>
  <c r="AP65" i="5"/>
  <c r="AQ65" i="5"/>
  <c r="AR65" i="5"/>
  <c r="AS65" i="5"/>
  <c r="AT65" i="5"/>
  <c r="AE66" i="5"/>
  <c r="AF66" i="5"/>
  <c r="AG66" i="5"/>
  <c r="AH66" i="5"/>
  <c r="AI66" i="5"/>
  <c r="AJ66" i="5"/>
  <c r="AK66" i="5"/>
  <c r="AL66" i="5"/>
  <c r="AM66" i="5"/>
  <c r="AN66" i="5"/>
  <c r="AO66" i="5"/>
  <c r="AP66" i="5"/>
  <c r="AQ66" i="5"/>
  <c r="AR66" i="5"/>
  <c r="AS66" i="5"/>
  <c r="AT66" i="5"/>
  <c r="AE67" i="5"/>
  <c r="AF67" i="5"/>
  <c r="AG67" i="5"/>
  <c r="AH67" i="5"/>
  <c r="AI67" i="5"/>
  <c r="AJ67" i="5"/>
  <c r="AK67" i="5"/>
  <c r="AL67" i="5"/>
  <c r="AM67" i="5"/>
  <c r="AN67" i="5"/>
  <c r="AO67" i="5"/>
  <c r="AP67" i="5"/>
  <c r="AQ67" i="5"/>
  <c r="AR67" i="5"/>
  <c r="AS67" i="5"/>
  <c r="AT67" i="5"/>
  <c r="AE68" i="5"/>
  <c r="AF68" i="5"/>
  <c r="AG68" i="5"/>
  <c r="AH68" i="5"/>
  <c r="AI68" i="5"/>
  <c r="AJ68" i="5"/>
  <c r="AK68" i="5"/>
  <c r="AL68" i="5"/>
  <c r="AM68" i="5"/>
  <c r="AN68" i="5"/>
  <c r="AO68" i="5"/>
  <c r="AP68" i="5"/>
  <c r="AQ68" i="5"/>
  <c r="AR68" i="5"/>
  <c r="AS68" i="5"/>
  <c r="AT68" i="5"/>
  <c r="AE69" i="5"/>
  <c r="AF69" i="5"/>
  <c r="AG69" i="5"/>
  <c r="AH69" i="5"/>
  <c r="AI69" i="5"/>
  <c r="AJ69" i="5"/>
  <c r="AK69" i="5"/>
  <c r="AL69" i="5"/>
  <c r="AM69" i="5"/>
  <c r="AN69" i="5"/>
  <c r="AO69" i="5"/>
  <c r="AP69" i="5"/>
  <c r="AQ69" i="5"/>
  <c r="AR69" i="5"/>
  <c r="AS69" i="5"/>
  <c r="AT69" i="5"/>
  <c r="AE70" i="5"/>
  <c r="AF70" i="5"/>
  <c r="AG70" i="5"/>
  <c r="AH70" i="5"/>
  <c r="AI70" i="5"/>
  <c r="AJ70" i="5"/>
  <c r="AK70" i="5"/>
  <c r="AL70" i="5"/>
  <c r="AM70" i="5"/>
  <c r="AN70" i="5"/>
  <c r="AO70" i="5"/>
  <c r="AP70" i="5"/>
  <c r="AQ70" i="5"/>
  <c r="AR70" i="5"/>
  <c r="AS70" i="5"/>
  <c r="AT70" i="5"/>
  <c r="AE71" i="5"/>
  <c r="AF71" i="5"/>
  <c r="AG71" i="5"/>
  <c r="AH71" i="5"/>
  <c r="AI71" i="5"/>
  <c r="AJ71" i="5"/>
  <c r="AK71" i="5"/>
  <c r="AL71" i="5"/>
  <c r="AM71" i="5"/>
  <c r="AN71" i="5"/>
  <c r="AO71" i="5"/>
  <c r="AP71" i="5"/>
  <c r="AQ71" i="5"/>
  <c r="AR71" i="5"/>
  <c r="AS71" i="5"/>
  <c r="AT71" i="5"/>
  <c r="AE72" i="5"/>
  <c r="AF72" i="5"/>
  <c r="AG72" i="5"/>
  <c r="AH72" i="5"/>
  <c r="AI72" i="5"/>
  <c r="AJ72" i="5"/>
  <c r="AK72" i="5"/>
  <c r="AL72" i="5"/>
  <c r="AM72" i="5"/>
  <c r="AN72" i="5"/>
  <c r="AO72" i="5"/>
  <c r="AP72" i="5"/>
  <c r="AQ72" i="5"/>
  <c r="AR72" i="5"/>
  <c r="AS72" i="5"/>
  <c r="AT72" i="5"/>
  <c r="AE73" i="5"/>
  <c r="AF73" i="5"/>
  <c r="AG73" i="5"/>
  <c r="AH73" i="5"/>
  <c r="AI73" i="5"/>
  <c r="AJ73" i="5"/>
  <c r="AK73" i="5"/>
  <c r="AL73" i="5"/>
  <c r="AM73" i="5"/>
  <c r="AN73" i="5"/>
  <c r="AO73" i="5"/>
  <c r="AP73" i="5"/>
  <c r="AQ73" i="5"/>
  <c r="AR73" i="5"/>
  <c r="AS73" i="5"/>
  <c r="AT73" i="5"/>
  <c r="AE74" i="5"/>
  <c r="AF74" i="5"/>
  <c r="AG74" i="5"/>
  <c r="AH74" i="5"/>
  <c r="AI74" i="5"/>
  <c r="AJ74" i="5"/>
  <c r="AK74" i="5"/>
  <c r="AL74" i="5"/>
  <c r="AM74" i="5"/>
  <c r="AN74" i="5"/>
  <c r="AO74" i="5"/>
  <c r="AP74" i="5"/>
  <c r="AQ74" i="5"/>
  <c r="AR74" i="5"/>
  <c r="AS74" i="5"/>
  <c r="AT74" i="5"/>
  <c r="AE75" i="5"/>
  <c r="AF75" i="5"/>
  <c r="AG75" i="5"/>
  <c r="AH75" i="5"/>
  <c r="AI75" i="5"/>
  <c r="AJ75" i="5"/>
  <c r="AK75" i="5"/>
  <c r="AL75" i="5"/>
  <c r="AM75" i="5"/>
  <c r="AN75" i="5"/>
  <c r="AO75" i="5"/>
  <c r="AP75" i="5"/>
  <c r="AQ75" i="5"/>
  <c r="AR75" i="5"/>
  <c r="AS75" i="5"/>
  <c r="AT75" i="5"/>
  <c r="AE76" i="5"/>
  <c r="AF76" i="5"/>
  <c r="AG76" i="5"/>
  <c r="AH76" i="5"/>
  <c r="AI76" i="5"/>
  <c r="AJ76" i="5"/>
  <c r="AK76" i="5"/>
  <c r="AL76" i="5"/>
  <c r="AM76" i="5"/>
  <c r="AN76" i="5"/>
  <c r="AO76" i="5"/>
  <c r="AP76" i="5"/>
  <c r="AQ76" i="5"/>
  <c r="AR76" i="5"/>
  <c r="AS76" i="5"/>
  <c r="AT76" i="5"/>
  <c r="AE77" i="5"/>
  <c r="AF77" i="5"/>
  <c r="AG77" i="5"/>
  <c r="AH77" i="5"/>
  <c r="AI77" i="5"/>
  <c r="AJ77" i="5"/>
  <c r="AK77" i="5"/>
  <c r="AL77" i="5"/>
  <c r="AM77" i="5"/>
  <c r="AN77" i="5"/>
  <c r="AO77" i="5"/>
  <c r="AP77" i="5"/>
  <c r="AQ77" i="5"/>
  <c r="AR77" i="5"/>
  <c r="AS77" i="5"/>
  <c r="AT77" i="5"/>
  <c r="AE78" i="5"/>
  <c r="AF78" i="5"/>
  <c r="AG78" i="5"/>
  <c r="AH78" i="5"/>
  <c r="AI78" i="5"/>
  <c r="AJ78" i="5"/>
  <c r="AK78" i="5"/>
  <c r="AL78" i="5"/>
  <c r="AM78" i="5"/>
  <c r="AN78" i="5"/>
  <c r="AO78" i="5"/>
  <c r="AP78" i="5"/>
  <c r="AQ78" i="5"/>
  <c r="AR78" i="5"/>
  <c r="AS78" i="5"/>
  <c r="AT78" i="5"/>
  <c r="AE79" i="5"/>
  <c r="AF79" i="5"/>
  <c r="AG79" i="5"/>
  <c r="AH79" i="5"/>
  <c r="AI79" i="5"/>
  <c r="AJ79" i="5"/>
  <c r="AK79" i="5"/>
  <c r="AL79" i="5"/>
  <c r="AM79" i="5"/>
  <c r="AN79" i="5"/>
  <c r="AO79" i="5"/>
  <c r="AP79" i="5"/>
  <c r="AQ79" i="5"/>
  <c r="AR79" i="5"/>
  <c r="AS79" i="5"/>
  <c r="AT79" i="5"/>
  <c r="AE80" i="5"/>
  <c r="AF80" i="5"/>
  <c r="AG80" i="5"/>
  <c r="AH80" i="5"/>
  <c r="AI80" i="5"/>
  <c r="AJ80" i="5"/>
  <c r="AK80" i="5"/>
  <c r="AL80" i="5"/>
  <c r="AM80" i="5"/>
  <c r="AN80" i="5"/>
  <c r="AO80" i="5"/>
  <c r="AP80" i="5"/>
  <c r="AQ80" i="5"/>
  <c r="AR80" i="5"/>
  <c r="AS80" i="5"/>
  <c r="AT80" i="5"/>
  <c r="AE81" i="5"/>
  <c r="AF81" i="5"/>
  <c r="AG81" i="5"/>
  <c r="AH81" i="5"/>
  <c r="AI81" i="5"/>
  <c r="AJ81" i="5"/>
  <c r="AK81" i="5"/>
  <c r="AL81" i="5"/>
  <c r="AM81" i="5"/>
  <c r="AN81" i="5"/>
  <c r="AO81" i="5"/>
  <c r="AP81" i="5"/>
  <c r="AQ81" i="5"/>
  <c r="AR81" i="5"/>
  <c r="AS81" i="5"/>
  <c r="AT81" i="5"/>
  <c r="AE82" i="5"/>
  <c r="AF82" i="5"/>
  <c r="AG82" i="5"/>
  <c r="AH82" i="5"/>
  <c r="AI82" i="5"/>
  <c r="AJ82" i="5"/>
  <c r="AK82" i="5"/>
  <c r="AL82" i="5"/>
  <c r="AM82" i="5"/>
  <c r="AN82" i="5"/>
  <c r="AO82" i="5"/>
  <c r="AP82" i="5"/>
  <c r="AQ82" i="5"/>
  <c r="AR82" i="5"/>
  <c r="AS82" i="5"/>
  <c r="AT82" i="5"/>
  <c r="AE83" i="5"/>
  <c r="AF83" i="5"/>
  <c r="AG83" i="5"/>
  <c r="AH83" i="5"/>
  <c r="AI83" i="5"/>
  <c r="AJ83" i="5"/>
  <c r="AK83" i="5"/>
  <c r="AL83" i="5"/>
  <c r="AM83" i="5"/>
  <c r="AN83" i="5"/>
  <c r="AO83" i="5"/>
  <c r="AP83" i="5"/>
  <c r="AQ83" i="5"/>
  <c r="AR83" i="5"/>
  <c r="AS83" i="5"/>
  <c r="AT83" i="5"/>
  <c r="AE84" i="5"/>
  <c r="AF84" i="5"/>
  <c r="AG84" i="5"/>
  <c r="AH84" i="5"/>
  <c r="AI84" i="5"/>
  <c r="AJ84" i="5"/>
  <c r="AK84" i="5"/>
  <c r="AL84" i="5"/>
  <c r="AM84" i="5"/>
  <c r="AN84" i="5"/>
  <c r="AO84" i="5"/>
  <c r="AP84" i="5"/>
  <c r="AQ84" i="5"/>
  <c r="AR84" i="5"/>
  <c r="AS84" i="5"/>
  <c r="AT84" i="5"/>
  <c r="AE85" i="5"/>
  <c r="AF85" i="5"/>
  <c r="AG85" i="5"/>
  <c r="AH85" i="5"/>
  <c r="AI85" i="5"/>
  <c r="AJ85" i="5"/>
  <c r="AK85" i="5"/>
  <c r="AL85" i="5"/>
  <c r="AM85" i="5"/>
  <c r="AN85" i="5"/>
  <c r="AO85" i="5"/>
  <c r="AP85" i="5"/>
  <c r="AQ85" i="5"/>
  <c r="AR85" i="5"/>
  <c r="AS85" i="5"/>
  <c r="AT85" i="5"/>
  <c r="AE86" i="5"/>
  <c r="AF86" i="5"/>
  <c r="AG86" i="5"/>
  <c r="AH86" i="5"/>
  <c r="AI86" i="5"/>
  <c r="AJ86" i="5"/>
  <c r="AK86" i="5"/>
  <c r="AL86" i="5"/>
  <c r="AM86" i="5"/>
  <c r="AN86" i="5"/>
  <c r="AO86" i="5"/>
  <c r="AP86" i="5"/>
  <c r="AQ86" i="5"/>
  <c r="AR86" i="5"/>
  <c r="AS86" i="5"/>
  <c r="AT86" i="5"/>
  <c r="AE87" i="5"/>
  <c r="AF87" i="5"/>
  <c r="AG87" i="5"/>
  <c r="AH87" i="5"/>
  <c r="AI87" i="5"/>
  <c r="AJ87" i="5"/>
  <c r="AK87" i="5"/>
  <c r="AL87" i="5"/>
  <c r="AM87" i="5"/>
  <c r="AN87" i="5"/>
  <c r="AO87" i="5"/>
  <c r="AP87" i="5"/>
  <c r="AQ87" i="5"/>
  <c r="AR87" i="5"/>
  <c r="AS87" i="5"/>
  <c r="AT87" i="5"/>
  <c r="AE88" i="5"/>
  <c r="AF88" i="5"/>
  <c r="AG88" i="5"/>
  <c r="AH88" i="5"/>
  <c r="AI88" i="5"/>
  <c r="AJ88" i="5"/>
  <c r="AK88" i="5"/>
  <c r="AL88" i="5"/>
  <c r="AM88" i="5"/>
  <c r="AN88" i="5"/>
  <c r="AO88" i="5"/>
  <c r="AP88" i="5"/>
  <c r="AQ88" i="5"/>
  <c r="AR88" i="5"/>
  <c r="AS88" i="5"/>
  <c r="AT88" i="5"/>
  <c r="AE89" i="5"/>
  <c r="AF89" i="5"/>
  <c r="AG89" i="5"/>
  <c r="AH89" i="5"/>
  <c r="AI89" i="5"/>
  <c r="AJ89" i="5"/>
  <c r="AK89" i="5"/>
  <c r="AL89" i="5"/>
  <c r="AM89" i="5"/>
  <c r="AN89" i="5"/>
  <c r="AO89" i="5"/>
  <c r="AP89" i="5"/>
  <c r="AQ89" i="5"/>
  <c r="AR89" i="5"/>
  <c r="AS89" i="5"/>
  <c r="AT89" i="5"/>
  <c r="AE90" i="5"/>
  <c r="AF90" i="5"/>
  <c r="AG90" i="5"/>
  <c r="AH90" i="5"/>
  <c r="AI90" i="5"/>
  <c r="AJ90" i="5"/>
  <c r="AK90" i="5"/>
  <c r="AL90" i="5"/>
  <c r="AM90" i="5"/>
  <c r="AN90" i="5"/>
  <c r="AO90" i="5"/>
  <c r="AP90" i="5"/>
  <c r="AQ90" i="5"/>
  <c r="AR90" i="5"/>
  <c r="AS90" i="5"/>
  <c r="AT90" i="5"/>
  <c r="AE91" i="5"/>
  <c r="AF91" i="5"/>
  <c r="AG91" i="5"/>
  <c r="AH91" i="5"/>
  <c r="AI91" i="5"/>
  <c r="AJ91" i="5"/>
  <c r="AK91" i="5"/>
  <c r="AL91" i="5"/>
  <c r="AM91" i="5"/>
  <c r="AN91" i="5"/>
  <c r="AO91" i="5"/>
  <c r="AP91" i="5"/>
  <c r="AQ91" i="5"/>
  <c r="AR91" i="5"/>
  <c r="AS91" i="5"/>
  <c r="AT91" i="5"/>
  <c r="AE92" i="5"/>
  <c r="AF92" i="5"/>
  <c r="AG92" i="5"/>
  <c r="AH92" i="5"/>
  <c r="AI92" i="5"/>
  <c r="AJ92" i="5"/>
  <c r="AK92" i="5"/>
  <c r="AL92" i="5"/>
  <c r="AM92" i="5"/>
  <c r="AN92" i="5"/>
  <c r="AO92" i="5"/>
  <c r="AP92" i="5"/>
  <c r="AQ92" i="5"/>
  <c r="AR92" i="5"/>
  <c r="AS92" i="5"/>
  <c r="AT92" i="5"/>
  <c r="AE93" i="5"/>
  <c r="AF93" i="5"/>
  <c r="AG93" i="5"/>
  <c r="AH93" i="5"/>
  <c r="AI93" i="5"/>
  <c r="AJ93" i="5"/>
  <c r="AK93" i="5"/>
  <c r="AL93" i="5"/>
  <c r="AM93" i="5"/>
  <c r="AN93" i="5"/>
  <c r="AO93" i="5"/>
  <c r="AP93" i="5"/>
  <c r="AQ93" i="5"/>
  <c r="AR93" i="5"/>
  <c r="AS93" i="5"/>
  <c r="AT93" i="5"/>
  <c r="AE94" i="5"/>
  <c r="AF94" i="5"/>
  <c r="AG94" i="5"/>
  <c r="AH94" i="5"/>
  <c r="AI94" i="5"/>
  <c r="AJ94" i="5"/>
  <c r="AK94" i="5"/>
  <c r="AL94" i="5"/>
  <c r="AM94" i="5"/>
  <c r="AN94" i="5"/>
  <c r="AO94" i="5"/>
  <c r="AP94" i="5"/>
  <c r="AQ94" i="5"/>
  <c r="AR94" i="5"/>
  <c r="AS94" i="5"/>
  <c r="AT94" i="5"/>
  <c r="AE95" i="5"/>
  <c r="AF95" i="5"/>
  <c r="AG95" i="5"/>
  <c r="AH95" i="5"/>
  <c r="AI95" i="5"/>
  <c r="AJ95" i="5"/>
  <c r="AK95" i="5"/>
  <c r="AL95" i="5"/>
  <c r="AM95" i="5"/>
  <c r="AN95" i="5"/>
  <c r="AO95" i="5"/>
  <c r="AP95" i="5"/>
  <c r="AQ95" i="5"/>
  <c r="AR95" i="5"/>
  <c r="AS95" i="5"/>
  <c r="AT95" i="5"/>
  <c r="AE96" i="5"/>
  <c r="AF96" i="5"/>
  <c r="AG96" i="5"/>
  <c r="AH96" i="5"/>
  <c r="AI96" i="5"/>
  <c r="AJ96" i="5"/>
  <c r="AK96" i="5"/>
  <c r="AL96" i="5"/>
  <c r="AM96" i="5"/>
  <c r="AN96" i="5"/>
  <c r="AO96" i="5"/>
  <c r="AP96" i="5"/>
  <c r="AQ96" i="5"/>
  <c r="AR96" i="5"/>
  <c r="AS96" i="5"/>
  <c r="AT96" i="5"/>
  <c r="AE97" i="5"/>
  <c r="AF97" i="5"/>
  <c r="AG97" i="5"/>
  <c r="AH97" i="5"/>
  <c r="AI97" i="5"/>
  <c r="AJ97" i="5"/>
  <c r="AK97" i="5"/>
  <c r="AL97" i="5"/>
  <c r="AM97" i="5"/>
  <c r="AN97" i="5"/>
  <c r="AO97" i="5"/>
  <c r="AP97" i="5"/>
  <c r="AQ97" i="5"/>
  <c r="AR97" i="5"/>
  <c r="AS97" i="5"/>
  <c r="AT97" i="5"/>
  <c r="AE98" i="5"/>
  <c r="AF98" i="5"/>
  <c r="AG98" i="5"/>
  <c r="AH98" i="5"/>
  <c r="AI98" i="5"/>
  <c r="AJ98" i="5"/>
  <c r="AK98" i="5"/>
  <c r="AL98" i="5"/>
  <c r="AM98" i="5"/>
  <c r="AN98" i="5"/>
  <c r="AO98" i="5"/>
  <c r="AP98" i="5"/>
  <c r="AQ98" i="5"/>
  <c r="AR98" i="5"/>
  <c r="AS98" i="5"/>
  <c r="AT98" i="5"/>
  <c r="AE99" i="5"/>
  <c r="AF99" i="5"/>
  <c r="AG99" i="5"/>
  <c r="AH99" i="5"/>
  <c r="AI99" i="5"/>
  <c r="AJ99" i="5"/>
  <c r="AK99" i="5"/>
  <c r="AL99" i="5"/>
  <c r="AM99" i="5"/>
  <c r="AN99" i="5"/>
  <c r="AO99" i="5"/>
  <c r="AP99" i="5"/>
  <c r="AQ99" i="5"/>
  <c r="AR99" i="5"/>
  <c r="AS99" i="5"/>
  <c r="AT99" i="5"/>
  <c r="AE100" i="5"/>
  <c r="AF100" i="5"/>
  <c r="AG100" i="5"/>
  <c r="AH100" i="5"/>
  <c r="AI100" i="5"/>
  <c r="AJ100" i="5"/>
  <c r="AK100" i="5"/>
  <c r="AL100" i="5"/>
  <c r="AM100" i="5"/>
  <c r="AN100" i="5"/>
  <c r="AO100" i="5"/>
  <c r="AP100" i="5"/>
  <c r="AQ100" i="5"/>
  <c r="AR100" i="5"/>
  <c r="AS100" i="5"/>
  <c r="AT100" i="5"/>
  <c r="AE101" i="5"/>
  <c r="AF101" i="5"/>
  <c r="AG101" i="5"/>
  <c r="AH101" i="5"/>
  <c r="AI101" i="5"/>
  <c r="AJ101" i="5"/>
  <c r="AK101" i="5"/>
  <c r="AL101" i="5"/>
  <c r="AM101" i="5"/>
  <c r="AN101" i="5"/>
  <c r="AO101" i="5"/>
  <c r="AP101" i="5"/>
  <c r="AQ101" i="5"/>
  <c r="AR101" i="5"/>
  <c r="AS101" i="5"/>
  <c r="AT101" i="5"/>
  <c r="AE102" i="5"/>
  <c r="AF102" i="5"/>
  <c r="AG102" i="5"/>
  <c r="AH102" i="5"/>
  <c r="AI102" i="5"/>
  <c r="AJ102" i="5"/>
  <c r="AK102" i="5"/>
  <c r="AL102" i="5"/>
  <c r="AM102" i="5"/>
  <c r="AN102" i="5"/>
  <c r="AO102" i="5"/>
  <c r="AP102" i="5"/>
  <c r="AQ102" i="5"/>
  <c r="AR102" i="5"/>
  <c r="AS102" i="5"/>
  <c r="AT102" i="5"/>
  <c r="AE103" i="5"/>
  <c r="AF103" i="5"/>
  <c r="AG103" i="5"/>
  <c r="AH103" i="5"/>
  <c r="AI103" i="5"/>
  <c r="AJ103" i="5"/>
  <c r="AK103" i="5"/>
  <c r="AL103" i="5"/>
  <c r="AM103" i="5"/>
  <c r="AN103" i="5"/>
  <c r="AO103" i="5"/>
  <c r="AP103" i="5"/>
  <c r="AQ103" i="5"/>
  <c r="AR103" i="5"/>
  <c r="AS103" i="5"/>
  <c r="AT103" i="5"/>
  <c r="AE104" i="5"/>
  <c r="AF104" i="5"/>
  <c r="AG104" i="5"/>
  <c r="AH104" i="5"/>
  <c r="AI104" i="5"/>
  <c r="AJ104" i="5"/>
  <c r="AK104" i="5"/>
  <c r="AL104" i="5"/>
  <c r="AM104" i="5"/>
  <c r="AN104" i="5"/>
  <c r="AO104" i="5"/>
  <c r="AP104" i="5"/>
  <c r="AQ104" i="5"/>
  <c r="AR104" i="5"/>
  <c r="AS104" i="5"/>
  <c r="AT104" i="5"/>
  <c r="AE105" i="5"/>
  <c r="AF105" i="5"/>
  <c r="AG105" i="5"/>
  <c r="AH105" i="5"/>
  <c r="AI105" i="5"/>
  <c r="AJ105" i="5"/>
  <c r="AK105" i="5"/>
  <c r="AL105" i="5"/>
  <c r="AM105" i="5"/>
  <c r="AN105" i="5"/>
  <c r="AO105" i="5"/>
  <c r="AP105" i="5"/>
  <c r="AQ105" i="5"/>
  <c r="AR105" i="5"/>
  <c r="AS105" i="5"/>
  <c r="AT105" i="5"/>
  <c r="AE106" i="5"/>
  <c r="AF106" i="5"/>
  <c r="AG106" i="5"/>
  <c r="AH106" i="5"/>
  <c r="AI106" i="5"/>
  <c r="AJ106" i="5"/>
  <c r="AK106" i="5"/>
  <c r="AL106" i="5"/>
  <c r="AM106" i="5"/>
  <c r="AN106" i="5"/>
  <c r="AO106" i="5"/>
  <c r="AP106" i="5"/>
  <c r="AQ106" i="5"/>
  <c r="AR106" i="5"/>
  <c r="AS106" i="5"/>
  <c r="AT106" i="5"/>
  <c r="AE107" i="5"/>
  <c r="AF107" i="5"/>
  <c r="AG107" i="5"/>
  <c r="AH107" i="5"/>
  <c r="AI107" i="5"/>
  <c r="AJ107" i="5"/>
  <c r="AK107" i="5"/>
  <c r="AL107" i="5"/>
  <c r="AM107" i="5"/>
  <c r="AN107" i="5"/>
  <c r="AO107" i="5"/>
  <c r="AP107" i="5"/>
  <c r="AQ107" i="5"/>
  <c r="AR107" i="5"/>
  <c r="AS107" i="5"/>
  <c r="AT107" i="5"/>
  <c r="AE108" i="5"/>
  <c r="AF108" i="5"/>
  <c r="AG108" i="5"/>
  <c r="AH108" i="5"/>
  <c r="AI108" i="5"/>
  <c r="AJ108" i="5"/>
  <c r="AK108" i="5"/>
  <c r="AL108" i="5"/>
  <c r="AM108" i="5"/>
  <c r="AN108" i="5"/>
  <c r="AO108" i="5"/>
  <c r="AP108" i="5"/>
  <c r="AQ108" i="5"/>
  <c r="AR108" i="5"/>
  <c r="AS108" i="5"/>
  <c r="AT108" i="5"/>
  <c r="AE109" i="5"/>
  <c r="AF109" i="5"/>
  <c r="AG109" i="5"/>
  <c r="AH109" i="5"/>
  <c r="AI109" i="5"/>
  <c r="AJ109" i="5"/>
  <c r="AK109" i="5"/>
  <c r="AL109" i="5"/>
  <c r="AM109" i="5"/>
  <c r="AN109" i="5"/>
  <c r="AO109" i="5"/>
  <c r="AP109" i="5"/>
  <c r="AQ109" i="5"/>
  <c r="AR109" i="5"/>
  <c r="AS109" i="5"/>
  <c r="AT109" i="5"/>
  <c r="AE110" i="5"/>
  <c r="AF110" i="5"/>
  <c r="AG110" i="5"/>
  <c r="AH110" i="5"/>
  <c r="AI110" i="5"/>
  <c r="AJ110" i="5"/>
  <c r="AK110" i="5"/>
  <c r="AL110" i="5"/>
  <c r="AM110" i="5"/>
  <c r="AN110" i="5"/>
  <c r="AO110" i="5"/>
  <c r="AP110" i="5"/>
  <c r="AQ110" i="5"/>
  <c r="AR110" i="5"/>
  <c r="AS110" i="5"/>
  <c r="AT110" i="5"/>
  <c r="AE111" i="5"/>
  <c r="AF111" i="5"/>
  <c r="AG111" i="5"/>
  <c r="AH111" i="5"/>
  <c r="AI111" i="5"/>
  <c r="AJ111" i="5"/>
  <c r="AK111" i="5"/>
  <c r="AL111" i="5"/>
  <c r="AM111" i="5"/>
  <c r="AN111" i="5"/>
  <c r="AO111" i="5"/>
  <c r="AP111" i="5"/>
  <c r="AQ111" i="5"/>
  <c r="AR111" i="5"/>
  <c r="AS111" i="5"/>
  <c r="AT111" i="5"/>
  <c r="AE112" i="5"/>
  <c r="AF112" i="5"/>
  <c r="AG112" i="5"/>
  <c r="AH112" i="5"/>
  <c r="AI112" i="5"/>
  <c r="AJ112" i="5"/>
  <c r="AK112" i="5"/>
  <c r="AL112" i="5"/>
  <c r="AM112" i="5"/>
  <c r="AN112" i="5"/>
  <c r="AO112" i="5"/>
  <c r="AP112" i="5"/>
  <c r="AQ112" i="5"/>
  <c r="AR112" i="5"/>
  <c r="AS112" i="5"/>
  <c r="AT112" i="5"/>
  <c r="AE113" i="5"/>
  <c r="AF113" i="5"/>
  <c r="AG113" i="5"/>
  <c r="AH113" i="5"/>
  <c r="AI113" i="5"/>
  <c r="AJ113" i="5"/>
  <c r="AK113" i="5"/>
  <c r="AL113" i="5"/>
  <c r="AM113" i="5"/>
  <c r="AN113" i="5"/>
  <c r="AO113" i="5"/>
  <c r="AP113" i="5"/>
  <c r="AQ113" i="5"/>
  <c r="AR113" i="5"/>
  <c r="AS113" i="5"/>
  <c r="AT113" i="5"/>
  <c r="AE114" i="5"/>
  <c r="AF114" i="5"/>
  <c r="AG114" i="5"/>
  <c r="AH114" i="5"/>
  <c r="AI114" i="5"/>
  <c r="AJ114" i="5"/>
  <c r="AK114" i="5"/>
  <c r="AL114" i="5"/>
  <c r="AM114" i="5"/>
  <c r="AN114" i="5"/>
  <c r="AO114" i="5"/>
  <c r="AP114" i="5"/>
  <c r="AQ114" i="5"/>
  <c r="AR114" i="5"/>
  <c r="AS114" i="5"/>
  <c r="AT114" i="5"/>
  <c r="AE115" i="5"/>
  <c r="AF115" i="5"/>
  <c r="AG115" i="5"/>
  <c r="AH115" i="5"/>
  <c r="AI115" i="5"/>
  <c r="AJ115" i="5"/>
  <c r="AK115" i="5"/>
  <c r="AL115" i="5"/>
  <c r="AM115" i="5"/>
  <c r="AN115" i="5"/>
  <c r="AO115" i="5"/>
  <c r="AP115" i="5"/>
  <c r="AQ115" i="5"/>
  <c r="AR115" i="5"/>
  <c r="AS115" i="5"/>
  <c r="AT115" i="5"/>
  <c r="AE116" i="5"/>
  <c r="AF116" i="5"/>
  <c r="AG116" i="5"/>
  <c r="AH116" i="5"/>
  <c r="AI116" i="5"/>
  <c r="AJ116" i="5"/>
  <c r="AK116" i="5"/>
  <c r="AL116" i="5"/>
  <c r="AM116" i="5"/>
  <c r="AN116" i="5"/>
  <c r="AO116" i="5"/>
  <c r="AP116" i="5"/>
  <c r="AQ116" i="5"/>
  <c r="AR116" i="5"/>
  <c r="AS116" i="5"/>
  <c r="AT116" i="5"/>
  <c r="AE117" i="5"/>
  <c r="AF117" i="5"/>
  <c r="AG117" i="5"/>
  <c r="AH117" i="5"/>
  <c r="AI117" i="5"/>
  <c r="AJ117" i="5"/>
  <c r="AK117" i="5"/>
  <c r="AL117" i="5"/>
  <c r="AM117" i="5"/>
  <c r="AN117" i="5"/>
  <c r="AO117" i="5"/>
  <c r="AP117" i="5"/>
  <c r="AQ117" i="5"/>
  <c r="AR117" i="5"/>
  <c r="AS117" i="5"/>
  <c r="AT117" i="5"/>
  <c r="AE118" i="5"/>
  <c r="AF118" i="5"/>
  <c r="AG118" i="5"/>
  <c r="AH118" i="5"/>
  <c r="AI118" i="5"/>
  <c r="AJ118" i="5"/>
  <c r="AK118" i="5"/>
  <c r="AL118" i="5"/>
  <c r="AM118" i="5"/>
  <c r="AN118" i="5"/>
  <c r="AO118" i="5"/>
  <c r="AP118" i="5"/>
  <c r="AQ118" i="5"/>
  <c r="AR118" i="5"/>
  <c r="AS118" i="5"/>
  <c r="AT118" i="5"/>
  <c r="AE119" i="5"/>
  <c r="AF119" i="5"/>
  <c r="AG119" i="5"/>
  <c r="AH119" i="5"/>
  <c r="AI119" i="5"/>
  <c r="AJ119" i="5"/>
  <c r="AK119" i="5"/>
  <c r="AL119" i="5"/>
  <c r="AM119" i="5"/>
  <c r="AN119" i="5"/>
  <c r="AO119" i="5"/>
  <c r="AP119" i="5"/>
  <c r="AQ119" i="5"/>
  <c r="AR119" i="5"/>
  <c r="AS119" i="5"/>
  <c r="AT119" i="5"/>
  <c r="AE120" i="5"/>
  <c r="AF120" i="5"/>
  <c r="AG120" i="5"/>
  <c r="AH120" i="5"/>
  <c r="AI120" i="5"/>
  <c r="AJ120" i="5"/>
  <c r="AK120" i="5"/>
  <c r="AL120" i="5"/>
  <c r="AM120" i="5"/>
  <c r="AN120" i="5"/>
  <c r="AO120" i="5"/>
  <c r="AP120" i="5"/>
  <c r="AQ120" i="5"/>
  <c r="AR120" i="5"/>
  <c r="AS120" i="5"/>
  <c r="AT120" i="5"/>
  <c r="AE121" i="5"/>
  <c r="AF121" i="5"/>
  <c r="AG121" i="5"/>
  <c r="AH121" i="5"/>
  <c r="AI121" i="5"/>
  <c r="AJ121" i="5"/>
  <c r="AK121" i="5"/>
  <c r="AL121" i="5"/>
  <c r="AM121" i="5"/>
  <c r="AN121" i="5"/>
  <c r="AO121" i="5"/>
  <c r="AP121" i="5"/>
  <c r="AQ121" i="5"/>
  <c r="AR121" i="5"/>
  <c r="AS121" i="5"/>
  <c r="AT121" i="5"/>
  <c r="AE122" i="5"/>
  <c r="AF122" i="5"/>
  <c r="AG122" i="5"/>
  <c r="AH122" i="5"/>
  <c r="AI122" i="5"/>
  <c r="AJ122" i="5"/>
  <c r="AK122" i="5"/>
  <c r="AL122" i="5"/>
  <c r="AM122" i="5"/>
  <c r="AN122" i="5"/>
  <c r="AO122" i="5"/>
  <c r="AP122" i="5"/>
  <c r="AQ122" i="5"/>
  <c r="AR122" i="5"/>
  <c r="AS122" i="5"/>
  <c r="AT122" i="5"/>
  <c r="AE123" i="5"/>
  <c r="AF123" i="5"/>
  <c r="AG123" i="5"/>
  <c r="AH123" i="5"/>
  <c r="AI123" i="5"/>
  <c r="AJ123" i="5"/>
  <c r="AK123" i="5"/>
  <c r="AL123" i="5"/>
  <c r="AM123" i="5"/>
  <c r="AN123" i="5"/>
  <c r="AO123" i="5"/>
  <c r="AP123" i="5"/>
  <c r="AQ123" i="5"/>
  <c r="AR123" i="5"/>
  <c r="AS123" i="5"/>
  <c r="AT123" i="5"/>
  <c r="AE124" i="5"/>
  <c r="AF124" i="5"/>
  <c r="AG124" i="5"/>
  <c r="AH124" i="5"/>
  <c r="AI124" i="5"/>
  <c r="AJ124" i="5"/>
  <c r="AK124" i="5"/>
  <c r="AL124" i="5"/>
  <c r="AM124" i="5"/>
  <c r="AN124" i="5"/>
  <c r="AO124" i="5"/>
  <c r="AP124" i="5"/>
  <c r="AQ124" i="5"/>
  <c r="AR124" i="5"/>
  <c r="AS124" i="5"/>
  <c r="AT124" i="5"/>
  <c r="AE125" i="5"/>
  <c r="AF125" i="5"/>
  <c r="AG125" i="5"/>
  <c r="AH125" i="5"/>
  <c r="AI125" i="5"/>
  <c r="AJ125" i="5"/>
  <c r="AK125" i="5"/>
  <c r="AL125" i="5"/>
  <c r="AM125" i="5"/>
  <c r="AN125" i="5"/>
  <c r="AO125" i="5"/>
  <c r="AP125" i="5"/>
  <c r="AQ125" i="5"/>
  <c r="AR125" i="5"/>
  <c r="AS125" i="5"/>
  <c r="AT125" i="5"/>
  <c r="AE126" i="5"/>
  <c r="AF126" i="5"/>
  <c r="AG126" i="5"/>
  <c r="AH126" i="5"/>
  <c r="AI126" i="5"/>
  <c r="AJ126" i="5"/>
  <c r="AK126" i="5"/>
  <c r="AL126" i="5"/>
  <c r="AM126" i="5"/>
  <c r="AN126" i="5"/>
  <c r="AO126" i="5"/>
  <c r="AP126" i="5"/>
  <c r="AQ126" i="5"/>
  <c r="AR126" i="5"/>
  <c r="AS126" i="5"/>
  <c r="AT126" i="5"/>
  <c r="AE127" i="5"/>
  <c r="AF127" i="5"/>
  <c r="AG127" i="5"/>
  <c r="AH127" i="5"/>
  <c r="AI127" i="5"/>
  <c r="AJ127" i="5"/>
  <c r="AK127" i="5"/>
  <c r="AL127" i="5"/>
  <c r="AM127" i="5"/>
  <c r="AN127" i="5"/>
  <c r="AO127" i="5"/>
  <c r="AP127" i="5"/>
  <c r="AQ127" i="5"/>
  <c r="AR127" i="5"/>
  <c r="AS127" i="5"/>
  <c r="AT127" i="5"/>
  <c r="AE128" i="5"/>
  <c r="AF128" i="5"/>
  <c r="AG128" i="5"/>
  <c r="AH128" i="5"/>
  <c r="AI128" i="5"/>
  <c r="AJ128" i="5"/>
  <c r="AK128" i="5"/>
  <c r="AL128" i="5"/>
  <c r="AM128" i="5"/>
  <c r="AN128" i="5"/>
  <c r="AO128" i="5"/>
  <c r="AP128" i="5"/>
  <c r="AQ128" i="5"/>
  <c r="AR128" i="5"/>
  <c r="AS128" i="5"/>
  <c r="AT128" i="5"/>
  <c r="AE129" i="5"/>
  <c r="AF129" i="5"/>
  <c r="AG129" i="5"/>
  <c r="AH129" i="5"/>
  <c r="AI129" i="5"/>
  <c r="AJ129" i="5"/>
  <c r="AK129" i="5"/>
  <c r="AL129" i="5"/>
  <c r="AM129" i="5"/>
  <c r="AN129" i="5"/>
  <c r="AO129" i="5"/>
  <c r="AP129" i="5"/>
  <c r="AQ129" i="5"/>
  <c r="AR129" i="5"/>
  <c r="AS129" i="5"/>
  <c r="AT129" i="5"/>
  <c r="AE130" i="5"/>
  <c r="AF130" i="5"/>
  <c r="AG130" i="5"/>
  <c r="AH130" i="5"/>
  <c r="AI130" i="5"/>
  <c r="AJ130" i="5"/>
  <c r="AK130" i="5"/>
  <c r="AL130" i="5"/>
  <c r="AM130" i="5"/>
  <c r="AN130" i="5"/>
  <c r="AO130" i="5"/>
  <c r="AP130" i="5"/>
  <c r="AQ130" i="5"/>
  <c r="AR130" i="5"/>
  <c r="AS130" i="5"/>
  <c r="AT130" i="5"/>
  <c r="AE131" i="5"/>
  <c r="AF131" i="5"/>
  <c r="AG131" i="5"/>
  <c r="AH131" i="5"/>
  <c r="AI131" i="5"/>
  <c r="AJ131" i="5"/>
  <c r="AK131" i="5"/>
  <c r="AL131" i="5"/>
  <c r="AM131" i="5"/>
  <c r="AN131" i="5"/>
  <c r="AO131" i="5"/>
  <c r="AP131" i="5"/>
  <c r="AQ131" i="5"/>
  <c r="AR131" i="5"/>
  <c r="AS131" i="5"/>
  <c r="AT131" i="5"/>
  <c r="AE132" i="5"/>
  <c r="AF132" i="5"/>
  <c r="AG132" i="5"/>
  <c r="AH132" i="5"/>
  <c r="AI132" i="5"/>
  <c r="AJ132" i="5"/>
  <c r="AK132" i="5"/>
  <c r="AL132" i="5"/>
  <c r="AM132" i="5"/>
  <c r="AN132" i="5"/>
  <c r="AO132" i="5"/>
  <c r="AP132" i="5"/>
  <c r="AQ132" i="5"/>
  <c r="AR132" i="5"/>
  <c r="AS132" i="5"/>
  <c r="AT132" i="5"/>
  <c r="AE133" i="5"/>
  <c r="AF133" i="5"/>
  <c r="AG133" i="5"/>
  <c r="AH133" i="5"/>
  <c r="AI133" i="5"/>
  <c r="AJ133" i="5"/>
  <c r="AK133" i="5"/>
  <c r="AL133" i="5"/>
  <c r="AM133" i="5"/>
  <c r="AN133" i="5"/>
  <c r="AO133" i="5"/>
  <c r="AP133" i="5"/>
  <c r="AQ133" i="5"/>
  <c r="AR133" i="5"/>
  <c r="AS133" i="5"/>
  <c r="AT133" i="5"/>
  <c r="AE134" i="5"/>
  <c r="AF134" i="5"/>
  <c r="AG134" i="5"/>
  <c r="AH134" i="5"/>
  <c r="AI134" i="5"/>
  <c r="AJ134" i="5"/>
  <c r="AK134" i="5"/>
  <c r="AL134" i="5"/>
  <c r="AM134" i="5"/>
  <c r="AN134" i="5"/>
  <c r="AO134" i="5"/>
  <c r="AP134" i="5"/>
  <c r="AQ134" i="5"/>
  <c r="AR134" i="5"/>
  <c r="AS134" i="5"/>
  <c r="AT134" i="5"/>
  <c r="AE135" i="5"/>
  <c r="AF135" i="5"/>
  <c r="AG135" i="5"/>
  <c r="AH135" i="5"/>
  <c r="AI135" i="5"/>
  <c r="AJ135" i="5"/>
  <c r="AK135" i="5"/>
  <c r="AL135" i="5"/>
  <c r="AM135" i="5"/>
  <c r="AN135" i="5"/>
  <c r="AO135" i="5"/>
  <c r="AP135" i="5"/>
  <c r="AQ135" i="5"/>
  <c r="AR135" i="5"/>
  <c r="AS135" i="5"/>
  <c r="AT135" i="5"/>
  <c r="AE136" i="5"/>
  <c r="AF136" i="5"/>
  <c r="AG136" i="5"/>
  <c r="AH136" i="5"/>
  <c r="AI136" i="5"/>
  <c r="AJ136" i="5"/>
  <c r="AK136" i="5"/>
  <c r="AL136" i="5"/>
  <c r="AM136" i="5"/>
  <c r="AN136" i="5"/>
  <c r="AO136" i="5"/>
  <c r="AP136" i="5"/>
  <c r="AQ136" i="5"/>
  <c r="AR136" i="5"/>
  <c r="AS136" i="5"/>
  <c r="AT136" i="5"/>
  <c r="AE137" i="5"/>
  <c r="AF137" i="5"/>
  <c r="AG137" i="5"/>
  <c r="AH137" i="5"/>
  <c r="AI137" i="5"/>
  <c r="AJ137" i="5"/>
  <c r="AK137" i="5"/>
  <c r="AL137" i="5"/>
  <c r="AM137" i="5"/>
  <c r="AN137" i="5"/>
  <c r="AO137" i="5"/>
  <c r="AP137" i="5"/>
  <c r="AQ137" i="5"/>
  <c r="AR137" i="5"/>
  <c r="AS137" i="5"/>
  <c r="AT137" i="5"/>
  <c r="AE138" i="5"/>
  <c r="AF138" i="5"/>
  <c r="AG138" i="5"/>
  <c r="AH138" i="5"/>
  <c r="AI138" i="5"/>
  <c r="AJ138" i="5"/>
  <c r="AK138" i="5"/>
  <c r="AL138" i="5"/>
  <c r="AM138" i="5"/>
  <c r="AN138" i="5"/>
  <c r="AO138" i="5"/>
  <c r="AP138" i="5"/>
  <c r="AQ138" i="5"/>
  <c r="AR138" i="5"/>
  <c r="AS138" i="5"/>
  <c r="AT138" i="5"/>
  <c r="AE139" i="5"/>
  <c r="AF139" i="5"/>
  <c r="AG139" i="5"/>
  <c r="AH139" i="5"/>
  <c r="AI139" i="5"/>
  <c r="AJ139" i="5"/>
  <c r="AK139" i="5"/>
  <c r="AL139" i="5"/>
  <c r="AM139" i="5"/>
  <c r="AN139" i="5"/>
  <c r="AO139" i="5"/>
  <c r="AP139" i="5"/>
  <c r="AQ139" i="5"/>
  <c r="AR139" i="5"/>
  <c r="AS139" i="5"/>
  <c r="AT139" i="5"/>
  <c r="AE140" i="5"/>
  <c r="AF140" i="5"/>
  <c r="AG140" i="5"/>
  <c r="AH140" i="5"/>
  <c r="AI140" i="5"/>
  <c r="AJ140" i="5"/>
  <c r="AK140" i="5"/>
  <c r="AL140" i="5"/>
  <c r="AM140" i="5"/>
  <c r="AN140" i="5"/>
  <c r="AO140" i="5"/>
  <c r="AP140" i="5"/>
  <c r="AQ140" i="5"/>
  <c r="AR140" i="5"/>
  <c r="AS140" i="5"/>
  <c r="AT140" i="5"/>
  <c r="AE141" i="5"/>
  <c r="AF141" i="5"/>
  <c r="AG141" i="5"/>
  <c r="AH141" i="5"/>
  <c r="AI141" i="5"/>
  <c r="AJ141" i="5"/>
  <c r="AK141" i="5"/>
  <c r="AL141" i="5"/>
  <c r="AM141" i="5"/>
  <c r="AN141" i="5"/>
  <c r="AO141" i="5"/>
  <c r="AP141" i="5"/>
  <c r="AQ141" i="5"/>
  <c r="AR141" i="5"/>
  <c r="AS141" i="5"/>
  <c r="AT141" i="5"/>
  <c r="AE142" i="5"/>
  <c r="AF142" i="5"/>
  <c r="AG142" i="5"/>
  <c r="AH142" i="5"/>
  <c r="AI142" i="5"/>
  <c r="AJ142" i="5"/>
  <c r="AK142" i="5"/>
  <c r="AL142" i="5"/>
  <c r="AM142" i="5"/>
  <c r="AN142" i="5"/>
  <c r="AO142" i="5"/>
  <c r="AP142" i="5"/>
  <c r="AQ142" i="5"/>
  <c r="AR142" i="5"/>
  <c r="AS142" i="5"/>
  <c r="AT142" i="5"/>
  <c r="AE143" i="5"/>
  <c r="AF143" i="5"/>
  <c r="AG143" i="5"/>
  <c r="AH143" i="5"/>
  <c r="AI143" i="5"/>
  <c r="AJ143" i="5"/>
  <c r="AK143" i="5"/>
  <c r="AL143" i="5"/>
  <c r="AM143" i="5"/>
  <c r="AN143" i="5"/>
  <c r="AO143" i="5"/>
  <c r="AP143" i="5"/>
  <c r="AQ143" i="5"/>
  <c r="AR143" i="5"/>
  <c r="AS143" i="5"/>
  <c r="AT143" i="5"/>
  <c r="AE144" i="5"/>
  <c r="AF144" i="5"/>
  <c r="AG144" i="5"/>
  <c r="AH144" i="5"/>
  <c r="AI144" i="5"/>
  <c r="AJ144" i="5"/>
  <c r="AK144" i="5"/>
  <c r="AL144" i="5"/>
  <c r="AM144" i="5"/>
  <c r="AN144" i="5"/>
  <c r="AO144" i="5"/>
  <c r="AP144" i="5"/>
  <c r="AQ144" i="5"/>
  <c r="AR144" i="5"/>
  <c r="AS144" i="5"/>
  <c r="AT144" i="5"/>
  <c r="AE145" i="5"/>
  <c r="AF145" i="5"/>
  <c r="AG145" i="5"/>
  <c r="AH145" i="5"/>
  <c r="AI145" i="5"/>
  <c r="AJ145" i="5"/>
  <c r="AK145" i="5"/>
  <c r="AL145" i="5"/>
  <c r="AM145" i="5"/>
  <c r="AN145" i="5"/>
  <c r="AO145" i="5"/>
  <c r="AP145" i="5"/>
  <c r="AQ145" i="5"/>
  <c r="AR145" i="5"/>
  <c r="AS145" i="5"/>
  <c r="AT145" i="5"/>
  <c r="AE146" i="5"/>
  <c r="AF146" i="5"/>
  <c r="AG146" i="5"/>
  <c r="AH146" i="5"/>
  <c r="AI146" i="5"/>
  <c r="AJ146" i="5"/>
  <c r="AK146" i="5"/>
  <c r="AL146" i="5"/>
  <c r="AM146" i="5"/>
  <c r="AN146" i="5"/>
  <c r="AO146" i="5"/>
  <c r="AP146" i="5"/>
  <c r="AQ146" i="5"/>
  <c r="AR146" i="5"/>
  <c r="AS146" i="5"/>
  <c r="AT146" i="5"/>
  <c r="AE147" i="5"/>
  <c r="AF147" i="5"/>
  <c r="AG147" i="5"/>
  <c r="AH147" i="5"/>
  <c r="AI147" i="5"/>
  <c r="AJ147" i="5"/>
  <c r="AK147" i="5"/>
  <c r="AL147" i="5"/>
  <c r="AM147" i="5"/>
  <c r="AN147" i="5"/>
  <c r="AO147" i="5"/>
  <c r="AP147" i="5"/>
  <c r="AQ147" i="5"/>
  <c r="AR147" i="5"/>
  <c r="AS147" i="5"/>
  <c r="AT147" i="5"/>
  <c r="AE148" i="5"/>
  <c r="AF148" i="5"/>
  <c r="AG148" i="5"/>
  <c r="AH148" i="5"/>
  <c r="AI148" i="5"/>
  <c r="AJ148" i="5"/>
  <c r="AK148" i="5"/>
  <c r="AL148" i="5"/>
  <c r="AM148" i="5"/>
  <c r="AN148" i="5"/>
  <c r="AO148" i="5"/>
  <c r="AP148" i="5"/>
  <c r="AQ148" i="5"/>
  <c r="AR148" i="5"/>
  <c r="AS148" i="5"/>
  <c r="AT148" i="5"/>
  <c r="AE149" i="5"/>
  <c r="AF149" i="5"/>
  <c r="AG149" i="5"/>
  <c r="AH149" i="5"/>
  <c r="AI149" i="5"/>
  <c r="AJ149" i="5"/>
  <c r="AK149" i="5"/>
  <c r="AL149" i="5"/>
  <c r="AM149" i="5"/>
  <c r="AN149" i="5"/>
  <c r="AO149" i="5"/>
  <c r="AP149" i="5"/>
  <c r="AQ149" i="5"/>
  <c r="AR149" i="5"/>
  <c r="AS149" i="5"/>
  <c r="AT149" i="5"/>
  <c r="AE150" i="5"/>
  <c r="AF150" i="5"/>
  <c r="AG150" i="5"/>
  <c r="AH150" i="5"/>
  <c r="AI150" i="5"/>
  <c r="AJ150" i="5"/>
  <c r="AK150" i="5"/>
  <c r="AL150" i="5"/>
  <c r="AM150" i="5"/>
  <c r="AN150" i="5"/>
  <c r="AO150" i="5"/>
  <c r="AP150" i="5"/>
  <c r="AQ150" i="5"/>
  <c r="AR150" i="5"/>
  <c r="AS150" i="5"/>
  <c r="AT150" i="5"/>
  <c r="AE151" i="5"/>
  <c r="AF151" i="5"/>
  <c r="AG151" i="5"/>
  <c r="AH151" i="5"/>
  <c r="AI151" i="5"/>
  <c r="AJ151" i="5"/>
  <c r="AK151" i="5"/>
  <c r="AL151" i="5"/>
  <c r="AM151" i="5"/>
  <c r="AN151" i="5"/>
  <c r="AO151" i="5"/>
  <c r="AP151" i="5"/>
  <c r="AQ151" i="5"/>
  <c r="AR151" i="5"/>
  <c r="AS151" i="5"/>
  <c r="AT151" i="5"/>
  <c r="AE152" i="5"/>
  <c r="AF152" i="5"/>
  <c r="AG152" i="5"/>
  <c r="AH152" i="5"/>
  <c r="AI152" i="5"/>
  <c r="AJ152" i="5"/>
  <c r="AK152" i="5"/>
  <c r="AL152" i="5"/>
  <c r="AM152" i="5"/>
  <c r="AN152" i="5"/>
  <c r="AO152" i="5"/>
  <c r="AP152" i="5"/>
  <c r="AQ152" i="5"/>
  <c r="AR152" i="5"/>
  <c r="AS152" i="5"/>
  <c r="AT152" i="5"/>
  <c r="AE153" i="5"/>
  <c r="AF153" i="5"/>
  <c r="AG153" i="5"/>
  <c r="AH153" i="5"/>
  <c r="AI153" i="5"/>
  <c r="AJ153" i="5"/>
  <c r="AK153" i="5"/>
  <c r="AL153" i="5"/>
  <c r="AM153" i="5"/>
  <c r="AN153" i="5"/>
  <c r="AO153" i="5"/>
  <c r="AP153" i="5"/>
  <c r="AQ153" i="5"/>
  <c r="AR153" i="5"/>
  <c r="AS153" i="5"/>
  <c r="AT153" i="5"/>
  <c r="AE154" i="5"/>
  <c r="AF154" i="5"/>
  <c r="AG154" i="5"/>
  <c r="AH154" i="5"/>
  <c r="AI154" i="5"/>
  <c r="AJ154" i="5"/>
  <c r="AK154" i="5"/>
  <c r="AL154" i="5"/>
  <c r="AM154" i="5"/>
  <c r="AN154" i="5"/>
  <c r="AO154" i="5"/>
  <c r="AP154" i="5"/>
  <c r="AQ154" i="5"/>
  <c r="AR154" i="5"/>
  <c r="AS154" i="5"/>
  <c r="AT154" i="5"/>
  <c r="AE155" i="5"/>
  <c r="AF155" i="5"/>
  <c r="AG155" i="5"/>
  <c r="AH155" i="5"/>
  <c r="AI155" i="5"/>
  <c r="AJ155" i="5"/>
  <c r="AK155" i="5"/>
  <c r="AL155" i="5"/>
  <c r="AM155" i="5"/>
  <c r="AN155" i="5"/>
  <c r="AO155" i="5"/>
  <c r="AP155" i="5"/>
  <c r="AQ155" i="5"/>
  <c r="AR155" i="5"/>
  <c r="AS155" i="5"/>
  <c r="AT155" i="5"/>
  <c r="AE156" i="5"/>
  <c r="AF156" i="5"/>
  <c r="AG156" i="5"/>
  <c r="AH156" i="5"/>
  <c r="AI156" i="5"/>
  <c r="AJ156" i="5"/>
  <c r="AK156" i="5"/>
  <c r="AL156" i="5"/>
  <c r="AM156" i="5"/>
  <c r="AN156" i="5"/>
  <c r="AO156" i="5"/>
  <c r="AP156" i="5"/>
  <c r="AQ156" i="5"/>
  <c r="AR156" i="5"/>
  <c r="AS156" i="5"/>
  <c r="AT156" i="5"/>
  <c r="AE157" i="5"/>
  <c r="AF157" i="5"/>
  <c r="AG157" i="5"/>
  <c r="AH157" i="5"/>
  <c r="AI157" i="5"/>
  <c r="AJ157" i="5"/>
  <c r="AK157" i="5"/>
  <c r="AL157" i="5"/>
  <c r="AM157" i="5"/>
  <c r="AN157" i="5"/>
  <c r="AO157" i="5"/>
  <c r="AP157" i="5"/>
  <c r="AQ157" i="5"/>
  <c r="AR157" i="5"/>
  <c r="AS157" i="5"/>
  <c r="AT157" i="5"/>
  <c r="AE158" i="5"/>
  <c r="AF158" i="5"/>
  <c r="AG158" i="5"/>
  <c r="AH158" i="5"/>
  <c r="AI158" i="5"/>
  <c r="AJ158" i="5"/>
  <c r="AK158" i="5"/>
  <c r="AL158" i="5"/>
  <c r="AM158" i="5"/>
  <c r="AN158" i="5"/>
  <c r="AO158" i="5"/>
  <c r="AP158" i="5"/>
  <c r="AQ158" i="5"/>
  <c r="AR158" i="5"/>
  <c r="AS158" i="5"/>
  <c r="AT158" i="5"/>
  <c r="AE159" i="5"/>
  <c r="AF159" i="5"/>
  <c r="AG159" i="5"/>
  <c r="AH159" i="5"/>
  <c r="AI159" i="5"/>
  <c r="AJ159" i="5"/>
  <c r="AK159" i="5"/>
  <c r="AL159" i="5"/>
  <c r="AM159" i="5"/>
  <c r="AN159" i="5"/>
  <c r="AO159" i="5"/>
  <c r="AP159" i="5"/>
  <c r="AQ159" i="5"/>
  <c r="AR159" i="5"/>
  <c r="AS159" i="5"/>
  <c r="AT159" i="5"/>
  <c r="AE160" i="5"/>
  <c r="AF160" i="5"/>
  <c r="AG160" i="5"/>
  <c r="AH160" i="5"/>
  <c r="AI160" i="5"/>
  <c r="AJ160" i="5"/>
  <c r="AK160" i="5"/>
  <c r="AL160" i="5"/>
  <c r="AM160" i="5"/>
  <c r="AN160" i="5"/>
  <c r="AO160" i="5"/>
  <c r="AP160" i="5"/>
  <c r="AQ160" i="5"/>
  <c r="AR160" i="5"/>
  <c r="AS160" i="5"/>
  <c r="AT160" i="5"/>
  <c r="AE161" i="5"/>
  <c r="AF161" i="5"/>
  <c r="AG161" i="5"/>
  <c r="AH161" i="5"/>
  <c r="AI161" i="5"/>
  <c r="AJ161" i="5"/>
  <c r="AK161" i="5"/>
  <c r="AL161" i="5"/>
  <c r="AM161" i="5"/>
  <c r="AN161" i="5"/>
  <c r="AO161" i="5"/>
  <c r="AP161" i="5"/>
  <c r="AQ161" i="5"/>
  <c r="AR161" i="5"/>
  <c r="AS161" i="5"/>
  <c r="AT161" i="5"/>
  <c r="AE162" i="5"/>
  <c r="AF162" i="5"/>
  <c r="AG162" i="5"/>
  <c r="AH162" i="5"/>
  <c r="AI162" i="5"/>
  <c r="AJ162" i="5"/>
  <c r="AK162" i="5"/>
  <c r="AL162" i="5"/>
  <c r="AM162" i="5"/>
  <c r="AN162" i="5"/>
  <c r="AO162" i="5"/>
  <c r="AP162" i="5"/>
  <c r="AQ162" i="5"/>
  <c r="AR162" i="5"/>
  <c r="AS162" i="5"/>
  <c r="AT162" i="5"/>
  <c r="AE163" i="5"/>
  <c r="AF163" i="5"/>
  <c r="AG163" i="5"/>
  <c r="AH163" i="5"/>
  <c r="AI163" i="5"/>
  <c r="AJ163" i="5"/>
  <c r="AK163" i="5"/>
  <c r="AL163" i="5"/>
  <c r="AM163" i="5"/>
  <c r="AN163" i="5"/>
  <c r="AO163" i="5"/>
  <c r="AP163" i="5"/>
  <c r="AQ163" i="5"/>
  <c r="AR163" i="5"/>
  <c r="AS163" i="5"/>
  <c r="AT163" i="5"/>
  <c r="AE164" i="5"/>
  <c r="AF164" i="5"/>
  <c r="AG164" i="5"/>
  <c r="AH164" i="5"/>
  <c r="AI164" i="5"/>
  <c r="AJ164" i="5"/>
  <c r="AK164" i="5"/>
  <c r="AL164" i="5"/>
  <c r="AM164" i="5"/>
  <c r="AN164" i="5"/>
  <c r="AO164" i="5"/>
  <c r="AP164" i="5"/>
  <c r="AQ164" i="5"/>
  <c r="AR164" i="5"/>
  <c r="AS164" i="5"/>
  <c r="AT164" i="5"/>
  <c r="AE165" i="5"/>
  <c r="AF165" i="5"/>
  <c r="AG165" i="5"/>
  <c r="AH165" i="5"/>
  <c r="AI165" i="5"/>
  <c r="AJ165" i="5"/>
  <c r="AK165" i="5"/>
  <c r="AL165" i="5"/>
  <c r="AM165" i="5"/>
  <c r="AN165" i="5"/>
  <c r="AO165" i="5"/>
  <c r="AP165" i="5"/>
  <c r="AQ165" i="5"/>
  <c r="AR165" i="5"/>
  <c r="AS165" i="5"/>
  <c r="AT165" i="5"/>
  <c r="AE166" i="5"/>
  <c r="AF166" i="5"/>
  <c r="AG166" i="5"/>
  <c r="AH166" i="5"/>
  <c r="AI166" i="5"/>
  <c r="AJ166" i="5"/>
  <c r="AK166" i="5"/>
  <c r="AL166" i="5"/>
  <c r="AM166" i="5"/>
  <c r="AN166" i="5"/>
  <c r="AO166" i="5"/>
  <c r="AP166" i="5"/>
  <c r="AQ166" i="5"/>
  <c r="AR166" i="5"/>
  <c r="AS166" i="5"/>
  <c r="AT166" i="5"/>
  <c r="AE167" i="5"/>
  <c r="AF167" i="5"/>
  <c r="AG167" i="5"/>
  <c r="AH167" i="5"/>
  <c r="AI167" i="5"/>
  <c r="AJ167" i="5"/>
  <c r="AK167" i="5"/>
  <c r="AL167" i="5"/>
  <c r="AM167" i="5"/>
  <c r="AN167" i="5"/>
  <c r="AO167" i="5"/>
  <c r="AP167" i="5"/>
  <c r="AQ167" i="5"/>
  <c r="AR167" i="5"/>
  <c r="AS167" i="5"/>
  <c r="AT167" i="5"/>
  <c r="AE168" i="5"/>
  <c r="AF168" i="5"/>
  <c r="AG168" i="5"/>
  <c r="AH168" i="5"/>
  <c r="AI168" i="5"/>
  <c r="AJ168" i="5"/>
  <c r="AK168" i="5"/>
  <c r="AL168" i="5"/>
  <c r="AM168" i="5"/>
  <c r="AN168" i="5"/>
  <c r="AO168" i="5"/>
  <c r="AP168" i="5"/>
  <c r="AQ168" i="5"/>
  <c r="AR168" i="5"/>
  <c r="AS168" i="5"/>
  <c r="AT168" i="5"/>
  <c r="AE169" i="5"/>
  <c r="AF169" i="5"/>
  <c r="AG169" i="5"/>
  <c r="AH169" i="5"/>
  <c r="AI169" i="5"/>
  <c r="AJ169" i="5"/>
  <c r="AK169" i="5"/>
  <c r="AL169" i="5"/>
  <c r="AM169" i="5"/>
  <c r="AN169" i="5"/>
  <c r="AO169" i="5"/>
  <c r="AP169" i="5"/>
  <c r="AQ169" i="5"/>
  <c r="AR169" i="5"/>
  <c r="AS169" i="5"/>
  <c r="AT169" i="5"/>
  <c r="AE170" i="5"/>
  <c r="AF170" i="5"/>
  <c r="AG170" i="5"/>
  <c r="AH170" i="5"/>
  <c r="AI170" i="5"/>
  <c r="AJ170" i="5"/>
  <c r="AK170" i="5"/>
  <c r="AL170" i="5"/>
  <c r="AM170" i="5"/>
  <c r="AN170" i="5"/>
  <c r="AO170" i="5"/>
  <c r="AP170" i="5"/>
  <c r="AQ170" i="5"/>
  <c r="AR170" i="5"/>
  <c r="AS170" i="5"/>
  <c r="AT170" i="5"/>
  <c r="AE171" i="5"/>
  <c r="AF171" i="5"/>
  <c r="AG171" i="5"/>
  <c r="AH171" i="5"/>
  <c r="AI171" i="5"/>
  <c r="AJ171" i="5"/>
  <c r="AK171" i="5"/>
  <c r="AL171" i="5"/>
  <c r="AM171" i="5"/>
  <c r="AN171" i="5"/>
  <c r="AO171" i="5"/>
  <c r="AP171" i="5"/>
  <c r="AQ171" i="5"/>
  <c r="AR171" i="5"/>
  <c r="AS171" i="5"/>
  <c r="AT171" i="5"/>
  <c r="AE172" i="5"/>
  <c r="AF172" i="5"/>
  <c r="AG172" i="5"/>
  <c r="AH172" i="5"/>
  <c r="AI172" i="5"/>
  <c r="AJ172" i="5"/>
  <c r="AK172" i="5"/>
  <c r="AL172" i="5"/>
  <c r="AM172" i="5"/>
  <c r="AN172" i="5"/>
  <c r="AO172" i="5"/>
  <c r="AP172" i="5"/>
  <c r="AQ172" i="5"/>
  <c r="AR172" i="5"/>
  <c r="AS172" i="5"/>
  <c r="AT172" i="5"/>
  <c r="AE173" i="5"/>
  <c r="AF173" i="5"/>
  <c r="AG173" i="5"/>
  <c r="AH173" i="5"/>
  <c r="AI173" i="5"/>
  <c r="AJ173" i="5"/>
  <c r="AK173" i="5"/>
  <c r="AL173" i="5"/>
  <c r="AM173" i="5"/>
  <c r="AN173" i="5"/>
  <c r="AO173" i="5"/>
  <c r="AP173" i="5"/>
  <c r="AQ173" i="5"/>
  <c r="AR173" i="5"/>
  <c r="AS173" i="5"/>
  <c r="AT173" i="5"/>
  <c r="AE174" i="5"/>
  <c r="AF174" i="5"/>
  <c r="AG174" i="5"/>
  <c r="AH174" i="5"/>
  <c r="AI174" i="5"/>
  <c r="AJ174" i="5"/>
  <c r="AK174" i="5"/>
  <c r="AL174" i="5"/>
  <c r="AM174" i="5"/>
  <c r="AN174" i="5"/>
  <c r="AO174" i="5"/>
  <c r="AP174" i="5"/>
  <c r="AQ174" i="5"/>
  <c r="AR174" i="5"/>
  <c r="AS174" i="5"/>
  <c r="AT174" i="5"/>
  <c r="AE175" i="5"/>
  <c r="AF175" i="5"/>
  <c r="AG175" i="5"/>
  <c r="AH175" i="5"/>
  <c r="AI175" i="5"/>
  <c r="AJ175" i="5"/>
  <c r="AK175" i="5"/>
  <c r="AL175" i="5"/>
  <c r="AM175" i="5"/>
  <c r="AN175" i="5"/>
  <c r="AO175" i="5"/>
  <c r="AP175" i="5"/>
  <c r="AQ175" i="5"/>
  <c r="AR175" i="5"/>
  <c r="AS175" i="5"/>
  <c r="AT175" i="5"/>
  <c r="AE176" i="5"/>
  <c r="AF176" i="5"/>
  <c r="AG176" i="5"/>
  <c r="AH176" i="5"/>
  <c r="AI176" i="5"/>
  <c r="AJ176" i="5"/>
  <c r="AK176" i="5"/>
  <c r="AL176" i="5"/>
  <c r="AM176" i="5"/>
  <c r="AN176" i="5"/>
  <c r="AO176" i="5"/>
  <c r="AP176" i="5"/>
  <c r="AQ176" i="5"/>
  <c r="AR176" i="5"/>
  <c r="AS176" i="5"/>
  <c r="AT176" i="5"/>
  <c r="AE177" i="5"/>
  <c r="AF177" i="5"/>
  <c r="AG177" i="5"/>
  <c r="AH177" i="5"/>
  <c r="AI177" i="5"/>
  <c r="AJ177" i="5"/>
  <c r="AK177" i="5"/>
  <c r="AL177" i="5"/>
  <c r="AM177" i="5"/>
  <c r="AN177" i="5"/>
  <c r="AO177" i="5"/>
  <c r="AP177" i="5"/>
  <c r="AQ177" i="5"/>
  <c r="AR177" i="5"/>
  <c r="AS177" i="5"/>
  <c r="AT177" i="5"/>
  <c r="AE178" i="5"/>
  <c r="AF178" i="5"/>
  <c r="AG178" i="5"/>
  <c r="AH178" i="5"/>
  <c r="AI178" i="5"/>
  <c r="AJ178" i="5"/>
  <c r="AK178" i="5"/>
  <c r="AL178" i="5"/>
  <c r="AM178" i="5"/>
  <c r="AN178" i="5"/>
  <c r="AO178" i="5"/>
  <c r="AP178" i="5"/>
  <c r="AQ178" i="5"/>
  <c r="AR178" i="5"/>
  <c r="AS178" i="5"/>
  <c r="AT178" i="5"/>
  <c r="AE179" i="5"/>
  <c r="AF179" i="5"/>
  <c r="AG179" i="5"/>
  <c r="AH179" i="5"/>
  <c r="AI179" i="5"/>
  <c r="AJ179" i="5"/>
  <c r="AK179" i="5"/>
  <c r="AL179" i="5"/>
  <c r="AM179" i="5"/>
  <c r="AN179" i="5"/>
  <c r="AO179" i="5"/>
  <c r="AP179" i="5"/>
  <c r="AQ179" i="5"/>
  <c r="AR179" i="5"/>
  <c r="AS179" i="5"/>
  <c r="AT179" i="5"/>
  <c r="AE180" i="5"/>
  <c r="AF180" i="5"/>
  <c r="AG180" i="5"/>
  <c r="AH180" i="5"/>
  <c r="AI180" i="5"/>
  <c r="AJ180" i="5"/>
  <c r="AK180" i="5"/>
  <c r="AL180" i="5"/>
  <c r="AM180" i="5"/>
  <c r="AN180" i="5"/>
  <c r="AO180" i="5"/>
  <c r="AP180" i="5"/>
  <c r="AQ180" i="5"/>
  <c r="AR180" i="5"/>
  <c r="AS180" i="5"/>
  <c r="AT180" i="5"/>
  <c r="AE181" i="5"/>
  <c r="AF181" i="5"/>
  <c r="AG181" i="5"/>
  <c r="AH181" i="5"/>
  <c r="AI181" i="5"/>
  <c r="AJ181" i="5"/>
  <c r="AK181" i="5"/>
  <c r="AL181" i="5"/>
  <c r="AM181" i="5"/>
  <c r="AN181" i="5"/>
  <c r="AO181" i="5"/>
  <c r="AP181" i="5"/>
  <c r="AQ181" i="5"/>
  <c r="AR181" i="5"/>
  <c r="AS181" i="5"/>
  <c r="AT181" i="5"/>
  <c r="AE182" i="5"/>
  <c r="AF182" i="5"/>
  <c r="AG182" i="5"/>
  <c r="AH182" i="5"/>
  <c r="AI182" i="5"/>
  <c r="AJ182" i="5"/>
  <c r="AK182" i="5"/>
  <c r="AL182" i="5"/>
  <c r="AM182" i="5"/>
  <c r="AN182" i="5"/>
  <c r="AO182" i="5"/>
  <c r="AP182" i="5"/>
  <c r="AQ182" i="5"/>
  <c r="AR182" i="5"/>
  <c r="AS182" i="5"/>
  <c r="AT182" i="5"/>
  <c r="AE183" i="5"/>
  <c r="AF183" i="5"/>
  <c r="AG183" i="5"/>
  <c r="AH183" i="5"/>
  <c r="AI183" i="5"/>
  <c r="AJ183" i="5"/>
  <c r="AK183" i="5"/>
  <c r="AL183" i="5"/>
  <c r="AM183" i="5"/>
  <c r="AN183" i="5"/>
  <c r="AO183" i="5"/>
  <c r="AP183" i="5"/>
  <c r="AQ183" i="5"/>
  <c r="AR183" i="5"/>
  <c r="AS183" i="5"/>
  <c r="AT183" i="5"/>
  <c r="AE184" i="5"/>
  <c r="AF184" i="5"/>
  <c r="AG184" i="5"/>
  <c r="AH184" i="5"/>
  <c r="AI184" i="5"/>
  <c r="AJ184" i="5"/>
  <c r="AK184" i="5"/>
  <c r="AL184" i="5"/>
  <c r="AM184" i="5"/>
  <c r="AN184" i="5"/>
  <c r="AO184" i="5"/>
  <c r="AP184" i="5"/>
  <c r="AQ184" i="5"/>
  <c r="AR184" i="5"/>
  <c r="AS184" i="5"/>
  <c r="AT184" i="5"/>
  <c r="AE185" i="5"/>
  <c r="AF185" i="5"/>
  <c r="AG185" i="5"/>
  <c r="AH185" i="5"/>
  <c r="AI185" i="5"/>
  <c r="AJ185" i="5"/>
  <c r="AK185" i="5"/>
  <c r="AL185" i="5"/>
  <c r="AM185" i="5"/>
  <c r="AN185" i="5"/>
  <c r="AO185" i="5"/>
  <c r="AP185" i="5"/>
  <c r="AQ185" i="5"/>
  <c r="AR185" i="5"/>
  <c r="AS185" i="5"/>
  <c r="AT185" i="5"/>
  <c r="AE186" i="5"/>
  <c r="AF186" i="5"/>
  <c r="AG186" i="5"/>
  <c r="AH186" i="5"/>
  <c r="AI186" i="5"/>
  <c r="AJ186" i="5"/>
  <c r="AK186" i="5"/>
  <c r="AL186" i="5"/>
  <c r="AM186" i="5"/>
  <c r="AN186" i="5"/>
  <c r="AO186" i="5"/>
  <c r="AP186" i="5"/>
  <c r="AQ186" i="5"/>
  <c r="AR186" i="5"/>
  <c r="AS186" i="5"/>
  <c r="AT186" i="5"/>
  <c r="AE187" i="5"/>
  <c r="AF187" i="5"/>
  <c r="AG187" i="5"/>
  <c r="AH187" i="5"/>
  <c r="AI187" i="5"/>
  <c r="AJ187" i="5"/>
  <c r="AK187" i="5"/>
  <c r="AL187" i="5"/>
  <c r="AM187" i="5"/>
  <c r="AN187" i="5"/>
  <c r="AO187" i="5"/>
  <c r="AP187" i="5"/>
  <c r="AQ187" i="5"/>
  <c r="AR187" i="5"/>
  <c r="AS187" i="5"/>
  <c r="AT187" i="5"/>
  <c r="AE188" i="5"/>
  <c r="AF188" i="5"/>
  <c r="AG188" i="5"/>
  <c r="AH188" i="5"/>
  <c r="AI188" i="5"/>
  <c r="AJ188" i="5"/>
  <c r="AK188" i="5"/>
  <c r="AL188" i="5"/>
  <c r="AM188" i="5"/>
  <c r="AN188" i="5"/>
  <c r="AO188" i="5"/>
  <c r="AP188" i="5"/>
  <c r="AQ188" i="5"/>
  <c r="AR188" i="5"/>
  <c r="AS188" i="5"/>
  <c r="AT188" i="5"/>
  <c r="AE189" i="5"/>
  <c r="AF189" i="5"/>
  <c r="AG189" i="5"/>
  <c r="AH189" i="5"/>
  <c r="AI189" i="5"/>
  <c r="AJ189" i="5"/>
  <c r="AK189" i="5"/>
  <c r="AL189" i="5"/>
  <c r="AM189" i="5"/>
  <c r="AN189" i="5"/>
  <c r="AO189" i="5"/>
  <c r="AP189" i="5"/>
  <c r="AQ189" i="5"/>
  <c r="AR189" i="5"/>
  <c r="AS189" i="5"/>
  <c r="AT189" i="5"/>
  <c r="AE190" i="5"/>
  <c r="AF190" i="5"/>
  <c r="AG190" i="5"/>
  <c r="AH190" i="5"/>
  <c r="AI190" i="5"/>
  <c r="AJ190" i="5"/>
  <c r="AK190" i="5"/>
  <c r="AL190" i="5"/>
  <c r="AM190" i="5"/>
  <c r="AN190" i="5"/>
  <c r="AO190" i="5"/>
  <c r="AP190" i="5"/>
  <c r="AQ190" i="5"/>
  <c r="AR190" i="5"/>
  <c r="AS190" i="5"/>
  <c r="AT190" i="5"/>
  <c r="AE191" i="5"/>
  <c r="AF191" i="5"/>
  <c r="AG191" i="5"/>
  <c r="AH191" i="5"/>
  <c r="AI191" i="5"/>
  <c r="AJ191" i="5"/>
  <c r="AK191" i="5"/>
  <c r="AL191" i="5"/>
  <c r="AM191" i="5"/>
  <c r="AN191" i="5"/>
  <c r="AO191" i="5"/>
  <c r="AP191" i="5"/>
  <c r="AQ191" i="5"/>
  <c r="AR191" i="5"/>
  <c r="AS191" i="5"/>
  <c r="AT191" i="5"/>
  <c r="AE192" i="5"/>
  <c r="AF192" i="5"/>
  <c r="AG192" i="5"/>
  <c r="AH192" i="5"/>
  <c r="AI192" i="5"/>
  <c r="AJ192" i="5"/>
  <c r="AK192" i="5"/>
  <c r="AL192" i="5"/>
  <c r="AM192" i="5"/>
  <c r="AN192" i="5"/>
  <c r="AO192" i="5"/>
  <c r="AP192" i="5"/>
  <c r="AQ192" i="5"/>
  <c r="AR192" i="5"/>
  <c r="AS192" i="5"/>
  <c r="AT192" i="5"/>
  <c r="AE193" i="5"/>
  <c r="AF193" i="5"/>
  <c r="AG193" i="5"/>
  <c r="AH193" i="5"/>
  <c r="AI193" i="5"/>
  <c r="AJ193" i="5"/>
  <c r="AK193" i="5"/>
  <c r="AL193" i="5"/>
  <c r="AM193" i="5"/>
  <c r="AN193" i="5"/>
  <c r="AO193" i="5"/>
  <c r="AP193" i="5"/>
  <c r="AQ193" i="5"/>
  <c r="AR193" i="5"/>
  <c r="AS193" i="5"/>
  <c r="AT193" i="5"/>
  <c r="AE194" i="5"/>
  <c r="AF194" i="5"/>
  <c r="AG194" i="5"/>
  <c r="AH194" i="5"/>
  <c r="AI194" i="5"/>
  <c r="AJ194" i="5"/>
  <c r="AK194" i="5"/>
  <c r="AL194" i="5"/>
  <c r="AM194" i="5"/>
  <c r="AN194" i="5"/>
  <c r="AO194" i="5"/>
  <c r="AP194" i="5"/>
  <c r="AQ194" i="5"/>
  <c r="AR194" i="5"/>
  <c r="AS194" i="5"/>
  <c r="AT194" i="5"/>
  <c r="AE195" i="5"/>
  <c r="AF195" i="5"/>
  <c r="AG195" i="5"/>
  <c r="AH195" i="5"/>
  <c r="AI195" i="5"/>
  <c r="AJ195" i="5"/>
  <c r="AK195" i="5"/>
  <c r="AL195" i="5"/>
  <c r="AM195" i="5"/>
  <c r="AN195" i="5"/>
  <c r="AO195" i="5"/>
  <c r="AP195" i="5"/>
  <c r="AQ195" i="5"/>
  <c r="AR195" i="5"/>
  <c r="AS195" i="5"/>
  <c r="AT195" i="5"/>
  <c r="AE196" i="5"/>
  <c r="AF196" i="5"/>
  <c r="AG196" i="5"/>
  <c r="AH196" i="5"/>
  <c r="AI196" i="5"/>
  <c r="AJ196" i="5"/>
  <c r="AK196" i="5"/>
  <c r="AL196" i="5"/>
  <c r="AM196" i="5"/>
  <c r="AN196" i="5"/>
  <c r="AO196" i="5"/>
  <c r="AP196" i="5"/>
  <c r="AQ196" i="5"/>
  <c r="AR196" i="5"/>
  <c r="AS196" i="5"/>
  <c r="AT196" i="5"/>
  <c r="AE197" i="5"/>
  <c r="AF197" i="5"/>
  <c r="AG197" i="5"/>
  <c r="AH197" i="5"/>
  <c r="AI197" i="5"/>
  <c r="AJ197" i="5"/>
  <c r="AK197" i="5"/>
  <c r="AL197" i="5"/>
  <c r="AM197" i="5"/>
  <c r="AN197" i="5"/>
  <c r="AO197" i="5"/>
  <c r="AP197" i="5"/>
  <c r="AQ197" i="5"/>
  <c r="AR197" i="5"/>
  <c r="AS197" i="5"/>
  <c r="AT197" i="5"/>
  <c r="AE198" i="5"/>
  <c r="AF198" i="5"/>
  <c r="AG198" i="5"/>
  <c r="AH198" i="5"/>
  <c r="AI198" i="5"/>
  <c r="AJ198" i="5"/>
  <c r="AK198" i="5"/>
  <c r="AL198" i="5"/>
  <c r="AM198" i="5"/>
  <c r="AN198" i="5"/>
  <c r="AO198" i="5"/>
  <c r="AP198" i="5"/>
  <c r="AQ198" i="5"/>
  <c r="AR198" i="5"/>
  <c r="AS198" i="5"/>
  <c r="AT198" i="5"/>
  <c r="AE199" i="5"/>
  <c r="AF199" i="5"/>
  <c r="AG199" i="5"/>
  <c r="AH199" i="5"/>
  <c r="AI199" i="5"/>
  <c r="AJ199" i="5"/>
  <c r="AK199" i="5"/>
  <c r="AL199" i="5"/>
  <c r="AM199" i="5"/>
  <c r="AN199" i="5"/>
  <c r="AO199" i="5"/>
  <c r="AP199" i="5"/>
  <c r="AQ199" i="5"/>
  <c r="AR199" i="5"/>
  <c r="AS199" i="5"/>
  <c r="AT199" i="5"/>
  <c r="AE200" i="5"/>
  <c r="AF200" i="5"/>
  <c r="AG200" i="5"/>
  <c r="AH200" i="5"/>
  <c r="AI200" i="5"/>
  <c r="AJ200" i="5"/>
  <c r="AK200" i="5"/>
  <c r="AL200" i="5"/>
  <c r="AM200" i="5"/>
  <c r="AN200" i="5"/>
  <c r="AO200" i="5"/>
  <c r="AP200" i="5"/>
  <c r="AQ200" i="5"/>
  <c r="AR200" i="5"/>
  <c r="AS200" i="5"/>
  <c r="AT200" i="5"/>
  <c r="AE201" i="5"/>
  <c r="AF201" i="5"/>
  <c r="AG201" i="5"/>
  <c r="AH201" i="5"/>
  <c r="AI201" i="5"/>
  <c r="AJ201" i="5"/>
  <c r="AK201" i="5"/>
  <c r="AL201" i="5"/>
  <c r="AM201" i="5"/>
  <c r="AN201" i="5"/>
  <c r="AO201" i="5"/>
  <c r="AP201" i="5"/>
  <c r="AQ201" i="5"/>
  <c r="AR201" i="5"/>
  <c r="AS201" i="5"/>
  <c r="AT201" i="5"/>
  <c r="AE202" i="5"/>
  <c r="AF202" i="5"/>
  <c r="AG202" i="5"/>
  <c r="AH202" i="5"/>
  <c r="AI202" i="5"/>
  <c r="AJ202" i="5"/>
  <c r="AK202" i="5"/>
  <c r="AL202" i="5"/>
  <c r="AM202" i="5"/>
  <c r="AN202" i="5"/>
  <c r="AO202" i="5"/>
  <c r="AP202" i="5"/>
  <c r="AQ202" i="5"/>
  <c r="AR202" i="5"/>
  <c r="AS202" i="5"/>
  <c r="AT202" i="5"/>
  <c r="AE203" i="5"/>
  <c r="AF203" i="5"/>
  <c r="AG203" i="5"/>
  <c r="AH203" i="5"/>
  <c r="AI203" i="5"/>
  <c r="AJ203" i="5"/>
  <c r="AK203" i="5"/>
  <c r="AL203" i="5"/>
  <c r="AM203" i="5"/>
  <c r="AN203" i="5"/>
  <c r="AO203" i="5"/>
  <c r="AP203" i="5"/>
  <c r="AQ203" i="5"/>
  <c r="AR203" i="5"/>
  <c r="AS203" i="5"/>
  <c r="AT203" i="5"/>
  <c r="AE204" i="5"/>
  <c r="AF204" i="5"/>
  <c r="AG204" i="5"/>
  <c r="AH204" i="5"/>
  <c r="AI204" i="5"/>
  <c r="AJ204" i="5"/>
  <c r="AK204" i="5"/>
  <c r="AL204" i="5"/>
  <c r="AM204" i="5"/>
  <c r="AN204" i="5"/>
  <c r="AO204" i="5"/>
  <c r="AP204" i="5"/>
  <c r="AQ204" i="5"/>
  <c r="AR204" i="5"/>
  <c r="AS204" i="5"/>
  <c r="AT204" i="5"/>
  <c r="AE205" i="5"/>
  <c r="AF205" i="5"/>
  <c r="AG205" i="5"/>
  <c r="AH205" i="5"/>
  <c r="AI205" i="5"/>
  <c r="AJ205" i="5"/>
  <c r="AK205" i="5"/>
  <c r="AL205" i="5"/>
  <c r="AM205" i="5"/>
  <c r="AN205" i="5"/>
  <c r="AO205" i="5"/>
  <c r="AP205" i="5"/>
  <c r="AQ205" i="5"/>
  <c r="AR205" i="5"/>
  <c r="AS205" i="5"/>
  <c r="AT205" i="5"/>
  <c r="AE206" i="5"/>
  <c r="AF206" i="5"/>
  <c r="AG206" i="5"/>
  <c r="AH206" i="5"/>
  <c r="AI206" i="5"/>
  <c r="AJ206" i="5"/>
  <c r="AK206" i="5"/>
  <c r="AL206" i="5"/>
  <c r="AM206" i="5"/>
  <c r="AN206" i="5"/>
  <c r="AO206" i="5"/>
  <c r="AP206" i="5"/>
  <c r="AQ206" i="5"/>
  <c r="AR206" i="5"/>
  <c r="AS206" i="5"/>
  <c r="AT206" i="5"/>
  <c r="AE207" i="5"/>
  <c r="AF207" i="5"/>
  <c r="AG207" i="5"/>
  <c r="AH207" i="5"/>
  <c r="AI207" i="5"/>
  <c r="AJ207" i="5"/>
  <c r="AK207" i="5"/>
  <c r="AL207" i="5"/>
  <c r="AM207" i="5"/>
  <c r="AN207" i="5"/>
  <c r="AO207" i="5"/>
  <c r="AP207" i="5"/>
  <c r="AQ207" i="5"/>
  <c r="AR207" i="5"/>
  <c r="AS207" i="5"/>
  <c r="AT207" i="5"/>
  <c r="AE208" i="5"/>
  <c r="AF208" i="5"/>
  <c r="AG208" i="5"/>
  <c r="AH208" i="5"/>
  <c r="AI208" i="5"/>
  <c r="AJ208" i="5"/>
  <c r="AK208" i="5"/>
  <c r="AL208" i="5"/>
  <c r="AM208" i="5"/>
  <c r="AN208" i="5"/>
  <c r="AO208" i="5"/>
  <c r="AP208" i="5"/>
  <c r="AQ208" i="5"/>
  <c r="AR208" i="5"/>
  <c r="AS208" i="5"/>
  <c r="AT208" i="5"/>
  <c r="AE209" i="5"/>
  <c r="AF209" i="5"/>
  <c r="AG209" i="5"/>
  <c r="AH209" i="5"/>
  <c r="AI209" i="5"/>
  <c r="AJ209" i="5"/>
  <c r="AK209" i="5"/>
  <c r="AL209" i="5"/>
  <c r="AM209" i="5"/>
  <c r="AN209" i="5"/>
  <c r="AO209" i="5"/>
  <c r="AP209" i="5"/>
  <c r="AQ209" i="5"/>
  <c r="AR209" i="5"/>
  <c r="AS209" i="5"/>
  <c r="AT209" i="5"/>
  <c r="AE210" i="5"/>
  <c r="AF210" i="5"/>
  <c r="AG210" i="5"/>
  <c r="AH210" i="5"/>
  <c r="AI210" i="5"/>
  <c r="AJ210" i="5"/>
  <c r="AK210" i="5"/>
  <c r="AL210" i="5"/>
  <c r="AM210" i="5"/>
  <c r="AN210" i="5"/>
  <c r="AO210" i="5"/>
  <c r="AP210" i="5"/>
  <c r="AQ210" i="5"/>
  <c r="AR210" i="5"/>
  <c r="AS210" i="5"/>
  <c r="AT210" i="5"/>
  <c r="AE211" i="5"/>
  <c r="AF211" i="5"/>
  <c r="AG211" i="5"/>
  <c r="AH211" i="5"/>
  <c r="AI211" i="5"/>
  <c r="AJ211" i="5"/>
  <c r="AK211" i="5"/>
  <c r="AL211" i="5"/>
  <c r="AM211" i="5"/>
  <c r="AN211" i="5"/>
  <c r="AO211" i="5"/>
  <c r="AP211" i="5"/>
  <c r="AQ211" i="5"/>
  <c r="AR211" i="5"/>
  <c r="AS211" i="5"/>
  <c r="AT211" i="5"/>
  <c r="AE212" i="5"/>
  <c r="AF212" i="5"/>
  <c r="AG212" i="5"/>
  <c r="AH212" i="5"/>
  <c r="AI212" i="5"/>
  <c r="AJ212" i="5"/>
  <c r="AK212" i="5"/>
  <c r="AL212" i="5"/>
  <c r="AM212" i="5"/>
  <c r="AN212" i="5"/>
  <c r="AO212" i="5"/>
  <c r="AP212" i="5"/>
  <c r="AQ212" i="5"/>
  <c r="AR212" i="5"/>
  <c r="AS212" i="5"/>
  <c r="AT212" i="5"/>
  <c r="AE213" i="5"/>
  <c r="AF213" i="5"/>
  <c r="AG213" i="5"/>
  <c r="AH213" i="5"/>
  <c r="AI213" i="5"/>
  <c r="AJ213" i="5"/>
  <c r="AK213" i="5"/>
  <c r="AL213" i="5"/>
  <c r="AM213" i="5"/>
  <c r="AN213" i="5"/>
  <c r="AO213" i="5"/>
  <c r="AP213" i="5"/>
  <c r="AQ213" i="5"/>
  <c r="AR213" i="5"/>
  <c r="AS213" i="5"/>
  <c r="AT213" i="5"/>
  <c r="AE214" i="5"/>
  <c r="AF214" i="5"/>
  <c r="AG214" i="5"/>
  <c r="AH214" i="5"/>
  <c r="AI214" i="5"/>
  <c r="AJ214" i="5"/>
  <c r="AK214" i="5"/>
  <c r="AL214" i="5"/>
  <c r="AM214" i="5"/>
  <c r="AN214" i="5"/>
  <c r="AO214" i="5"/>
  <c r="AP214" i="5"/>
  <c r="AQ214" i="5"/>
  <c r="AR214" i="5"/>
  <c r="AS214" i="5"/>
  <c r="AT214" i="5"/>
  <c r="AE215" i="5"/>
  <c r="AF215" i="5"/>
  <c r="AG215" i="5"/>
  <c r="AH215" i="5"/>
  <c r="AI215" i="5"/>
  <c r="AJ215" i="5"/>
  <c r="AK215" i="5"/>
  <c r="AL215" i="5"/>
  <c r="AM215" i="5"/>
  <c r="AN215" i="5"/>
  <c r="AO215" i="5"/>
  <c r="AP215" i="5"/>
  <c r="AQ215" i="5"/>
  <c r="AR215" i="5"/>
  <c r="AS215" i="5"/>
  <c r="AT215" i="5"/>
  <c r="AE216" i="5"/>
  <c r="AF216" i="5"/>
  <c r="AG216" i="5"/>
  <c r="AH216" i="5"/>
  <c r="AI216" i="5"/>
  <c r="AJ216" i="5"/>
  <c r="AK216" i="5"/>
  <c r="AL216" i="5"/>
  <c r="AM216" i="5"/>
  <c r="AN216" i="5"/>
  <c r="AO216" i="5"/>
  <c r="AP216" i="5"/>
  <c r="AQ216" i="5"/>
  <c r="AR216" i="5"/>
  <c r="AS216" i="5"/>
  <c r="AT216" i="5"/>
  <c r="AE217" i="5"/>
  <c r="AF217" i="5"/>
  <c r="AG217" i="5"/>
  <c r="AH217" i="5"/>
  <c r="AI217" i="5"/>
  <c r="AJ217" i="5"/>
  <c r="AK217" i="5"/>
  <c r="AL217" i="5"/>
  <c r="AM217" i="5"/>
  <c r="AN217" i="5"/>
  <c r="AO217" i="5"/>
  <c r="AP217" i="5"/>
  <c r="AQ217" i="5"/>
  <c r="AR217" i="5"/>
  <c r="AS217" i="5"/>
  <c r="AT217" i="5"/>
  <c r="AE218" i="5"/>
  <c r="AF218" i="5"/>
  <c r="AG218" i="5"/>
  <c r="AH218" i="5"/>
  <c r="AI218" i="5"/>
  <c r="AJ218" i="5"/>
  <c r="AK218" i="5"/>
  <c r="AL218" i="5"/>
  <c r="AM218" i="5"/>
  <c r="AN218" i="5"/>
  <c r="AO218" i="5"/>
  <c r="AP218" i="5"/>
  <c r="AQ218" i="5"/>
  <c r="AR218" i="5"/>
  <c r="AS218" i="5"/>
  <c r="AT218" i="5"/>
  <c r="AE219" i="5"/>
  <c r="AF219" i="5"/>
  <c r="AG219" i="5"/>
  <c r="AH219" i="5"/>
  <c r="AI219" i="5"/>
  <c r="AJ219" i="5"/>
  <c r="AK219" i="5"/>
  <c r="AL219" i="5"/>
  <c r="AM219" i="5"/>
  <c r="AN219" i="5"/>
  <c r="AO219" i="5"/>
  <c r="AP219" i="5"/>
  <c r="AQ219" i="5"/>
  <c r="AR219" i="5"/>
  <c r="AS219" i="5"/>
  <c r="AT219" i="5"/>
  <c r="AE220" i="5"/>
  <c r="AF220" i="5"/>
  <c r="AG220" i="5"/>
  <c r="AH220" i="5"/>
  <c r="AI220" i="5"/>
  <c r="AJ220" i="5"/>
  <c r="AK220" i="5"/>
  <c r="AL220" i="5"/>
  <c r="AM220" i="5"/>
  <c r="AN220" i="5"/>
  <c r="AO220" i="5"/>
  <c r="AP220" i="5"/>
  <c r="AQ220" i="5"/>
  <c r="AR220" i="5"/>
  <c r="AS220" i="5"/>
  <c r="AT220" i="5"/>
  <c r="AE221" i="5"/>
  <c r="AF221" i="5"/>
  <c r="AG221" i="5"/>
  <c r="AH221" i="5"/>
  <c r="AI221" i="5"/>
  <c r="AJ221" i="5"/>
  <c r="AK221" i="5"/>
  <c r="AL221" i="5"/>
  <c r="AM221" i="5"/>
  <c r="AN221" i="5"/>
  <c r="AO221" i="5"/>
  <c r="AP221" i="5"/>
  <c r="AQ221" i="5"/>
  <c r="AR221" i="5"/>
  <c r="AS221" i="5"/>
  <c r="AT221" i="5"/>
  <c r="AE222" i="5"/>
  <c r="AF222" i="5"/>
  <c r="AG222" i="5"/>
  <c r="AH222" i="5"/>
  <c r="AI222" i="5"/>
  <c r="AJ222" i="5"/>
  <c r="AK222" i="5"/>
  <c r="AL222" i="5"/>
  <c r="AM222" i="5"/>
  <c r="AN222" i="5"/>
  <c r="AO222" i="5"/>
  <c r="AP222" i="5"/>
  <c r="AQ222" i="5"/>
  <c r="AR222" i="5"/>
  <c r="AS222" i="5"/>
  <c r="AT222" i="5"/>
  <c r="AE223" i="5"/>
  <c r="AF223" i="5"/>
  <c r="AG223" i="5"/>
  <c r="AH223" i="5"/>
  <c r="AI223" i="5"/>
  <c r="AJ223" i="5"/>
  <c r="AK223" i="5"/>
  <c r="AL223" i="5"/>
  <c r="AM223" i="5"/>
  <c r="AN223" i="5"/>
  <c r="AO223" i="5"/>
  <c r="AP223" i="5"/>
  <c r="AQ223" i="5"/>
  <c r="AR223" i="5"/>
  <c r="AS223" i="5"/>
  <c r="AT223" i="5"/>
  <c r="AE224" i="5"/>
  <c r="AF224" i="5"/>
  <c r="AG224" i="5"/>
  <c r="AH224" i="5"/>
  <c r="AI224" i="5"/>
  <c r="AJ224" i="5"/>
  <c r="AK224" i="5"/>
  <c r="AL224" i="5"/>
  <c r="AM224" i="5"/>
  <c r="AN224" i="5"/>
  <c r="AO224" i="5"/>
  <c r="AP224" i="5"/>
  <c r="AQ224" i="5"/>
  <c r="AR224" i="5"/>
  <c r="AS224" i="5"/>
  <c r="AT224" i="5"/>
  <c r="AE225" i="5"/>
  <c r="AF225" i="5"/>
  <c r="AG225" i="5"/>
  <c r="AH225" i="5"/>
  <c r="AI225" i="5"/>
  <c r="AJ225" i="5"/>
  <c r="AK225" i="5"/>
  <c r="AL225" i="5"/>
  <c r="AM225" i="5"/>
  <c r="AN225" i="5"/>
  <c r="AO225" i="5"/>
  <c r="AP225" i="5"/>
  <c r="AQ225" i="5"/>
  <c r="AR225" i="5"/>
  <c r="AS225" i="5"/>
  <c r="AT225" i="5"/>
  <c r="AE226" i="5"/>
  <c r="AF226" i="5"/>
  <c r="AG226" i="5"/>
  <c r="AH226" i="5"/>
  <c r="AI226" i="5"/>
  <c r="AJ226" i="5"/>
  <c r="AK226" i="5"/>
  <c r="AL226" i="5"/>
  <c r="AM226" i="5"/>
  <c r="AN226" i="5"/>
  <c r="AO226" i="5"/>
  <c r="AP226" i="5"/>
  <c r="AQ226" i="5"/>
  <c r="AR226" i="5"/>
  <c r="AS226" i="5"/>
  <c r="AT226" i="5"/>
  <c r="AE227" i="5"/>
  <c r="AF227" i="5"/>
  <c r="AG227" i="5"/>
  <c r="AH227" i="5"/>
  <c r="AI227" i="5"/>
  <c r="AJ227" i="5"/>
  <c r="AK227" i="5"/>
  <c r="AL227" i="5"/>
  <c r="AM227" i="5"/>
  <c r="AN227" i="5"/>
  <c r="AO227" i="5"/>
  <c r="AP227" i="5"/>
  <c r="AQ227" i="5"/>
  <c r="AR227" i="5"/>
  <c r="AS227" i="5"/>
  <c r="AT227" i="5"/>
  <c r="AE228" i="5"/>
  <c r="AF228" i="5"/>
  <c r="AG228" i="5"/>
  <c r="AH228" i="5"/>
  <c r="AI228" i="5"/>
  <c r="AJ228" i="5"/>
  <c r="AK228" i="5"/>
  <c r="AL228" i="5"/>
  <c r="AM228" i="5"/>
  <c r="AN228" i="5"/>
  <c r="AO228" i="5"/>
  <c r="AP228" i="5"/>
  <c r="AQ228" i="5"/>
  <c r="AR228" i="5"/>
  <c r="AS228" i="5"/>
  <c r="AT228" i="5"/>
  <c r="AE229" i="5"/>
  <c r="AF229" i="5"/>
  <c r="AG229" i="5"/>
  <c r="AH229" i="5"/>
  <c r="AI229" i="5"/>
  <c r="AJ229" i="5"/>
  <c r="AK229" i="5"/>
  <c r="AL229" i="5"/>
  <c r="AM229" i="5"/>
  <c r="AN229" i="5"/>
  <c r="AO229" i="5"/>
  <c r="AP229" i="5"/>
  <c r="AQ229" i="5"/>
  <c r="AR229" i="5"/>
  <c r="AS229" i="5"/>
  <c r="AT229" i="5"/>
  <c r="AE230" i="5"/>
  <c r="AF230" i="5"/>
  <c r="AG230" i="5"/>
  <c r="AH230" i="5"/>
  <c r="AI230" i="5"/>
  <c r="AJ230" i="5"/>
  <c r="AK230" i="5"/>
  <c r="AL230" i="5"/>
  <c r="AM230" i="5"/>
  <c r="AN230" i="5"/>
  <c r="AO230" i="5"/>
  <c r="AP230" i="5"/>
  <c r="AQ230" i="5"/>
  <c r="AR230" i="5"/>
  <c r="AS230" i="5"/>
  <c r="AT230" i="5"/>
  <c r="AE231" i="5"/>
  <c r="AF231" i="5"/>
  <c r="AG231" i="5"/>
  <c r="AH231" i="5"/>
  <c r="AI231" i="5"/>
  <c r="AJ231" i="5"/>
  <c r="AK231" i="5"/>
  <c r="AL231" i="5"/>
  <c r="AM231" i="5"/>
  <c r="AN231" i="5"/>
  <c r="AO231" i="5"/>
  <c r="AP231" i="5"/>
  <c r="AQ231" i="5"/>
  <c r="AR231" i="5"/>
  <c r="AS231" i="5"/>
  <c r="AT231" i="5"/>
  <c r="AE232" i="5"/>
  <c r="AF232" i="5"/>
  <c r="AG232" i="5"/>
  <c r="AH232" i="5"/>
  <c r="AI232" i="5"/>
  <c r="AJ232" i="5"/>
  <c r="AK232" i="5"/>
  <c r="AL232" i="5"/>
  <c r="AM232" i="5"/>
  <c r="AN232" i="5"/>
  <c r="AO232" i="5"/>
  <c r="AP232" i="5"/>
  <c r="AQ232" i="5"/>
  <c r="AR232" i="5"/>
  <c r="AS232" i="5"/>
  <c r="AT232" i="5"/>
  <c r="AE233" i="5"/>
  <c r="AF233" i="5"/>
  <c r="AG233" i="5"/>
  <c r="AH233" i="5"/>
  <c r="AI233" i="5"/>
  <c r="AJ233" i="5"/>
  <c r="AK233" i="5"/>
  <c r="AL233" i="5"/>
  <c r="AM233" i="5"/>
  <c r="AN233" i="5"/>
  <c r="AO233" i="5"/>
  <c r="AP233" i="5"/>
  <c r="AQ233" i="5"/>
  <c r="AR233" i="5"/>
  <c r="AS233" i="5"/>
  <c r="AT233" i="5"/>
  <c r="AE234" i="5"/>
  <c r="AF234" i="5"/>
  <c r="AG234" i="5"/>
  <c r="AH234" i="5"/>
  <c r="AI234" i="5"/>
  <c r="AJ234" i="5"/>
  <c r="AK234" i="5"/>
  <c r="AL234" i="5"/>
  <c r="AM234" i="5"/>
  <c r="AN234" i="5"/>
  <c r="AO234" i="5"/>
  <c r="AP234" i="5"/>
  <c r="AQ234" i="5"/>
  <c r="AR234" i="5"/>
  <c r="AS234" i="5"/>
  <c r="AT234" i="5"/>
  <c r="AE235" i="5"/>
  <c r="AF235" i="5"/>
  <c r="AG235" i="5"/>
  <c r="AH235" i="5"/>
  <c r="AI235" i="5"/>
  <c r="AJ235" i="5"/>
  <c r="AK235" i="5"/>
  <c r="AL235" i="5"/>
  <c r="AM235" i="5"/>
  <c r="AN235" i="5"/>
  <c r="AO235" i="5"/>
  <c r="AP235" i="5"/>
  <c r="AQ235" i="5"/>
  <c r="AR235" i="5"/>
  <c r="AS235" i="5"/>
  <c r="AT235" i="5"/>
  <c r="AE236" i="5"/>
  <c r="AF236" i="5"/>
  <c r="AG236" i="5"/>
  <c r="AH236" i="5"/>
  <c r="AI236" i="5"/>
  <c r="AJ236" i="5"/>
  <c r="AK236" i="5"/>
  <c r="AL236" i="5"/>
  <c r="AM236" i="5"/>
  <c r="AN236" i="5"/>
  <c r="AO236" i="5"/>
  <c r="AP236" i="5"/>
  <c r="AQ236" i="5"/>
  <c r="AR236" i="5"/>
  <c r="AS236" i="5"/>
  <c r="AT236" i="5"/>
  <c r="AE237" i="5"/>
  <c r="AF237" i="5"/>
  <c r="AG237" i="5"/>
  <c r="AH237" i="5"/>
  <c r="AI237" i="5"/>
  <c r="AJ237" i="5"/>
  <c r="AK237" i="5"/>
  <c r="AL237" i="5"/>
  <c r="AM237" i="5"/>
  <c r="AN237" i="5"/>
  <c r="AO237" i="5"/>
  <c r="AP237" i="5"/>
  <c r="AQ237" i="5"/>
  <c r="AR237" i="5"/>
  <c r="AS237" i="5"/>
  <c r="AT237" i="5"/>
  <c r="AE238" i="5"/>
  <c r="AF238" i="5"/>
  <c r="AG238" i="5"/>
  <c r="AH238" i="5"/>
  <c r="AI238" i="5"/>
  <c r="AJ238" i="5"/>
  <c r="AK238" i="5"/>
  <c r="AL238" i="5"/>
  <c r="AM238" i="5"/>
  <c r="AN238" i="5"/>
  <c r="AO238" i="5"/>
  <c r="AP238" i="5"/>
  <c r="AQ238" i="5"/>
  <c r="AR238" i="5"/>
  <c r="AS238" i="5"/>
  <c r="AT238" i="5"/>
  <c r="AE239" i="5"/>
  <c r="AF239" i="5"/>
  <c r="AG239" i="5"/>
  <c r="AH239" i="5"/>
  <c r="AI239" i="5"/>
  <c r="AJ239" i="5"/>
  <c r="AK239" i="5"/>
  <c r="AL239" i="5"/>
  <c r="AM239" i="5"/>
  <c r="AN239" i="5"/>
  <c r="AO239" i="5"/>
  <c r="AP239" i="5"/>
  <c r="AQ239" i="5"/>
  <c r="AR239" i="5"/>
  <c r="AS239" i="5"/>
  <c r="AT239" i="5"/>
  <c r="AE240" i="5"/>
  <c r="AF240" i="5"/>
  <c r="AG240" i="5"/>
  <c r="AH240" i="5"/>
  <c r="AI240" i="5"/>
  <c r="AJ240" i="5"/>
  <c r="AK240" i="5"/>
  <c r="AL240" i="5"/>
  <c r="AM240" i="5"/>
  <c r="AN240" i="5"/>
  <c r="AO240" i="5"/>
  <c r="AP240" i="5"/>
  <c r="AQ240" i="5"/>
  <c r="AR240" i="5"/>
  <c r="AS240" i="5"/>
  <c r="AT240" i="5"/>
  <c r="AE241" i="5"/>
  <c r="AF241" i="5"/>
  <c r="AG241" i="5"/>
  <c r="AH241" i="5"/>
  <c r="AI241" i="5"/>
  <c r="AJ241" i="5"/>
  <c r="AK241" i="5"/>
  <c r="AL241" i="5"/>
  <c r="AM241" i="5"/>
  <c r="AN241" i="5"/>
  <c r="AO241" i="5"/>
  <c r="AP241" i="5"/>
  <c r="AQ241" i="5"/>
  <c r="AR241" i="5"/>
  <c r="AS241" i="5"/>
  <c r="AT241" i="5"/>
  <c r="AE242" i="5"/>
  <c r="AF242" i="5"/>
  <c r="AG242" i="5"/>
  <c r="AH242" i="5"/>
  <c r="AI242" i="5"/>
  <c r="AJ242" i="5"/>
  <c r="AK242" i="5"/>
  <c r="AL242" i="5"/>
  <c r="AM242" i="5"/>
  <c r="AN242" i="5"/>
  <c r="AO242" i="5"/>
  <c r="AP242" i="5"/>
  <c r="AQ242" i="5"/>
  <c r="AR242" i="5"/>
  <c r="AS242" i="5"/>
  <c r="AT242" i="5"/>
  <c r="AE243" i="5"/>
  <c r="AF243" i="5"/>
  <c r="AG243" i="5"/>
  <c r="AH243" i="5"/>
  <c r="AI243" i="5"/>
  <c r="AJ243" i="5"/>
  <c r="AK243" i="5"/>
  <c r="AL243" i="5"/>
  <c r="AM243" i="5"/>
  <c r="AN243" i="5"/>
  <c r="AO243" i="5"/>
  <c r="AP243" i="5"/>
  <c r="AQ243" i="5"/>
  <c r="AR243" i="5"/>
  <c r="AS243" i="5"/>
  <c r="AT243" i="5"/>
  <c r="AE244" i="5"/>
  <c r="AF244" i="5"/>
  <c r="AG244" i="5"/>
  <c r="AH244" i="5"/>
  <c r="AI244" i="5"/>
  <c r="AJ244" i="5"/>
  <c r="AK244" i="5"/>
  <c r="AL244" i="5"/>
  <c r="AM244" i="5"/>
  <c r="AN244" i="5"/>
  <c r="AO244" i="5"/>
  <c r="AP244" i="5"/>
  <c r="AQ244" i="5"/>
  <c r="AR244" i="5"/>
  <c r="AS244" i="5"/>
  <c r="AT244" i="5"/>
  <c r="AE245" i="5"/>
  <c r="AF245" i="5"/>
  <c r="AG245" i="5"/>
  <c r="AH245" i="5"/>
  <c r="AI245" i="5"/>
  <c r="AJ245" i="5"/>
  <c r="AK245" i="5"/>
  <c r="AL245" i="5"/>
  <c r="AM245" i="5"/>
  <c r="AN245" i="5"/>
  <c r="AO245" i="5"/>
  <c r="AP245" i="5"/>
  <c r="AQ245" i="5"/>
  <c r="AR245" i="5"/>
  <c r="AS245" i="5"/>
  <c r="AT245" i="5"/>
  <c r="AE246" i="5"/>
  <c r="AF246" i="5"/>
  <c r="AG246" i="5"/>
  <c r="AH246" i="5"/>
  <c r="AI246" i="5"/>
  <c r="AJ246" i="5"/>
  <c r="AK246" i="5"/>
  <c r="AL246" i="5"/>
  <c r="AM246" i="5"/>
  <c r="AN246" i="5"/>
  <c r="AO246" i="5"/>
  <c r="AP246" i="5"/>
  <c r="AQ246" i="5"/>
  <c r="AR246" i="5"/>
  <c r="AS246" i="5"/>
  <c r="AT246" i="5"/>
  <c r="AE247" i="5"/>
  <c r="AF247" i="5"/>
  <c r="AG247" i="5"/>
  <c r="AH247" i="5"/>
  <c r="AI247" i="5"/>
  <c r="AJ247" i="5"/>
  <c r="AK247" i="5"/>
  <c r="AL247" i="5"/>
  <c r="AM247" i="5"/>
  <c r="AN247" i="5"/>
  <c r="AO247" i="5"/>
  <c r="AP247" i="5"/>
  <c r="AQ247" i="5"/>
  <c r="AR247" i="5"/>
  <c r="AS247" i="5"/>
  <c r="AT247" i="5"/>
  <c r="AE248" i="5"/>
  <c r="AF248" i="5"/>
  <c r="AG248" i="5"/>
  <c r="AH248" i="5"/>
  <c r="AI248" i="5"/>
  <c r="AJ248" i="5"/>
  <c r="AK248" i="5"/>
  <c r="AL248" i="5"/>
  <c r="AM248" i="5"/>
  <c r="AN248" i="5"/>
  <c r="AO248" i="5"/>
  <c r="AP248" i="5"/>
  <c r="AQ248" i="5"/>
  <c r="AR248" i="5"/>
  <c r="AS248" i="5"/>
  <c r="AT248" i="5"/>
  <c r="AE249" i="5"/>
  <c r="AF249" i="5"/>
  <c r="AG249" i="5"/>
  <c r="AH249" i="5"/>
  <c r="AI249" i="5"/>
  <c r="AJ249" i="5"/>
  <c r="AK249" i="5"/>
  <c r="AL249" i="5"/>
  <c r="AM249" i="5"/>
  <c r="AN249" i="5"/>
  <c r="AO249" i="5"/>
  <c r="AP249" i="5"/>
  <c r="AQ249" i="5"/>
  <c r="AR249" i="5"/>
  <c r="AS249" i="5"/>
  <c r="AT249" i="5"/>
  <c r="AE250" i="5"/>
  <c r="AF250" i="5"/>
  <c r="AG250" i="5"/>
  <c r="AH250" i="5"/>
  <c r="AI250" i="5"/>
  <c r="AJ250" i="5"/>
  <c r="AK250" i="5"/>
  <c r="AL250" i="5"/>
  <c r="AM250" i="5"/>
  <c r="AN250" i="5"/>
  <c r="AO250" i="5"/>
  <c r="AP250" i="5"/>
  <c r="AQ250" i="5"/>
  <c r="AR250" i="5"/>
  <c r="AS250" i="5"/>
  <c r="AT250" i="5"/>
  <c r="AE251" i="5"/>
  <c r="AF251" i="5"/>
  <c r="AG251" i="5"/>
  <c r="AH251" i="5"/>
  <c r="AI251" i="5"/>
  <c r="AJ251" i="5"/>
  <c r="AK251" i="5"/>
  <c r="AL251" i="5"/>
  <c r="AM251" i="5"/>
  <c r="AN251" i="5"/>
  <c r="AO251" i="5"/>
  <c r="AP251" i="5"/>
  <c r="AQ251" i="5"/>
  <c r="AR251" i="5"/>
  <c r="AS251" i="5"/>
  <c r="AT251" i="5"/>
  <c r="AE252" i="5"/>
  <c r="AF252" i="5"/>
  <c r="AG252" i="5"/>
  <c r="AH252" i="5"/>
  <c r="AI252" i="5"/>
  <c r="AJ252" i="5"/>
  <c r="AK252" i="5"/>
  <c r="AL252" i="5"/>
  <c r="AM252" i="5"/>
  <c r="AN252" i="5"/>
  <c r="AO252" i="5"/>
  <c r="AP252" i="5"/>
  <c r="AQ252" i="5"/>
  <c r="AR252" i="5"/>
  <c r="AS252" i="5"/>
  <c r="AT252" i="5"/>
  <c r="AE253" i="5"/>
  <c r="AF253" i="5"/>
  <c r="AG253" i="5"/>
  <c r="AH253" i="5"/>
  <c r="AI253" i="5"/>
  <c r="AJ253" i="5"/>
  <c r="AK253" i="5"/>
  <c r="AL253" i="5"/>
  <c r="AM253" i="5"/>
  <c r="AN253" i="5"/>
  <c r="AO253" i="5"/>
  <c r="AP253" i="5"/>
  <c r="AQ253" i="5"/>
  <c r="AR253" i="5"/>
  <c r="AS253" i="5"/>
  <c r="AT253" i="5"/>
  <c r="AE254" i="5"/>
  <c r="AF254" i="5"/>
  <c r="AG254" i="5"/>
  <c r="AH254" i="5"/>
  <c r="AI254" i="5"/>
  <c r="AJ254" i="5"/>
  <c r="AK254" i="5"/>
  <c r="AL254" i="5"/>
  <c r="AM254" i="5"/>
  <c r="AN254" i="5"/>
  <c r="AO254" i="5"/>
  <c r="AP254" i="5"/>
  <c r="AQ254" i="5"/>
  <c r="AR254" i="5"/>
  <c r="AS254" i="5"/>
  <c r="AT254" i="5"/>
  <c r="AE255" i="5"/>
  <c r="AF255" i="5"/>
  <c r="AG255" i="5"/>
  <c r="AH255" i="5"/>
  <c r="AI255" i="5"/>
  <c r="AJ255" i="5"/>
  <c r="AK255" i="5"/>
  <c r="AL255" i="5"/>
  <c r="AM255" i="5"/>
  <c r="AN255" i="5"/>
  <c r="AO255" i="5"/>
  <c r="AP255" i="5"/>
  <c r="AQ255" i="5"/>
  <c r="AR255" i="5"/>
  <c r="AS255" i="5"/>
  <c r="AT255" i="5"/>
  <c r="AE256" i="5"/>
  <c r="AF256" i="5"/>
  <c r="AG256" i="5"/>
  <c r="AH256" i="5"/>
  <c r="AI256" i="5"/>
  <c r="AJ256" i="5"/>
  <c r="AK256" i="5"/>
  <c r="AL256" i="5"/>
  <c r="AM256" i="5"/>
  <c r="AN256" i="5"/>
  <c r="AO256" i="5"/>
  <c r="AP256" i="5"/>
  <c r="AQ256" i="5"/>
  <c r="AR256" i="5"/>
  <c r="AS256" i="5"/>
  <c r="AT256" i="5"/>
  <c r="AE257" i="5"/>
  <c r="AF257" i="5"/>
  <c r="AG257" i="5"/>
  <c r="AH257" i="5"/>
  <c r="AI257" i="5"/>
  <c r="AJ257" i="5"/>
  <c r="AK257" i="5"/>
  <c r="AL257" i="5"/>
  <c r="AM257" i="5"/>
  <c r="AN257" i="5"/>
  <c r="AO257" i="5"/>
  <c r="AP257" i="5"/>
  <c r="AQ257" i="5"/>
  <c r="AR257" i="5"/>
  <c r="AS257" i="5"/>
  <c r="AT257" i="5"/>
  <c r="AE258" i="5"/>
  <c r="AF258" i="5"/>
  <c r="AG258" i="5"/>
  <c r="AH258" i="5"/>
  <c r="AI258" i="5"/>
  <c r="AJ258" i="5"/>
  <c r="AK258" i="5"/>
  <c r="AL258" i="5"/>
  <c r="AM258" i="5"/>
  <c r="AN258" i="5"/>
  <c r="AO258" i="5"/>
  <c r="AP258" i="5"/>
  <c r="AQ258" i="5"/>
  <c r="AR258" i="5"/>
  <c r="AS258" i="5"/>
  <c r="AT258" i="5"/>
  <c r="AE259" i="5"/>
  <c r="AF259" i="5"/>
  <c r="AG259" i="5"/>
  <c r="AH259" i="5"/>
  <c r="AI259" i="5"/>
  <c r="AJ259" i="5"/>
  <c r="AK259" i="5"/>
  <c r="AL259" i="5"/>
  <c r="AM259" i="5"/>
  <c r="AN259" i="5"/>
  <c r="AO259" i="5"/>
  <c r="AP259" i="5"/>
  <c r="AQ259" i="5"/>
  <c r="AR259" i="5"/>
  <c r="AS259" i="5"/>
  <c r="AT259" i="5"/>
  <c r="AE260" i="5"/>
  <c r="AF260" i="5"/>
  <c r="AG260" i="5"/>
  <c r="AH260" i="5"/>
  <c r="AI260" i="5"/>
  <c r="AJ260" i="5"/>
  <c r="AK260" i="5"/>
  <c r="AL260" i="5"/>
  <c r="AM260" i="5"/>
  <c r="AN260" i="5"/>
  <c r="AO260" i="5"/>
  <c r="AP260" i="5"/>
  <c r="AQ260" i="5"/>
  <c r="AR260" i="5"/>
  <c r="AS260" i="5"/>
  <c r="AT260" i="5"/>
  <c r="AE261" i="5"/>
  <c r="AF261" i="5"/>
  <c r="AG261" i="5"/>
  <c r="AH261" i="5"/>
  <c r="AI261" i="5"/>
  <c r="AJ261" i="5"/>
  <c r="AK261" i="5"/>
  <c r="AL261" i="5"/>
  <c r="AM261" i="5"/>
  <c r="AN261" i="5"/>
  <c r="AO261" i="5"/>
  <c r="AP261" i="5"/>
  <c r="AQ261" i="5"/>
  <c r="AR261" i="5"/>
  <c r="AS261" i="5"/>
  <c r="AT261" i="5"/>
  <c r="AE262" i="5"/>
  <c r="AF262" i="5"/>
  <c r="AG262" i="5"/>
  <c r="AH262" i="5"/>
  <c r="AI262" i="5"/>
  <c r="AJ262" i="5"/>
  <c r="AK262" i="5"/>
  <c r="AL262" i="5"/>
  <c r="AM262" i="5"/>
  <c r="AN262" i="5"/>
  <c r="AO262" i="5"/>
  <c r="AP262" i="5"/>
  <c r="AQ262" i="5"/>
  <c r="AR262" i="5"/>
  <c r="AS262" i="5"/>
  <c r="AT262" i="5"/>
  <c r="AE263" i="5"/>
  <c r="AF263" i="5"/>
  <c r="AG263" i="5"/>
  <c r="AH263" i="5"/>
  <c r="AI263" i="5"/>
  <c r="AJ263" i="5"/>
  <c r="AK263" i="5"/>
  <c r="AL263" i="5"/>
  <c r="AM263" i="5"/>
  <c r="AN263" i="5"/>
  <c r="AO263" i="5"/>
  <c r="AP263" i="5"/>
  <c r="AQ263" i="5"/>
  <c r="AR263" i="5"/>
  <c r="AS263" i="5"/>
  <c r="AT263" i="5"/>
  <c r="AE264" i="5"/>
  <c r="AF264" i="5"/>
  <c r="AG264" i="5"/>
  <c r="AH264" i="5"/>
  <c r="AI264" i="5"/>
  <c r="AJ264" i="5"/>
  <c r="AK264" i="5"/>
  <c r="AL264" i="5"/>
  <c r="AM264" i="5"/>
  <c r="AN264" i="5"/>
  <c r="AO264" i="5"/>
  <c r="AP264" i="5"/>
  <c r="AQ264" i="5"/>
  <c r="AR264" i="5"/>
  <c r="AS264" i="5"/>
  <c r="AT264" i="5"/>
  <c r="AE265" i="5"/>
  <c r="AF265" i="5"/>
  <c r="AG265" i="5"/>
  <c r="AH265" i="5"/>
  <c r="AI265" i="5"/>
  <c r="AJ265" i="5"/>
  <c r="AK265" i="5"/>
  <c r="AL265" i="5"/>
  <c r="AM265" i="5"/>
  <c r="AN265" i="5"/>
  <c r="AO265" i="5"/>
  <c r="AP265" i="5"/>
  <c r="AQ265" i="5"/>
  <c r="AR265" i="5"/>
  <c r="AS265" i="5"/>
  <c r="AT265" i="5"/>
  <c r="AE266" i="5"/>
  <c r="AF266" i="5"/>
  <c r="AG266" i="5"/>
  <c r="AH266" i="5"/>
  <c r="AI266" i="5"/>
  <c r="AJ266" i="5"/>
  <c r="AK266" i="5"/>
  <c r="AL266" i="5"/>
  <c r="AM266" i="5"/>
  <c r="AN266" i="5"/>
  <c r="AO266" i="5"/>
  <c r="AP266" i="5"/>
  <c r="AQ266" i="5"/>
  <c r="AR266" i="5"/>
  <c r="AS266" i="5"/>
  <c r="AT266" i="5"/>
  <c r="AE267" i="5"/>
  <c r="AF267" i="5"/>
  <c r="AG267" i="5"/>
  <c r="AH267" i="5"/>
  <c r="AI267" i="5"/>
  <c r="AJ267" i="5"/>
  <c r="AK267" i="5"/>
  <c r="AL267" i="5"/>
  <c r="AM267" i="5"/>
  <c r="AN267" i="5"/>
  <c r="AO267" i="5"/>
  <c r="AP267" i="5"/>
  <c r="AQ267" i="5"/>
  <c r="AR267" i="5"/>
  <c r="AS267" i="5"/>
  <c r="AT267" i="5"/>
  <c r="AE268" i="5"/>
  <c r="AF268" i="5"/>
  <c r="AG268" i="5"/>
  <c r="AH268" i="5"/>
  <c r="AI268" i="5"/>
  <c r="AJ268" i="5"/>
  <c r="AK268" i="5"/>
  <c r="AL268" i="5"/>
  <c r="AM268" i="5"/>
  <c r="AN268" i="5"/>
  <c r="AO268" i="5"/>
  <c r="AP268" i="5"/>
  <c r="AQ268" i="5"/>
  <c r="AR268" i="5"/>
  <c r="AS268" i="5"/>
  <c r="AT268" i="5"/>
  <c r="AE269" i="5"/>
  <c r="AF269" i="5"/>
  <c r="AG269" i="5"/>
  <c r="AH269" i="5"/>
  <c r="AI269" i="5"/>
  <c r="AJ269" i="5"/>
  <c r="AK269" i="5"/>
  <c r="AL269" i="5"/>
  <c r="AM269" i="5"/>
  <c r="AN269" i="5"/>
  <c r="AO269" i="5"/>
  <c r="AP269" i="5"/>
  <c r="AQ269" i="5"/>
  <c r="AR269" i="5"/>
  <c r="AS269" i="5"/>
  <c r="AT269" i="5"/>
  <c r="AE270" i="5"/>
  <c r="AF270" i="5"/>
  <c r="AG270" i="5"/>
  <c r="AH270" i="5"/>
  <c r="AI270" i="5"/>
  <c r="AJ270" i="5"/>
  <c r="AK270" i="5"/>
  <c r="AL270" i="5"/>
  <c r="AM270" i="5"/>
  <c r="AN270" i="5"/>
  <c r="AO270" i="5"/>
  <c r="AP270" i="5"/>
  <c r="AQ270" i="5"/>
  <c r="AR270" i="5"/>
  <c r="AS270" i="5"/>
  <c r="AT270" i="5"/>
  <c r="AE271" i="5"/>
  <c r="AF271" i="5"/>
  <c r="AG271" i="5"/>
  <c r="AH271" i="5"/>
  <c r="AI271" i="5"/>
  <c r="AJ271" i="5"/>
  <c r="AK271" i="5"/>
  <c r="AL271" i="5"/>
  <c r="AM271" i="5"/>
  <c r="AN271" i="5"/>
  <c r="AO271" i="5"/>
  <c r="AP271" i="5"/>
  <c r="AQ271" i="5"/>
  <c r="AR271" i="5"/>
  <c r="AS271" i="5"/>
  <c r="AT271" i="5"/>
  <c r="AE272" i="5"/>
  <c r="AF272" i="5"/>
  <c r="AG272" i="5"/>
  <c r="AH272" i="5"/>
  <c r="AI272" i="5"/>
  <c r="AJ272" i="5"/>
  <c r="AK272" i="5"/>
  <c r="AL272" i="5"/>
  <c r="AM272" i="5"/>
  <c r="AN272" i="5"/>
  <c r="AO272" i="5"/>
  <c r="AP272" i="5"/>
  <c r="AQ272" i="5"/>
  <c r="AR272" i="5"/>
  <c r="AS272" i="5"/>
  <c r="AT272" i="5"/>
  <c r="AE273" i="5"/>
  <c r="AF273" i="5"/>
  <c r="AG273" i="5"/>
  <c r="AH273" i="5"/>
  <c r="AI273" i="5"/>
  <c r="AJ273" i="5"/>
  <c r="AK273" i="5"/>
  <c r="AL273" i="5"/>
  <c r="AM273" i="5"/>
  <c r="AN273" i="5"/>
  <c r="AO273" i="5"/>
  <c r="AP273" i="5"/>
  <c r="AQ273" i="5"/>
  <c r="AR273" i="5"/>
  <c r="AS273" i="5"/>
  <c r="AT273" i="5"/>
  <c r="AE274" i="5"/>
  <c r="AF274" i="5"/>
  <c r="AG274" i="5"/>
  <c r="AH274" i="5"/>
  <c r="AI274" i="5"/>
  <c r="AJ274" i="5"/>
  <c r="AK274" i="5"/>
  <c r="AL274" i="5"/>
  <c r="AM274" i="5"/>
  <c r="AN274" i="5"/>
  <c r="AO274" i="5"/>
  <c r="AP274" i="5"/>
  <c r="AQ274" i="5"/>
  <c r="AR274" i="5"/>
  <c r="AS274" i="5"/>
  <c r="AT274" i="5"/>
  <c r="AE275" i="5"/>
  <c r="AF275" i="5"/>
  <c r="AG275" i="5"/>
  <c r="AH275" i="5"/>
  <c r="AI275" i="5"/>
  <c r="AJ275" i="5"/>
  <c r="AK275" i="5"/>
  <c r="AL275" i="5"/>
  <c r="AM275" i="5"/>
  <c r="AN275" i="5"/>
  <c r="AO275" i="5"/>
  <c r="AP275" i="5"/>
  <c r="AQ275" i="5"/>
  <c r="AR275" i="5"/>
  <c r="AS275" i="5"/>
  <c r="AT275" i="5"/>
  <c r="AE276" i="5"/>
  <c r="AF276" i="5"/>
  <c r="AG276" i="5"/>
  <c r="AH276" i="5"/>
  <c r="AI276" i="5"/>
  <c r="AJ276" i="5"/>
  <c r="AK276" i="5"/>
  <c r="AL276" i="5"/>
  <c r="AM276" i="5"/>
  <c r="AN276" i="5"/>
  <c r="AO276" i="5"/>
  <c r="AP276" i="5"/>
  <c r="AQ276" i="5"/>
  <c r="AR276" i="5"/>
  <c r="AS276" i="5"/>
  <c r="AT276" i="5"/>
  <c r="AE277" i="5"/>
  <c r="AF277" i="5"/>
  <c r="AG277" i="5"/>
  <c r="AH277" i="5"/>
  <c r="AI277" i="5"/>
  <c r="AJ277" i="5"/>
  <c r="AK277" i="5"/>
  <c r="AL277" i="5"/>
  <c r="AM277" i="5"/>
  <c r="AN277" i="5"/>
  <c r="AO277" i="5"/>
  <c r="AP277" i="5"/>
  <c r="AQ277" i="5"/>
  <c r="AR277" i="5"/>
  <c r="AS277" i="5"/>
  <c r="AT277" i="5"/>
  <c r="AE278" i="5"/>
  <c r="AF278" i="5"/>
  <c r="AG278" i="5"/>
  <c r="AH278" i="5"/>
  <c r="AI278" i="5"/>
  <c r="AJ278" i="5"/>
  <c r="AK278" i="5"/>
  <c r="AL278" i="5"/>
  <c r="AM278" i="5"/>
  <c r="AN278" i="5"/>
  <c r="AO278" i="5"/>
  <c r="AP278" i="5"/>
  <c r="AQ278" i="5"/>
  <c r="AR278" i="5"/>
  <c r="AS278" i="5"/>
  <c r="AT278" i="5"/>
  <c r="AE279" i="5"/>
  <c r="AF279" i="5"/>
  <c r="AG279" i="5"/>
  <c r="AH279" i="5"/>
  <c r="AI279" i="5"/>
  <c r="AJ279" i="5"/>
  <c r="AK279" i="5"/>
  <c r="AL279" i="5"/>
  <c r="AM279" i="5"/>
  <c r="AN279" i="5"/>
  <c r="AO279" i="5"/>
  <c r="AP279" i="5"/>
  <c r="AQ279" i="5"/>
  <c r="AR279" i="5"/>
  <c r="AS279" i="5"/>
  <c r="AT279" i="5"/>
  <c r="AE280" i="5"/>
  <c r="AF280" i="5"/>
  <c r="AG280" i="5"/>
  <c r="AH280" i="5"/>
  <c r="AI280" i="5"/>
  <c r="AJ280" i="5"/>
  <c r="AK280" i="5"/>
  <c r="AL280" i="5"/>
  <c r="AM280" i="5"/>
  <c r="AN280" i="5"/>
  <c r="AO280" i="5"/>
  <c r="AP280" i="5"/>
  <c r="AQ280" i="5"/>
  <c r="AR280" i="5"/>
  <c r="AS280" i="5"/>
  <c r="AT280" i="5"/>
  <c r="AE281" i="5"/>
  <c r="AF281" i="5"/>
  <c r="AG281" i="5"/>
  <c r="AH281" i="5"/>
  <c r="AI281" i="5"/>
  <c r="AJ281" i="5"/>
  <c r="AK281" i="5"/>
  <c r="AL281" i="5"/>
  <c r="AM281" i="5"/>
  <c r="AN281" i="5"/>
  <c r="AO281" i="5"/>
  <c r="AP281" i="5"/>
  <c r="AQ281" i="5"/>
  <c r="AR281" i="5"/>
  <c r="AS281" i="5"/>
  <c r="AT281" i="5"/>
  <c r="AE282" i="5"/>
  <c r="AF282" i="5"/>
  <c r="AG282" i="5"/>
  <c r="AH282" i="5"/>
  <c r="AI282" i="5"/>
  <c r="AJ282" i="5"/>
  <c r="AK282" i="5"/>
  <c r="AL282" i="5"/>
  <c r="AM282" i="5"/>
  <c r="AN282" i="5"/>
  <c r="AO282" i="5"/>
  <c r="AP282" i="5"/>
  <c r="AQ282" i="5"/>
  <c r="AR282" i="5"/>
  <c r="AS282" i="5"/>
  <c r="AT282" i="5"/>
  <c r="AE283" i="5"/>
  <c r="AF283" i="5"/>
  <c r="AG283" i="5"/>
  <c r="AH283" i="5"/>
  <c r="AI283" i="5"/>
  <c r="AJ283" i="5"/>
  <c r="AK283" i="5"/>
  <c r="AL283" i="5"/>
  <c r="AM283" i="5"/>
  <c r="AN283" i="5"/>
  <c r="AO283" i="5"/>
  <c r="AP283" i="5"/>
  <c r="AQ283" i="5"/>
  <c r="AR283" i="5"/>
  <c r="AS283" i="5"/>
  <c r="AT283" i="5"/>
  <c r="AE284" i="5"/>
  <c r="AF284" i="5"/>
  <c r="AG284" i="5"/>
  <c r="AH284" i="5"/>
  <c r="AI284" i="5"/>
  <c r="AJ284" i="5"/>
  <c r="AK284" i="5"/>
  <c r="AL284" i="5"/>
  <c r="AM284" i="5"/>
  <c r="AN284" i="5"/>
  <c r="AO284" i="5"/>
  <c r="AP284" i="5"/>
  <c r="AQ284" i="5"/>
  <c r="AR284" i="5"/>
  <c r="AS284" i="5"/>
  <c r="AT284" i="5"/>
  <c r="AE285" i="5"/>
  <c r="AF285" i="5"/>
  <c r="AG285" i="5"/>
  <c r="AH285" i="5"/>
  <c r="AI285" i="5"/>
  <c r="AJ285" i="5"/>
  <c r="AK285" i="5"/>
  <c r="AL285" i="5"/>
  <c r="AM285" i="5"/>
  <c r="AN285" i="5"/>
  <c r="AO285" i="5"/>
  <c r="AP285" i="5"/>
  <c r="AQ285" i="5"/>
  <c r="AR285" i="5"/>
  <c r="AS285" i="5"/>
  <c r="AT285" i="5"/>
  <c r="AE286" i="5"/>
  <c r="AF286" i="5"/>
  <c r="AG286" i="5"/>
  <c r="AH286" i="5"/>
  <c r="AI286" i="5"/>
  <c r="AJ286" i="5"/>
  <c r="AK286" i="5"/>
  <c r="AL286" i="5"/>
  <c r="AM286" i="5"/>
  <c r="AN286" i="5"/>
  <c r="AO286" i="5"/>
  <c r="AP286" i="5"/>
  <c r="AQ286" i="5"/>
  <c r="AR286" i="5"/>
  <c r="AS286" i="5"/>
  <c r="AT286" i="5"/>
  <c r="AE287" i="5"/>
  <c r="AF287" i="5"/>
  <c r="AG287" i="5"/>
  <c r="AH287" i="5"/>
  <c r="AI287" i="5"/>
  <c r="AJ287" i="5"/>
  <c r="AK287" i="5"/>
  <c r="AL287" i="5"/>
  <c r="AM287" i="5"/>
  <c r="AN287" i="5"/>
  <c r="AO287" i="5"/>
  <c r="AP287" i="5"/>
  <c r="AQ287" i="5"/>
  <c r="AR287" i="5"/>
  <c r="AS287" i="5"/>
  <c r="AT287" i="5"/>
  <c r="AE288" i="5"/>
  <c r="AF288" i="5"/>
  <c r="AG288" i="5"/>
  <c r="AH288" i="5"/>
  <c r="AI288" i="5"/>
  <c r="AJ288" i="5"/>
  <c r="AK288" i="5"/>
  <c r="AL288" i="5"/>
  <c r="AM288" i="5"/>
  <c r="AN288" i="5"/>
  <c r="AO288" i="5"/>
  <c r="AP288" i="5"/>
  <c r="AQ288" i="5"/>
  <c r="AR288" i="5"/>
  <c r="AS288" i="5"/>
  <c r="AT288" i="5"/>
  <c r="AE289" i="5"/>
  <c r="AF289" i="5"/>
  <c r="AG289" i="5"/>
  <c r="AH289" i="5"/>
  <c r="AI289" i="5"/>
  <c r="AJ289" i="5"/>
  <c r="AK289" i="5"/>
  <c r="AL289" i="5"/>
  <c r="AM289" i="5"/>
  <c r="AN289" i="5"/>
  <c r="AO289" i="5"/>
  <c r="AP289" i="5"/>
  <c r="AQ289" i="5"/>
  <c r="AR289" i="5"/>
  <c r="AS289" i="5"/>
  <c r="AT289" i="5"/>
  <c r="AE290" i="5"/>
  <c r="AF290" i="5"/>
  <c r="AG290" i="5"/>
  <c r="AH290" i="5"/>
  <c r="AI290" i="5"/>
  <c r="AJ290" i="5"/>
  <c r="AK290" i="5"/>
  <c r="AL290" i="5"/>
  <c r="AM290" i="5"/>
  <c r="AN290" i="5"/>
  <c r="AO290" i="5"/>
  <c r="AP290" i="5"/>
  <c r="AQ290" i="5"/>
  <c r="AR290" i="5"/>
  <c r="AS290" i="5"/>
  <c r="AT290" i="5"/>
  <c r="AE291" i="5"/>
  <c r="AF291" i="5"/>
  <c r="AG291" i="5"/>
  <c r="AH291" i="5"/>
  <c r="AI291" i="5"/>
  <c r="AJ291" i="5"/>
  <c r="AK291" i="5"/>
  <c r="AL291" i="5"/>
  <c r="AM291" i="5"/>
  <c r="AN291" i="5"/>
  <c r="AO291" i="5"/>
  <c r="AP291" i="5"/>
  <c r="AQ291" i="5"/>
  <c r="AR291" i="5"/>
  <c r="AS291" i="5"/>
  <c r="AT291" i="5"/>
  <c r="AE292" i="5"/>
  <c r="AF292" i="5"/>
  <c r="AG292" i="5"/>
  <c r="AH292" i="5"/>
  <c r="AI292" i="5"/>
  <c r="AJ292" i="5"/>
  <c r="AK292" i="5"/>
  <c r="AL292" i="5"/>
  <c r="AM292" i="5"/>
  <c r="AN292" i="5"/>
  <c r="AO292" i="5"/>
  <c r="AP292" i="5"/>
  <c r="AQ292" i="5"/>
  <c r="AR292" i="5"/>
  <c r="AS292" i="5"/>
  <c r="AT292" i="5"/>
  <c r="AE293" i="5"/>
  <c r="AF293" i="5"/>
  <c r="AG293" i="5"/>
  <c r="AH293" i="5"/>
  <c r="AI293" i="5"/>
  <c r="AJ293" i="5"/>
  <c r="AK293" i="5"/>
  <c r="AL293" i="5"/>
  <c r="AM293" i="5"/>
  <c r="AN293" i="5"/>
  <c r="AO293" i="5"/>
  <c r="AP293" i="5"/>
  <c r="AQ293" i="5"/>
  <c r="AR293" i="5"/>
  <c r="AS293" i="5"/>
  <c r="AT293" i="5"/>
  <c r="AE294" i="5"/>
  <c r="AF294" i="5"/>
  <c r="AG294" i="5"/>
  <c r="AH294" i="5"/>
  <c r="AI294" i="5"/>
  <c r="AJ294" i="5"/>
  <c r="AK294" i="5"/>
  <c r="AL294" i="5"/>
  <c r="AM294" i="5"/>
  <c r="AN294" i="5"/>
  <c r="AO294" i="5"/>
  <c r="AP294" i="5"/>
  <c r="AQ294" i="5"/>
  <c r="AR294" i="5"/>
  <c r="AS294" i="5"/>
  <c r="AT294" i="5"/>
  <c r="AE295" i="5"/>
  <c r="AF295" i="5"/>
  <c r="AG295" i="5"/>
  <c r="AH295" i="5"/>
  <c r="AI295" i="5"/>
  <c r="AJ295" i="5"/>
  <c r="AK295" i="5"/>
  <c r="AL295" i="5"/>
  <c r="AM295" i="5"/>
  <c r="AN295" i="5"/>
  <c r="AO295" i="5"/>
  <c r="AP295" i="5"/>
  <c r="AQ295" i="5"/>
  <c r="AR295" i="5"/>
  <c r="AS295" i="5"/>
  <c r="AT295" i="5"/>
  <c r="AE296" i="5"/>
  <c r="AF296" i="5"/>
  <c r="AG296" i="5"/>
  <c r="AH296" i="5"/>
  <c r="AI296" i="5"/>
  <c r="AJ296" i="5"/>
  <c r="AK296" i="5"/>
  <c r="AL296" i="5"/>
  <c r="AM296" i="5"/>
  <c r="AN296" i="5"/>
  <c r="AO296" i="5"/>
  <c r="AP296" i="5"/>
  <c r="AQ296" i="5"/>
  <c r="AR296" i="5"/>
  <c r="AS296" i="5"/>
  <c r="AT296" i="5"/>
  <c r="AE297" i="5"/>
  <c r="AF297" i="5"/>
  <c r="AG297" i="5"/>
  <c r="AH297" i="5"/>
  <c r="AI297" i="5"/>
  <c r="AJ297" i="5"/>
  <c r="AK297" i="5"/>
  <c r="AL297" i="5"/>
  <c r="AM297" i="5"/>
  <c r="AN297" i="5"/>
  <c r="AO297" i="5"/>
  <c r="AP297" i="5"/>
  <c r="AQ297" i="5"/>
  <c r="AR297" i="5"/>
  <c r="AS297" i="5"/>
  <c r="AT297" i="5"/>
  <c r="AE298" i="5"/>
  <c r="AF298" i="5"/>
  <c r="AG298" i="5"/>
  <c r="AH298" i="5"/>
  <c r="AI298" i="5"/>
  <c r="AJ298" i="5"/>
  <c r="AK298" i="5"/>
  <c r="AL298" i="5"/>
  <c r="AM298" i="5"/>
  <c r="AN298" i="5"/>
  <c r="AO298" i="5"/>
  <c r="AP298" i="5"/>
  <c r="AQ298" i="5"/>
  <c r="AR298" i="5"/>
  <c r="AS298" i="5"/>
  <c r="AT298" i="5"/>
  <c r="AE299" i="5"/>
  <c r="AF299" i="5"/>
  <c r="AG299" i="5"/>
  <c r="AH299" i="5"/>
  <c r="AI299" i="5"/>
  <c r="AJ299" i="5"/>
  <c r="AK299" i="5"/>
  <c r="AL299" i="5"/>
  <c r="AM299" i="5"/>
  <c r="AN299" i="5"/>
  <c r="AO299" i="5"/>
  <c r="AP299" i="5"/>
  <c r="AQ299" i="5"/>
  <c r="AR299" i="5"/>
  <c r="AS299" i="5"/>
  <c r="AT299" i="5"/>
  <c r="AE300" i="5"/>
  <c r="AF300" i="5"/>
  <c r="AG300" i="5"/>
  <c r="AH300" i="5"/>
  <c r="AI300" i="5"/>
  <c r="AJ300" i="5"/>
  <c r="AK300" i="5"/>
  <c r="AL300" i="5"/>
  <c r="AM300" i="5"/>
  <c r="AN300" i="5"/>
  <c r="AO300" i="5"/>
  <c r="AP300" i="5"/>
  <c r="AQ300" i="5"/>
  <c r="AR300" i="5"/>
  <c r="AS300" i="5"/>
  <c r="AT300" i="5"/>
  <c r="AE301" i="5"/>
  <c r="AF301" i="5"/>
  <c r="AG301" i="5"/>
  <c r="AH301" i="5"/>
  <c r="AI301" i="5"/>
  <c r="AJ301" i="5"/>
  <c r="AK301" i="5"/>
  <c r="AL301" i="5"/>
  <c r="AM301" i="5"/>
  <c r="AN301" i="5"/>
  <c r="AO301" i="5"/>
  <c r="AP301" i="5"/>
  <c r="AQ301" i="5"/>
  <c r="AR301" i="5"/>
  <c r="AS301" i="5"/>
  <c r="AT301" i="5"/>
  <c r="AE302" i="5"/>
  <c r="AF302" i="5"/>
  <c r="AG302" i="5"/>
  <c r="AH302" i="5"/>
  <c r="AI302" i="5"/>
  <c r="AJ302" i="5"/>
  <c r="AK302" i="5"/>
  <c r="AL302" i="5"/>
  <c r="AM302" i="5"/>
  <c r="AN302" i="5"/>
  <c r="AO302" i="5"/>
  <c r="AP302" i="5"/>
  <c r="AQ302" i="5"/>
  <c r="AR302" i="5"/>
  <c r="AS302" i="5"/>
  <c r="AT302" i="5"/>
  <c r="AE303" i="5"/>
  <c r="AF303" i="5"/>
  <c r="AG303" i="5"/>
  <c r="AH303" i="5"/>
  <c r="AI303" i="5"/>
  <c r="AJ303" i="5"/>
  <c r="AK303" i="5"/>
  <c r="AL303" i="5"/>
  <c r="AM303" i="5"/>
  <c r="AN303" i="5"/>
  <c r="AO303" i="5"/>
  <c r="AP303" i="5"/>
  <c r="AQ303" i="5"/>
  <c r="AR303" i="5"/>
  <c r="AS303" i="5"/>
  <c r="AT303" i="5"/>
  <c r="AE304" i="5"/>
  <c r="AF304" i="5"/>
  <c r="AG304" i="5"/>
  <c r="AH304" i="5"/>
  <c r="AI304" i="5"/>
  <c r="AJ304" i="5"/>
  <c r="AK304" i="5"/>
  <c r="AL304" i="5"/>
  <c r="AM304" i="5"/>
  <c r="AN304" i="5"/>
  <c r="AO304" i="5"/>
  <c r="AP304" i="5"/>
  <c r="AQ304" i="5"/>
  <c r="AR304" i="5"/>
  <c r="AS304" i="5"/>
  <c r="AT304" i="5"/>
  <c r="AE305" i="5"/>
  <c r="AF305" i="5"/>
  <c r="AG305" i="5"/>
  <c r="AH305" i="5"/>
  <c r="AI305" i="5"/>
  <c r="AJ305" i="5"/>
  <c r="AK305" i="5"/>
  <c r="AL305" i="5"/>
  <c r="AM305" i="5"/>
  <c r="AN305" i="5"/>
  <c r="AO305" i="5"/>
  <c r="AP305" i="5"/>
  <c r="AQ305" i="5"/>
  <c r="AR305" i="5"/>
  <c r="AS305" i="5"/>
  <c r="AT305" i="5"/>
  <c r="AE306" i="5"/>
  <c r="AF306" i="5"/>
  <c r="AG306" i="5"/>
  <c r="AH306" i="5"/>
  <c r="AI306" i="5"/>
  <c r="AJ306" i="5"/>
  <c r="AK306" i="5"/>
  <c r="AL306" i="5"/>
  <c r="AM306" i="5"/>
  <c r="AN306" i="5"/>
  <c r="AO306" i="5"/>
  <c r="AP306" i="5"/>
  <c r="AQ306" i="5"/>
  <c r="AR306" i="5"/>
  <c r="AS306" i="5"/>
  <c r="AT306" i="5"/>
  <c r="AE307" i="5"/>
  <c r="AF307" i="5"/>
  <c r="AG307" i="5"/>
  <c r="AH307" i="5"/>
  <c r="AI307" i="5"/>
  <c r="AJ307" i="5"/>
  <c r="AK307" i="5"/>
  <c r="AL307" i="5"/>
  <c r="AM307" i="5"/>
  <c r="AN307" i="5"/>
  <c r="AO307" i="5"/>
  <c r="AP307" i="5"/>
  <c r="AQ307" i="5"/>
  <c r="AR307" i="5"/>
  <c r="AS307" i="5"/>
  <c r="AT307" i="5"/>
  <c r="AE308" i="5"/>
  <c r="AF308" i="5"/>
  <c r="AG308" i="5"/>
  <c r="AH308" i="5"/>
  <c r="AI308" i="5"/>
  <c r="AJ308" i="5"/>
  <c r="AK308" i="5"/>
  <c r="AL308" i="5"/>
  <c r="AM308" i="5"/>
  <c r="AN308" i="5"/>
  <c r="AO308" i="5"/>
  <c r="AP308" i="5"/>
  <c r="AQ308" i="5"/>
  <c r="AR308" i="5"/>
  <c r="AS308" i="5"/>
  <c r="AT308" i="5"/>
  <c r="AE309" i="5"/>
  <c r="AF309" i="5"/>
  <c r="AG309" i="5"/>
  <c r="AH309" i="5"/>
  <c r="AI309" i="5"/>
  <c r="AJ309" i="5"/>
  <c r="AK309" i="5"/>
  <c r="AL309" i="5"/>
  <c r="AM309" i="5"/>
  <c r="AN309" i="5"/>
  <c r="AO309" i="5"/>
  <c r="AP309" i="5"/>
  <c r="AQ309" i="5"/>
  <c r="AR309" i="5"/>
  <c r="AS309" i="5"/>
  <c r="AT309" i="5"/>
  <c r="AE310" i="5"/>
  <c r="AF310" i="5"/>
  <c r="AG310" i="5"/>
  <c r="AH310" i="5"/>
  <c r="AI310" i="5"/>
  <c r="AJ310" i="5"/>
  <c r="AK310" i="5"/>
  <c r="AL310" i="5"/>
  <c r="AM310" i="5"/>
  <c r="AN310" i="5"/>
  <c r="AO310" i="5"/>
  <c r="AP310" i="5"/>
  <c r="AQ310" i="5"/>
  <c r="AR310" i="5"/>
  <c r="AS310" i="5"/>
  <c r="AT310" i="5"/>
  <c r="AE311" i="5"/>
  <c r="AF311" i="5"/>
  <c r="AG311" i="5"/>
  <c r="AH311" i="5"/>
  <c r="AI311" i="5"/>
  <c r="AJ311" i="5"/>
  <c r="AK311" i="5"/>
  <c r="AL311" i="5"/>
  <c r="AM311" i="5"/>
  <c r="AN311" i="5"/>
  <c r="AO311" i="5"/>
  <c r="AP311" i="5"/>
  <c r="AQ311" i="5"/>
  <c r="AR311" i="5"/>
  <c r="AS311" i="5"/>
  <c r="AT311" i="5"/>
  <c r="AE312" i="5"/>
  <c r="AF312" i="5"/>
  <c r="AG312" i="5"/>
  <c r="AH312" i="5"/>
  <c r="AI312" i="5"/>
  <c r="AJ312" i="5"/>
  <c r="AK312" i="5"/>
  <c r="AL312" i="5"/>
  <c r="AM312" i="5"/>
  <c r="AN312" i="5"/>
  <c r="AO312" i="5"/>
  <c r="AP312" i="5"/>
  <c r="AQ312" i="5"/>
  <c r="AR312" i="5"/>
  <c r="AS312" i="5"/>
  <c r="AT312" i="5"/>
  <c r="AE313" i="5"/>
  <c r="AF313" i="5"/>
  <c r="AG313" i="5"/>
  <c r="AH313" i="5"/>
  <c r="AI313" i="5"/>
  <c r="AJ313" i="5"/>
  <c r="AK313" i="5"/>
  <c r="AL313" i="5"/>
  <c r="AM313" i="5"/>
  <c r="AN313" i="5"/>
  <c r="AO313" i="5"/>
  <c r="AP313" i="5"/>
  <c r="AQ313" i="5"/>
  <c r="AR313" i="5"/>
  <c r="AS313" i="5"/>
  <c r="AT313" i="5"/>
  <c r="AE314" i="5"/>
  <c r="AF314" i="5"/>
  <c r="AG314" i="5"/>
  <c r="AH314" i="5"/>
  <c r="AI314" i="5"/>
  <c r="AJ314" i="5"/>
  <c r="AK314" i="5"/>
  <c r="AL314" i="5"/>
  <c r="AM314" i="5"/>
  <c r="AN314" i="5"/>
  <c r="AO314" i="5"/>
  <c r="AP314" i="5"/>
  <c r="AQ314" i="5"/>
  <c r="AR314" i="5"/>
  <c r="AS314" i="5"/>
  <c r="AT314" i="5"/>
  <c r="AE315" i="5"/>
  <c r="AF315" i="5"/>
  <c r="AG315" i="5"/>
  <c r="AH315" i="5"/>
  <c r="AI315" i="5"/>
  <c r="AJ315" i="5"/>
  <c r="AK315" i="5"/>
  <c r="AL315" i="5"/>
  <c r="AM315" i="5"/>
  <c r="AN315" i="5"/>
  <c r="AO315" i="5"/>
  <c r="AP315" i="5"/>
  <c r="AQ315" i="5"/>
  <c r="AR315" i="5"/>
  <c r="AS315" i="5"/>
  <c r="AT315" i="5"/>
  <c r="AE316" i="5"/>
  <c r="AF316" i="5"/>
  <c r="AG316" i="5"/>
  <c r="AH316" i="5"/>
  <c r="AI316" i="5"/>
  <c r="AJ316" i="5"/>
  <c r="AK316" i="5"/>
  <c r="AL316" i="5"/>
  <c r="AM316" i="5"/>
  <c r="AN316" i="5"/>
  <c r="AO316" i="5"/>
  <c r="AP316" i="5"/>
  <c r="AQ316" i="5"/>
  <c r="AR316" i="5"/>
  <c r="AS316" i="5"/>
  <c r="AT316" i="5"/>
  <c r="AE317" i="5"/>
  <c r="AF317" i="5"/>
  <c r="AG317" i="5"/>
  <c r="AH317" i="5"/>
  <c r="AI317" i="5"/>
  <c r="AJ317" i="5"/>
  <c r="AK317" i="5"/>
  <c r="AL317" i="5"/>
  <c r="AM317" i="5"/>
  <c r="AN317" i="5"/>
  <c r="AO317" i="5"/>
  <c r="AP317" i="5"/>
  <c r="AQ317" i="5"/>
  <c r="AR317" i="5"/>
  <c r="AS317" i="5"/>
  <c r="AT317" i="5"/>
  <c r="AE318" i="5"/>
  <c r="AF318" i="5"/>
  <c r="AG318" i="5"/>
  <c r="AH318" i="5"/>
  <c r="AI318" i="5"/>
  <c r="AJ318" i="5"/>
  <c r="AK318" i="5"/>
  <c r="AL318" i="5"/>
  <c r="AM318" i="5"/>
  <c r="AN318" i="5"/>
  <c r="AO318" i="5"/>
  <c r="AP318" i="5"/>
  <c r="AQ318" i="5"/>
  <c r="AR318" i="5"/>
  <c r="AS318" i="5"/>
  <c r="AT318" i="5"/>
  <c r="AE319" i="5"/>
  <c r="AF319" i="5"/>
  <c r="AG319" i="5"/>
  <c r="AH319" i="5"/>
  <c r="AI319" i="5"/>
  <c r="AJ319" i="5"/>
  <c r="AK319" i="5"/>
  <c r="AL319" i="5"/>
  <c r="AM319" i="5"/>
  <c r="AN319" i="5"/>
  <c r="AO319" i="5"/>
  <c r="AP319" i="5"/>
  <c r="AQ319" i="5"/>
  <c r="AR319" i="5"/>
  <c r="AS319" i="5"/>
  <c r="AT319" i="5"/>
  <c r="AE320" i="5"/>
  <c r="AF320" i="5"/>
  <c r="AG320" i="5"/>
  <c r="AH320" i="5"/>
  <c r="AI320" i="5"/>
  <c r="AJ320" i="5"/>
  <c r="AK320" i="5"/>
  <c r="AL320" i="5"/>
  <c r="AM320" i="5"/>
  <c r="AN320" i="5"/>
  <c r="AO320" i="5"/>
  <c r="AP320" i="5"/>
  <c r="AQ320" i="5"/>
  <c r="AR320" i="5"/>
  <c r="AS320" i="5"/>
  <c r="AT320" i="5"/>
  <c r="AE321" i="5"/>
  <c r="AF321" i="5"/>
  <c r="AG321" i="5"/>
  <c r="AH321" i="5"/>
  <c r="AI321" i="5"/>
  <c r="AJ321" i="5"/>
  <c r="AK321" i="5"/>
  <c r="AL321" i="5"/>
  <c r="AM321" i="5"/>
  <c r="AN321" i="5"/>
  <c r="AO321" i="5"/>
  <c r="AP321" i="5"/>
  <c r="AQ321" i="5"/>
  <c r="AR321" i="5"/>
  <c r="AS321" i="5"/>
  <c r="AT321" i="5"/>
  <c r="AE322" i="5"/>
  <c r="AF322" i="5"/>
  <c r="AG322" i="5"/>
  <c r="AH322" i="5"/>
  <c r="AI322" i="5"/>
  <c r="AJ322" i="5"/>
  <c r="AK322" i="5"/>
  <c r="AL322" i="5"/>
  <c r="AM322" i="5"/>
  <c r="AN322" i="5"/>
  <c r="AO322" i="5"/>
  <c r="AP322" i="5"/>
  <c r="AQ322" i="5"/>
  <c r="AR322" i="5"/>
  <c r="AS322" i="5"/>
  <c r="AT322" i="5"/>
  <c r="AE323" i="5"/>
  <c r="AF323" i="5"/>
  <c r="AG323" i="5"/>
  <c r="AH323" i="5"/>
  <c r="AI323" i="5"/>
  <c r="AJ323" i="5"/>
  <c r="AK323" i="5"/>
  <c r="AL323" i="5"/>
  <c r="AM323" i="5"/>
  <c r="AN323" i="5"/>
  <c r="AO323" i="5"/>
  <c r="AP323" i="5"/>
  <c r="AQ323" i="5"/>
  <c r="AR323" i="5"/>
  <c r="AS323" i="5"/>
  <c r="AT323" i="5"/>
  <c r="AE324" i="5"/>
  <c r="AF324" i="5"/>
  <c r="AG324" i="5"/>
  <c r="AH324" i="5"/>
  <c r="AI324" i="5"/>
  <c r="AJ324" i="5"/>
  <c r="AK324" i="5"/>
  <c r="AL324" i="5"/>
  <c r="AM324" i="5"/>
  <c r="AN324" i="5"/>
  <c r="AO324" i="5"/>
  <c r="AP324" i="5"/>
  <c r="AQ324" i="5"/>
  <c r="AR324" i="5"/>
  <c r="AS324" i="5"/>
  <c r="AT324" i="5"/>
  <c r="AE325" i="5"/>
  <c r="AF325" i="5"/>
  <c r="AG325" i="5"/>
  <c r="AH325" i="5"/>
  <c r="AI325" i="5"/>
  <c r="AJ325" i="5"/>
  <c r="AK325" i="5"/>
  <c r="AL325" i="5"/>
  <c r="AM325" i="5"/>
  <c r="AN325" i="5"/>
  <c r="AO325" i="5"/>
  <c r="AP325" i="5"/>
  <c r="AQ325" i="5"/>
  <c r="AR325" i="5"/>
  <c r="AS325" i="5"/>
  <c r="AT325" i="5"/>
  <c r="AE326" i="5"/>
  <c r="AF326" i="5"/>
  <c r="AG326" i="5"/>
  <c r="AH326" i="5"/>
  <c r="AI326" i="5"/>
  <c r="AJ326" i="5"/>
  <c r="AK326" i="5"/>
  <c r="AL326" i="5"/>
  <c r="AM326" i="5"/>
  <c r="AN326" i="5"/>
  <c r="AO326" i="5"/>
  <c r="AP326" i="5"/>
  <c r="AQ326" i="5"/>
  <c r="AR326" i="5"/>
  <c r="AS326" i="5"/>
  <c r="AT326" i="5"/>
  <c r="AE327" i="5"/>
  <c r="AF327" i="5"/>
  <c r="AG327" i="5"/>
  <c r="AH327" i="5"/>
  <c r="AI327" i="5"/>
  <c r="AJ327" i="5"/>
  <c r="AK327" i="5"/>
  <c r="AL327" i="5"/>
  <c r="AM327" i="5"/>
  <c r="AN327" i="5"/>
  <c r="AO327" i="5"/>
  <c r="AP327" i="5"/>
  <c r="AQ327" i="5"/>
  <c r="AR327" i="5"/>
  <c r="AS327" i="5"/>
  <c r="AT327" i="5"/>
  <c r="AE328" i="5"/>
  <c r="AF328" i="5"/>
  <c r="AG328" i="5"/>
  <c r="AH328" i="5"/>
  <c r="AI328" i="5"/>
  <c r="AJ328" i="5"/>
  <c r="AK328" i="5"/>
  <c r="AL328" i="5"/>
  <c r="AM328" i="5"/>
  <c r="AN328" i="5"/>
  <c r="AO328" i="5"/>
  <c r="AP328" i="5"/>
  <c r="AQ328" i="5"/>
  <c r="AR328" i="5"/>
  <c r="AS328" i="5"/>
  <c r="AT328" i="5"/>
  <c r="AE329" i="5"/>
  <c r="AF329" i="5"/>
  <c r="AG329" i="5"/>
  <c r="AH329" i="5"/>
  <c r="AI329" i="5"/>
  <c r="AJ329" i="5"/>
  <c r="AK329" i="5"/>
  <c r="AL329" i="5"/>
  <c r="AM329" i="5"/>
  <c r="AN329" i="5"/>
  <c r="AO329" i="5"/>
  <c r="AP329" i="5"/>
  <c r="AQ329" i="5"/>
  <c r="AR329" i="5"/>
  <c r="AS329" i="5"/>
  <c r="AT329" i="5"/>
  <c r="AE330" i="5"/>
  <c r="AF330" i="5"/>
  <c r="AG330" i="5"/>
  <c r="AH330" i="5"/>
  <c r="AI330" i="5"/>
  <c r="AJ330" i="5"/>
  <c r="AK330" i="5"/>
  <c r="AL330" i="5"/>
  <c r="AM330" i="5"/>
  <c r="AN330" i="5"/>
  <c r="AO330" i="5"/>
  <c r="AP330" i="5"/>
  <c r="AQ330" i="5"/>
  <c r="AR330" i="5"/>
  <c r="AS330" i="5"/>
  <c r="AT330" i="5"/>
  <c r="AE331" i="5"/>
  <c r="AF331" i="5"/>
  <c r="AG331" i="5"/>
  <c r="AH331" i="5"/>
  <c r="AI331" i="5"/>
  <c r="AJ331" i="5"/>
  <c r="AK331" i="5"/>
  <c r="AL331" i="5"/>
  <c r="AM331" i="5"/>
  <c r="AN331" i="5"/>
  <c r="AO331" i="5"/>
  <c r="AP331" i="5"/>
  <c r="AQ331" i="5"/>
  <c r="AR331" i="5"/>
  <c r="AS331" i="5"/>
  <c r="AT331" i="5"/>
  <c r="AE332" i="5"/>
  <c r="AF332" i="5"/>
  <c r="AG332" i="5"/>
  <c r="AH332" i="5"/>
  <c r="AI332" i="5"/>
  <c r="AJ332" i="5"/>
  <c r="AK332" i="5"/>
  <c r="AL332" i="5"/>
  <c r="AM332" i="5"/>
  <c r="AN332" i="5"/>
  <c r="AO332" i="5"/>
  <c r="AP332" i="5"/>
  <c r="AQ332" i="5"/>
  <c r="AR332" i="5"/>
  <c r="AS332" i="5"/>
  <c r="AT332" i="5"/>
  <c r="AE333" i="5"/>
  <c r="AF333" i="5"/>
  <c r="AG333" i="5"/>
  <c r="AH333" i="5"/>
  <c r="AI333" i="5"/>
  <c r="AJ333" i="5"/>
  <c r="AK333" i="5"/>
  <c r="AL333" i="5"/>
  <c r="AM333" i="5"/>
  <c r="AN333" i="5"/>
  <c r="AO333" i="5"/>
  <c r="AP333" i="5"/>
  <c r="AQ333" i="5"/>
  <c r="AR333" i="5"/>
  <c r="AS333" i="5"/>
  <c r="AT333" i="5"/>
  <c r="AE334" i="5"/>
  <c r="AF334" i="5"/>
  <c r="AG334" i="5"/>
  <c r="AH334" i="5"/>
  <c r="AI334" i="5"/>
  <c r="AJ334" i="5"/>
  <c r="AK334" i="5"/>
  <c r="AL334" i="5"/>
  <c r="AM334" i="5"/>
  <c r="AN334" i="5"/>
  <c r="AO334" i="5"/>
  <c r="AP334" i="5"/>
  <c r="AQ334" i="5"/>
  <c r="AR334" i="5"/>
  <c r="AS334" i="5"/>
  <c r="AT334" i="5"/>
  <c r="AE335" i="5"/>
  <c r="AF335" i="5"/>
  <c r="AG335" i="5"/>
  <c r="AH335" i="5"/>
  <c r="AI335" i="5"/>
  <c r="AJ335" i="5"/>
  <c r="AK335" i="5"/>
  <c r="AL335" i="5"/>
  <c r="AM335" i="5"/>
  <c r="AN335" i="5"/>
  <c r="AO335" i="5"/>
  <c r="AP335" i="5"/>
  <c r="AQ335" i="5"/>
  <c r="AR335" i="5"/>
  <c r="AS335" i="5"/>
  <c r="AT335" i="5"/>
  <c r="AE336" i="5"/>
  <c r="AF336" i="5"/>
  <c r="AG336" i="5"/>
  <c r="AH336" i="5"/>
  <c r="AI336" i="5"/>
  <c r="AJ336" i="5"/>
  <c r="AK336" i="5"/>
  <c r="AL336" i="5"/>
  <c r="AM336" i="5"/>
  <c r="AN336" i="5"/>
  <c r="AO336" i="5"/>
  <c r="AP336" i="5"/>
  <c r="AQ336" i="5"/>
  <c r="AR336" i="5"/>
  <c r="AS336" i="5"/>
  <c r="AT336" i="5"/>
  <c r="AE337" i="5"/>
  <c r="AF337" i="5"/>
  <c r="AG337" i="5"/>
  <c r="AH337" i="5"/>
  <c r="AI337" i="5"/>
  <c r="AJ337" i="5"/>
  <c r="AK337" i="5"/>
  <c r="AL337" i="5"/>
  <c r="AM337" i="5"/>
  <c r="AN337" i="5"/>
  <c r="AO337" i="5"/>
  <c r="AP337" i="5"/>
  <c r="AQ337" i="5"/>
  <c r="AR337" i="5"/>
  <c r="AS337" i="5"/>
  <c r="AT337" i="5"/>
  <c r="AE338" i="5"/>
  <c r="AF338" i="5"/>
  <c r="AG338" i="5"/>
  <c r="AH338" i="5"/>
  <c r="AI338" i="5"/>
  <c r="AJ338" i="5"/>
  <c r="AK338" i="5"/>
  <c r="AL338" i="5"/>
  <c r="AM338" i="5"/>
  <c r="AN338" i="5"/>
  <c r="AO338" i="5"/>
  <c r="AP338" i="5"/>
  <c r="AQ338" i="5"/>
  <c r="AR338" i="5"/>
  <c r="AS338" i="5"/>
  <c r="AT338" i="5"/>
  <c r="AE339" i="5"/>
  <c r="AF339" i="5"/>
  <c r="AG339" i="5"/>
  <c r="AH339" i="5"/>
  <c r="AI339" i="5"/>
  <c r="AJ339" i="5"/>
  <c r="AK339" i="5"/>
  <c r="AL339" i="5"/>
  <c r="AM339" i="5"/>
  <c r="AN339" i="5"/>
  <c r="AO339" i="5"/>
  <c r="AP339" i="5"/>
  <c r="AQ339" i="5"/>
  <c r="AR339" i="5"/>
  <c r="AS339" i="5"/>
  <c r="AT339" i="5"/>
  <c r="AE340" i="5"/>
  <c r="AF340" i="5"/>
  <c r="AG340" i="5"/>
  <c r="AH340" i="5"/>
  <c r="AI340" i="5"/>
  <c r="AJ340" i="5"/>
  <c r="AK340" i="5"/>
  <c r="AL340" i="5"/>
  <c r="AM340" i="5"/>
  <c r="AN340" i="5"/>
  <c r="AO340" i="5"/>
  <c r="AP340" i="5"/>
  <c r="AQ340" i="5"/>
  <c r="AR340" i="5"/>
  <c r="AS340" i="5"/>
  <c r="AT340" i="5"/>
  <c r="AE341" i="5"/>
  <c r="AF341" i="5"/>
  <c r="AG341" i="5"/>
  <c r="AH341" i="5"/>
  <c r="AI341" i="5"/>
  <c r="AJ341" i="5"/>
  <c r="AK341" i="5"/>
  <c r="AL341" i="5"/>
  <c r="AM341" i="5"/>
  <c r="AN341" i="5"/>
  <c r="AO341" i="5"/>
  <c r="AP341" i="5"/>
  <c r="AQ341" i="5"/>
  <c r="AR341" i="5"/>
  <c r="AS341" i="5"/>
  <c r="AT341" i="5"/>
  <c r="AE342" i="5"/>
  <c r="AF342" i="5"/>
  <c r="AG342" i="5"/>
  <c r="AH342" i="5"/>
  <c r="AI342" i="5"/>
  <c r="AJ342" i="5"/>
  <c r="AK342" i="5"/>
  <c r="AL342" i="5"/>
  <c r="AM342" i="5"/>
  <c r="AN342" i="5"/>
  <c r="AO342" i="5"/>
  <c r="AP342" i="5"/>
  <c r="AQ342" i="5"/>
  <c r="AR342" i="5"/>
  <c r="AS342" i="5"/>
  <c r="AT342" i="5"/>
  <c r="AE343" i="5"/>
  <c r="AF343" i="5"/>
  <c r="AG343" i="5"/>
  <c r="AH343" i="5"/>
  <c r="AI343" i="5"/>
  <c r="AJ343" i="5"/>
  <c r="AK343" i="5"/>
  <c r="AL343" i="5"/>
  <c r="AM343" i="5"/>
  <c r="AN343" i="5"/>
  <c r="AO343" i="5"/>
  <c r="AP343" i="5"/>
  <c r="AQ343" i="5"/>
  <c r="AR343" i="5"/>
  <c r="AS343" i="5"/>
  <c r="AT343" i="5"/>
  <c r="AE344" i="5"/>
  <c r="AF344" i="5"/>
  <c r="AG344" i="5"/>
  <c r="AH344" i="5"/>
  <c r="AI344" i="5"/>
  <c r="AJ344" i="5"/>
  <c r="AK344" i="5"/>
  <c r="AL344" i="5"/>
  <c r="AM344" i="5"/>
  <c r="AN344" i="5"/>
  <c r="AO344" i="5"/>
  <c r="AP344" i="5"/>
  <c r="AQ344" i="5"/>
  <c r="AR344" i="5"/>
  <c r="AS344" i="5"/>
  <c r="AT344" i="5"/>
  <c r="AE345" i="5"/>
  <c r="AF345" i="5"/>
  <c r="AG345" i="5"/>
  <c r="AH345" i="5"/>
  <c r="AI345" i="5"/>
  <c r="AJ345" i="5"/>
  <c r="AK345" i="5"/>
  <c r="AL345" i="5"/>
  <c r="AM345" i="5"/>
  <c r="AN345" i="5"/>
  <c r="AO345" i="5"/>
  <c r="AP345" i="5"/>
  <c r="AQ345" i="5"/>
  <c r="AR345" i="5"/>
  <c r="AS345" i="5"/>
  <c r="AT345" i="5"/>
  <c r="AE346" i="5"/>
  <c r="AF346" i="5"/>
  <c r="AG346" i="5"/>
  <c r="AH346" i="5"/>
  <c r="AI346" i="5"/>
  <c r="AJ346" i="5"/>
  <c r="AK346" i="5"/>
  <c r="AL346" i="5"/>
  <c r="AM346" i="5"/>
  <c r="AN346" i="5"/>
  <c r="AO346" i="5"/>
  <c r="AP346" i="5"/>
  <c r="AQ346" i="5"/>
  <c r="AR346" i="5"/>
  <c r="AS346" i="5"/>
  <c r="AT346" i="5"/>
  <c r="AE347" i="5"/>
  <c r="AF347" i="5"/>
  <c r="AG347" i="5"/>
  <c r="AH347" i="5"/>
  <c r="AI347" i="5"/>
  <c r="AJ347" i="5"/>
  <c r="AK347" i="5"/>
  <c r="AL347" i="5"/>
  <c r="AM347" i="5"/>
  <c r="AN347" i="5"/>
  <c r="AO347" i="5"/>
  <c r="AP347" i="5"/>
  <c r="AQ347" i="5"/>
  <c r="AR347" i="5"/>
  <c r="AS347" i="5"/>
  <c r="AT347" i="5"/>
  <c r="AE348" i="5"/>
  <c r="AF348" i="5"/>
  <c r="AG348" i="5"/>
  <c r="AH348" i="5"/>
  <c r="AI348" i="5"/>
  <c r="AJ348" i="5"/>
  <c r="AK348" i="5"/>
  <c r="AL348" i="5"/>
  <c r="AM348" i="5"/>
  <c r="AN348" i="5"/>
  <c r="AO348" i="5"/>
  <c r="AP348" i="5"/>
  <c r="AQ348" i="5"/>
  <c r="AR348" i="5"/>
  <c r="AS348" i="5"/>
  <c r="AT348" i="5"/>
  <c r="AE349" i="5"/>
  <c r="AF349" i="5"/>
  <c r="AG349" i="5"/>
  <c r="AH349" i="5"/>
  <c r="AI349" i="5"/>
  <c r="AJ349" i="5"/>
  <c r="AK349" i="5"/>
  <c r="AL349" i="5"/>
  <c r="AM349" i="5"/>
  <c r="AN349" i="5"/>
  <c r="AO349" i="5"/>
  <c r="AP349" i="5"/>
  <c r="AQ349" i="5"/>
  <c r="AR349" i="5"/>
  <c r="AS349" i="5"/>
  <c r="AT349" i="5"/>
  <c r="AE350" i="5"/>
  <c r="AF350" i="5"/>
  <c r="AG350" i="5"/>
  <c r="AH350" i="5"/>
  <c r="AI350" i="5"/>
  <c r="AJ350" i="5"/>
  <c r="AK350" i="5"/>
  <c r="AL350" i="5"/>
  <c r="AM350" i="5"/>
  <c r="AN350" i="5"/>
  <c r="AO350" i="5"/>
  <c r="AP350" i="5"/>
  <c r="AQ350" i="5"/>
  <c r="AR350" i="5"/>
  <c r="AS350" i="5"/>
  <c r="AT350" i="5"/>
  <c r="AE351" i="5"/>
  <c r="AF351" i="5"/>
  <c r="AG351" i="5"/>
  <c r="AH351" i="5"/>
  <c r="AI351" i="5"/>
  <c r="AJ351" i="5"/>
  <c r="AK351" i="5"/>
  <c r="AL351" i="5"/>
  <c r="AM351" i="5"/>
  <c r="AN351" i="5"/>
  <c r="AO351" i="5"/>
  <c r="AP351" i="5"/>
  <c r="AQ351" i="5"/>
  <c r="AR351" i="5"/>
  <c r="AS351" i="5"/>
  <c r="AT351" i="5"/>
  <c r="AE352" i="5"/>
  <c r="AF352" i="5"/>
  <c r="AG352" i="5"/>
  <c r="AH352" i="5"/>
  <c r="AI352" i="5"/>
  <c r="AJ352" i="5"/>
  <c r="AK352" i="5"/>
  <c r="AL352" i="5"/>
  <c r="AM352" i="5"/>
  <c r="AN352" i="5"/>
  <c r="AO352" i="5"/>
  <c r="AP352" i="5"/>
  <c r="AQ352" i="5"/>
  <c r="AR352" i="5"/>
  <c r="AS352" i="5"/>
  <c r="AT352" i="5"/>
  <c r="AE353" i="5"/>
  <c r="AF353" i="5"/>
  <c r="AG353" i="5"/>
  <c r="AH353" i="5"/>
  <c r="AI353" i="5"/>
  <c r="AJ353" i="5"/>
  <c r="AK353" i="5"/>
  <c r="AL353" i="5"/>
  <c r="AM353" i="5"/>
  <c r="AN353" i="5"/>
  <c r="AO353" i="5"/>
  <c r="AP353" i="5"/>
  <c r="AQ353" i="5"/>
  <c r="AR353" i="5"/>
  <c r="AS353" i="5"/>
  <c r="AT353" i="5"/>
  <c r="AE354" i="5"/>
  <c r="AF354" i="5"/>
  <c r="AG354" i="5"/>
  <c r="AH354" i="5"/>
  <c r="AI354" i="5"/>
  <c r="AJ354" i="5"/>
  <c r="AK354" i="5"/>
  <c r="AL354" i="5"/>
  <c r="AM354" i="5"/>
  <c r="AN354" i="5"/>
  <c r="AO354" i="5"/>
  <c r="AP354" i="5"/>
  <c r="AQ354" i="5"/>
  <c r="AR354" i="5"/>
  <c r="AS354" i="5"/>
  <c r="AT354" i="5"/>
  <c r="AE355" i="5"/>
  <c r="AF355" i="5"/>
  <c r="AG355" i="5"/>
  <c r="AH355" i="5"/>
  <c r="AI355" i="5"/>
  <c r="AJ355" i="5"/>
  <c r="AK355" i="5"/>
  <c r="AL355" i="5"/>
  <c r="AM355" i="5"/>
  <c r="AN355" i="5"/>
  <c r="AO355" i="5"/>
  <c r="AP355" i="5"/>
  <c r="AQ355" i="5"/>
  <c r="AR355" i="5"/>
  <c r="AS355" i="5"/>
  <c r="AT355" i="5"/>
  <c r="AE356" i="5"/>
  <c r="AF356" i="5"/>
  <c r="AG356" i="5"/>
  <c r="AH356" i="5"/>
  <c r="AI356" i="5"/>
  <c r="AJ356" i="5"/>
  <c r="AK356" i="5"/>
  <c r="AL356" i="5"/>
  <c r="AM356" i="5"/>
  <c r="AN356" i="5"/>
  <c r="AO356" i="5"/>
  <c r="AP356" i="5"/>
  <c r="AQ356" i="5"/>
  <c r="AR356" i="5"/>
  <c r="AS356" i="5"/>
  <c r="AT356" i="5"/>
  <c r="AE357" i="5"/>
  <c r="AF357" i="5"/>
  <c r="AG357" i="5"/>
  <c r="AH357" i="5"/>
  <c r="AI357" i="5"/>
  <c r="AJ357" i="5"/>
  <c r="AK357" i="5"/>
  <c r="AL357" i="5"/>
  <c r="AM357" i="5"/>
  <c r="AN357" i="5"/>
  <c r="AO357" i="5"/>
  <c r="AP357" i="5"/>
  <c r="AQ357" i="5"/>
  <c r="AR357" i="5"/>
  <c r="AS357" i="5"/>
  <c r="AT357" i="5"/>
  <c r="AE358" i="5"/>
  <c r="AF358" i="5"/>
  <c r="AG358" i="5"/>
  <c r="AH358" i="5"/>
  <c r="AI358" i="5"/>
  <c r="AJ358" i="5"/>
  <c r="AK358" i="5"/>
  <c r="AL358" i="5"/>
  <c r="AM358" i="5"/>
  <c r="AN358" i="5"/>
  <c r="AO358" i="5"/>
  <c r="AP358" i="5"/>
  <c r="AQ358" i="5"/>
  <c r="AR358" i="5"/>
  <c r="AS358" i="5"/>
  <c r="AT358" i="5"/>
  <c r="AE359" i="5"/>
  <c r="AF359" i="5"/>
  <c r="AG359" i="5"/>
  <c r="AH359" i="5"/>
  <c r="AI359" i="5"/>
  <c r="AJ359" i="5"/>
  <c r="AK359" i="5"/>
  <c r="AL359" i="5"/>
  <c r="AM359" i="5"/>
  <c r="AN359" i="5"/>
  <c r="AO359" i="5"/>
  <c r="AP359" i="5"/>
  <c r="AQ359" i="5"/>
  <c r="AR359" i="5"/>
  <c r="AS359" i="5"/>
  <c r="AT359" i="5"/>
  <c r="AE360" i="5"/>
  <c r="AF360" i="5"/>
  <c r="AG360" i="5"/>
  <c r="AH360" i="5"/>
  <c r="AI360" i="5"/>
  <c r="AJ360" i="5"/>
  <c r="AK360" i="5"/>
  <c r="AL360" i="5"/>
  <c r="AM360" i="5"/>
  <c r="AN360" i="5"/>
  <c r="AO360" i="5"/>
  <c r="AP360" i="5"/>
  <c r="AQ360" i="5"/>
  <c r="AR360" i="5"/>
  <c r="AS360" i="5"/>
  <c r="AT360" i="5"/>
  <c r="AE361" i="5"/>
  <c r="AF361" i="5"/>
  <c r="AG361" i="5"/>
  <c r="AH361" i="5"/>
  <c r="AI361" i="5"/>
  <c r="AJ361" i="5"/>
  <c r="AK361" i="5"/>
  <c r="AL361" i="5"/>
  <c r="AM361" i="5"/>
  <c r="AN361" i="5"/>
  <c r="AO361" i="5"/>
  <c r="AP361" i="5"/>
  <c r="AQ361" i="5"/>
  <c r="AR361" i="5"/>
  <c r="AS361" i="5"/>
  <c r="AT361" i="5"/>
  <c r="AE362" i="5"/>
  <c r="AF362" i="5"/>
  <c r="AG362" i="5"/>
  <c r="AH362" i="5"/>
  <c r="AI362" i="5"/>
  <c r="AJ362" i="5"/>
  <c r="AK362" i="5"/>
  <c r="AL362" i="5"/>
  <c r="AM362" i="5"/>
  <c r="AN362" i="5"/>
  <c r="AO362" i="5"/>
  <c r="AP362" i="5"/>
  <c r="AQ362" i="5"/>
  <c r="AR362" i="5"/>
  <c r="AS362" i="5"/>
  <c r="AT362" i="5"/>
  <c r="AE363" i="5"/>
  <c r="AF363" i="5"/>
  <c r="AG363" i="5"/>
  <c r="AH363" i="5"/>
  <c r="AI363" i="5"/>
  <c r="AJ363" i="5"/>
  <c r="AK363" i="5"/>
  <c r="AL363" i="5"/>
  <c r="AM363" i="5"/>
  <c r="AN363" i="5"/>
  <c r="AO363" i="5"/>
  <c r="AP363" i="5"/>
  <c r="AQ363" i="5"/>
  <c r="AR363" i="5"/>
  <c r="AS363" i="5"/>
  <c r="AT363" i="5"/>
  <c r="AE364" i="5"/>
  <c r="AF364" i="5"/>
  <c r="AG364" i="5"/>
  <c r="AH364" i="5"/>
  <c r="AI364" i="5"/>
  <c r="AJ364" i="5"/>
  <c r="AK364" i="5"/>
  <c r="AL364" i="5"/>
  <c r="AM364" i="5"/>
  <c r="AN364" i="5"/>
  <c r="AO364" i="5"/>
  <c r="AP364" i="5"/>
  <c r="AQ364" i="5"/>
  <c r="AR364" i="5"/>
  <c r="AS364" i="5"/>
  <c r="AT364" i="5"/>
  <c r="AE365" i="5"/>
  <c r="AF365" i="5"/>
  <c r="AG365" i="5"/>
  <c r="AH365" i="5"/>
  <c r="AI365" i="5"/>
  <c r="AJ365" i="5"/>
  <c r="AK365" i="5"/>
  <c r="AL365" i="5"/>
  <c r="AM365" i="5"/>
  <c r="AN365" i="5"/>
  <c r="AO365" i="5"/>
  <c r="AP365" i="5"/>
  <c r="AQ365" i="5"/>
  <c r="AR365" i="5"/>
  <c r="AS365" i="5"/>
  <c r="AT365" i="5"/>
  <c r="AE366" i="5"/>
  <c r="AF366" i="5"/>
  <c r="AG366" i="5"/>
  <c r="AH366" i="5"/>
  <c r="AI366" i="5"/>
  <c r="AJ366" i="5"/>
  <c r="AK366" i="5"/>
  <c r="AL366" i="5"/>
  <c r="AM366" i="5"/>
  <c r="AN366" i="5"/>
  <c r="AO366" i="5"/>
  <c r="AP366" i="5"/>
  <c r="AQ366" i="5"/>
  <c r="AR366" i="5"/>
  <c r="AS366" i="5"/>
  <c r="AT366" i="5"/>
  <c r="AE367" i="5"/>
  <c r="AF367" i="5"/>
  <c r="AG367" i="5"/>
  <c r="AH367" i="5"/>
  <c r="AI367" i="5"/>
  <c r="AJ367" i="5"/>
  <c r="AK367" i="5"/>
  <c r="AL367" i="5"/>
  <c r="AM367" i="5"/>
  <c r="AN367" i="5"/>
  <c r="AO367" i="5"/>
  <c r="AP367" i="5"/>
  <c r="AQ367" i="5"/>
  <c r="AR367" i="5"/>
  <c r="AS367" i="5"/>
  <c r="AT367" i="5"/>
  <c r="AE368" i="5"/>
  <c r="AF368" i="5"/>
  <c r="AG368" i="5"/>
  <c r="AH368" i="5"/>
  <c r="AI368" i="5"/>
  <c r="AJ368" i="5"/>
  <c r="AK368" i="5"/>
  <c r="AL368" i="5"/>
  <c r="AM368" i="5"/>
  <c r="AN368" i="5"/>
  <c r="AO368" i="5"/>
  <c r="AP368" i="5"/>
  <c r="AQ368" i="5"/>
  <c r="AR368" i="5"/>
  <c r="AS368" i="5"/>
  <c r="AT368" i="5"/>
  <c r="AE369" i="5"/>
  <c r="AF369" i="5"/>
  <c r="AG369" i="5"/>
  <c r="AH369" i="5"/>
  <c r="AI369" i="5"/>
  <c r="AJ369" i="5"/>
  <c r="AK369" i="5"/>
  <c r="AL369" i="5"/>
  <c r="AM369" i="5"/>
  <c r="AN369" i="5"/>
  <c r="AO369" i="5"/>
  <c r="AP369" i="5"/>
  <c r="AQ369" i="5"/>
  <c r="AR369" i="5"/>
  <c r="AS369" i="5"/>
  <c r="AT369" i="5"/>
  <c r="AE370" i="5"/>
  <c r="AF370" i="5"/>
  <c r="AG370" i="5"/>
  <c r="AH370" i="5"/>
  <c r="AI370" i="5"/>
  <c r="AJ370" i="5"/>
  <c r="AK370" i="5"/>
  <c r="AL370" i="5"/>
  <c r="AM370" i="5"/>
  <c r="AN370" i="5"/>
  <c r="AO370" i="5"/>
  <c r="AP370" i="5"/>
  <c r="AQ370" i="5"/>
  <c r="AR370" i="5"/>
  <c r="AS370" i="5"/>
  <c r="AT370" i="5"/>
  <c r="AE371" i="5"/>
  <c r="AF371" i="5"/>
  <c r="AG371" i="5"/>
  <c r="AH371" i="5"/>
  <c r="AI371" i="5"/>
  <c r="AJ371" i="5"/>
  <c r="AK371" i="5"/>
  <c r="AL371" i="5"/>
  <c r="AM371" i="5"/>
  <c r="AN371" i="5"/>
  <c r="AO371" i="5"/>
  <c r="AP371" i="5"/>
  <c r="AQ371" i="5"/>
  <c r="AR371" i="5"/>
  <c r="AS371" i="5"/>
  <c r="AT371" i="5"/>
  <c r="AE372" i="5"/>
  <c r="AF372" i="5"/>
  <c r="AG372" i="5"/>
  <c r="AH372" i="5"/>
  <c r="AI372" i="5"/>
  <c r="AJ372" i="5"/>
  <c r="AK372" i="5"/>
  <c r="AL372" i="5"/>
  <c r="AM372" i="5"/>
  <c r="AN372" i="5"/>
  <c r="AO372" i="5"/>
  <c r="AP372" i="5"/>
  <c r="AQ372" i="5"/>
  <c r="AR372" i="5"/>
  <c r="AS372" i="5"/>
  <c r="AT372" i="5"/>
  <c r="AE373" i="5"/>
  <c r="AF373" i="5"/>
  <c r="AG373" i="5"/>
  <c r="AH373" i="5"/>
  <c r="AI373" i="5"/>
  <c r="AJ373" i="5"/>
  <c r="AK373" i="5"/>
  <c r="AL373" i="5"/>
  <c r="AM373" i="5"/>
  <c r="AN373" i="5"/>
  <c r="AO373" i="5"/>
  <c r="AP373" i="5"/>
  <c r="AQ373" i="5"/>
  <c r="AR373" i="5"/>
  <c r="AS373" i="5"/>
  <c r="AT373" i="5"/>
  <c r="AE374" i="5"/>
  <c r="AF374" i="5"/>
  <c r="AG374" i="5"/>
  <c r="AH374" i="5"/>
  <c r="AI374" i="5"/>
  <c r="AJ374" i="5"/>
  <c r="AK374" i="5"/>
  <c r="AL374" i="5"/>
  <c r="AM374" i="5"/>
  <c r="AN374" i="5"/>
  <c r="AO374" i="5"/>
  <c r="AP374" i="5"/>
  <c r="AQ374" i="5"/>
  <c r="AR374" i="5"/>
  <c r="AS374" i="5"/>
  <c r="AT374" i="5"/>
  <c r="AE375" i="5"/>
  <c r="AF375" i="5"/>
  <c r="AG375" i="5"/>
  <c r="AH375" i="5"/>
  <c r="AI375" i="5"/>
  <c r="AJ375" i="5"/>
  <c r="AK375" i="5"/>
  <c r="AL375" i="5"/>
  <c r="AM375" i="5"/>
  <c r="AN375" i="5"/>
  <c r="AO375" i="5"/>
  <c r="AP375" i="5"/>
  <c r="AQ375" i="5"/>
  <c r="AR375" i="5"/>
  <c r="AS375" i="5"/>
  <c r="AT375" i="5"/>
  <c r="AE376" i="5"/>
  <c r="AF376" i="5"/>
  <c r="AG376" i="5"/>
  <c r="AH376" i="5"/>
  <c r="AI376" i="5"/>
  <c r="AJ376" i="5"/>
  <c r="AK376" i="5"/>
  <c r="AL376" i="5"/>
  <c r="AM376" i="5"/>
  <c r="AN376" i="5"/>
  <c r="AO376" i="5"/>
  <c r="AP376" i="5"/>
  <c r="AQ376" i="5"/>
  <c r="AR376" i="5"/>
  <c r="AS376" i="5"/>
  <c r="AT376" i="5"/>
  <c r="AE377" i="5"/>
  <c r="AF377" i="5"/>
  <c r="AG377" i="5"/>
  <c r="AH377" i="5"/>
  <c r="AI377" i="5"/>
  <c r="AJ377" i="5"/>
  <c r="AK377" i="5"/>
  <c r="AL377" i="5"/>
  <c r="AM377" i="5"/>
  <c r="AN377" i="5"/>
  <c r="AO377" i="5"/>
  <c r="AP377" i="5"/>
  <c r="AQ377" i="5"/>
  <c r="AR377" i="5"/>
  <c r="AS377" i="5"/>
  <c r="AT377" i="5"/>
  <c r="AE378" i="5"/>
  <c r="AF378" i="5"/>
  <c r="AG378" i="5"/>
  <c r="AH378" i="5"/>
  <c r="AI378" i="5"/>
  <c r="AJ378" i="5"/>
  <c r="AK378" i="5"/>
  <c r="AL378" i="5"/>
  <c r="AM378" i="5"/>
  <c r="AN378" i="5"/>
  <c r="AO378" i="5"/>
  <c r="AP378" i="5"/>
  <c r="AQ378" i="5"/>
  <c r="AR378" i="5"/>
  <c r="AS378" i="5"/>
  <c r="AT378" i="5"/>
  <c r="AE379" i="5"/>
  <c r="AF379" i="5"/>
  <c r="AG379" i="5"/>
  <c r="AH379" i="5"/>
  <c r="AI379" i="5"/>
  <c r="AJ379" i="5"/>
  <c r="AK379" i="5"/>
  <c r="AL379" i="5"/>
  <c r="AM379" i="5"/>
  <c r="AN379" i="5"/>
  <c r="AO379" i="5"/>
  <c r="AP379" i="5"/>
  <c r="AQ379" i="5"/>
  <c r="AR379" i="5"/>
  <c r="AS379" i="5"/>
  <c r="AT379" i="5"/>
  <c r="AE380" i="5"/>
  <c r="AF380" i="5"/>
  <c r="AG380" i="5"/>
  <c r="AH380" i="5"/>
  <c r="AI380" i="5"/>
  <c r="AJ380" i="5"/>
  <c r="AK380" i="5"/>
  <c r="AL380" i="5"/>
  <c r="AM380" i="5"/>
  <c r="AN380" i="5"/>
  <c r="AO380" i="5"/>
  <c r="AP380" i="5"/>
  <c r="AQ380" i="5"/>
  <c r="AR380" i="5"/>
  <c r="AS380" i="5"/>
  <c r="AT380" i="5"/>
  <c r="AE381" i="5"/>
  <c r="AF381" i="5"/>
  <c r="AG381" i="5"/>
  <c r="AH381" i="5"/>
  <c r="AI381" i="5"/>
  <c r="AJ381" i="5"/>
  <c r="AK381" i="5"/>
  <c r="AL381" i="5"/>
  <c r="AM381" i="5"/>
  <c r="AN381" i="5"/>
  <c r="AO381" i="5"/>
  <c r="AP381" i="5"/>
  <c r="AQ381" i="5"/>
  <c r="AR381" i="5"/>
  <c r="AS381" i="5"/>
  <c r="AT381" i="5"/>
  <c r="AE382" i="5"/>
  <c r="AF382" i="5"/>
  <c r="AG382" i="5"/>
  <c r="AH382" i="5"/>
  <c r="AI382" i="5"/>
  <c r="AJ382" i="5"/>
  <c r="AK382" i="5"/>
  <c r="AL382" i="5"/>
  <c r="AM382" i="5"/>
  <c r="AN382" i="5"/>
  <c r="AO382" i="5"/>
  <c r="AP382" i="5"/>
  <c r="AQ382" i="5"/>
  <c r="AR382" i="5"/>
  <c r="AS382" i="5"/>
  <c r="AT382" i="5"/>
  <c r="AE383" i="5"/>
  <c r="AF383" i="5"/>
  <c r="AG383" i="5"/>
  <c r="AH383" i="5"/>
  <c r="AI383" i="5"/>
  <c r="AJ383" i="5"/>
  <c r="AK383" i="5"/>
  <c r="AL383" i="5"/>
  <c r="AM383" i="5"/>
  <c r="AN383" i="5"/>
  <c r="AO383" i="5"/>
  <c r="AP383" i="5"/>
  <c r="AQ383" i="5"/>
  <c r="AR383" i="5"/>
  <c r="AS383" i="5"/>
  <c r="AT383" i="5"/>
  <c r="AE384" i="5"/>
  <c r="AF384" i="5"/>
  <c r="AG384" i="5"/>
  <c r="AH384" i="5"/>
  <c r="AI384" i="5"/>
  <c r="AJ384" i="5"/>
  <c r="AK384" i="5"/>
  <c r="AL384" i="5"/>
  <c r="AM384" i="5"/>
  <c r="AN384" i="5"/>
  <c r="AO384" i="5"/>
  <c r="AP384" i="5"/>
  <c r="AQ384" i="5"/>
  <c r="AR384" i="5"/>
  <c r="AS384" i="5"/>
  <c r="AT384" i="5"/>
  <c r="AE385" i="5"/>
  <c r="AF385" i="5"/>
  <c r="AG385" i="5"/>
  <c r="AH385" i="5"/>
  <c r="AI385" i="5"/>
  <c r="AJ385" i="5"/>
  <c r="AK385" i="5"/>
  <c r="AL385" i="5"/>
  <c r="AM385" i="5"/>
  <c r="AN385" i="5"/>
  <c r="AO385" i="5"/>
  <c r="AP385" i="5"/>
  <c r="AQ385" i="5"/>
  <c r="AR385" i="5"/>
  <c r="AS385" i="5"/>
  <c r="AT385" i="5"/>
  <c r="AE386" i="5"/>
  <c r="AF386" i="5"/>
  <c r="AG386" i="5"/>
  <c r="AH386" i="5"/>
  <c r="AI386" i="5"/>
  <c r="AJ386" i="5"/>
  <c r="AK386" i="5"/>
  <c r="AL386" i="5"/>
  <c r="AM386" i="5"/>
  <c r="AN386" i="5"/>
  <c r="AO386" i="5"/>
  <c r="AP386" i="5"/>
  <c r="AQ386" i="5"/>
  <c r="AR386" i="5"/>
  <c r="AS386" i="5"/>
  <c r="AT386" i="5"/>
  <c r="AE387" i="5"/>
  <c r="AF387" i="5"/>
  <c r="AG387" i="5"/>
  <c r="AH387" i="5"/>
  <c r="AI387" i="5"/>
  <c r="AJ387" i="5"/>
  <c r="AK387" i="5"/>
  <c r="AL387" i="5"/>
  <c r="AM387" i="5"/>
  <c r="AN387" i="5"/>
  <c r="AO387" i="5"/>
  <c r="AP387" i="5"/>
  <c r="AQ387" i="5"/>
  <c r="AR387" i="5"/>
  <c r="AS387" i="5"/>
  <c r="AT387" i="5"/>
  <c r="AE388" i="5"/>
  <c r="AF388" i="5"/>
  <c r="AG388" i="5"/>
  <c r="AH388" i="5"/>
  <c r="AI388" i="5"/>
  <c r="AJ388" i="5"/>
  <c r="AK388" i="5"/>
  <c r="AL388" i="5"/>
  <c r="AM388" i="5"/>
  <c r="AN388" i="5"/>
  <c r="AO388" i="5"/>
  <c r="AP388" i="5"/>
  <c r="AQ388" i="5"/>
  <c r="AR388" i="5"/>
  <c r="AS388" i="5"/>
  <c r="AT388" i="5"/>
  <c r="AE389" i="5"/>
  <c r="AF389" i="5"/>
  <c r="AG389" i="5"/>
  <c r="AH389" i="5"/>
  <c r="AI389" i="5"/>
  <c r="AJ389" i="5"/>
  <c r="AK389" i="5"/>
  <c r="AL389" i="5"/>
  <c r="AM389" i="5"/>
  <c r="AN389" i="5"/>
  <c r="AO389" i="5"/>
  <c r="AP389" i="5"/>
  <c r="AQ389" i="5"/>
  <c r="AR389" i="5"/>
  <c r="AS389" i="5"/>
  <c r="AT389" i="5"/>
  <c r="AE390" i="5"/>
  <c r="AF390" i="5"/>
  <c r="AG390" i="5"/>
  <c r="AH390" i="5"/>
  <c r="AI390" i="5"/>
  <c r="AJ390" i="5"/>
  <c r="AK390" i="5"/>
  <c r="AL390" i="5"/>
  <c r="AM390" i="5"/>
  <c r="AN390" i="5"/>
  <c r="AO390" i="5"/>
  <c r="AP390" i="5"/>
  <c r="AQ390" i="5"/>
  <c r="AR390" i="5"/>
  <c r="AS390" i="5"/>
  <c r="AT390" i="5"/>
  <c r="AE391" i="5"/>
  <c r="AF391" i="5"/>
  <c r="AG391" i="5"/>
  <c r="AH391" i="5"/>
  <c r="AI391" i="5"/>
  <c r="AJ391" i="5"/>
  <c r="AK391" i="5"/>
  <c r="AL391" i="5"/>
  <c r="AM391" i="5"/>
  <c r="AN391" i="5"/>
  <c r="AO391" i="5"/>
  <c r="AP391" i="5"/>
  <c r="AQ391" i="5"/>
  <c r="AR391" i="5"/>
  <c r="AS391" i="5"/>
  <c r="AT391" i="5"/>
  <c r="AE392" i="5"/>
  <c r="AF392" i="5"/>
  <c r="AG392" i="5"/>
  <c r="AH392" i="5"/>
  <c r="AI392" i="5"/>
  <c r="AJ392" i="5"/>
  <c r="AK392" i="5"/>
  <c r="AL392" i="5"/>
  <c r="AM392" i="5"/>
  <c r="AN392" i="5"/>
  <c r="AO392" i="5"/>
  <c r="AP392" i="5"/>
  <c r="AQ392" i="5"/>
  <c r="AR392" i="5"/>
  <c r="AS392" i="5"/>
  <c r="AT392" i="5"/>
  <c r="AE393" i="5"/>
  <c r="AF393" i="5"/>
  <c r="AG393" i="5"/>
  <c r="AH393" i="5"/>
  <c r="AI393" i="5"/>
  <c r="AJ393" i="5"/>
  <c r="AK393" i="5"/>
  <c r="AL393" i="5"/>
  <c r="AM393" i="5"/>
  <c r="AN393" i="5"/>
  <c r="AO393" i="5"/>
  <c r="AP393" i="5"/>
  <c r="AQ393" i="5"/>
  <c r="AR393" i="5"/>
  <c r="AS393" i="5"/>
  <c r="AT393" i="5"/>
  <c r="AE394" i="5"/>
  <c r="AF394" i="5"/>
  <c r="AG394" i="5"/>
  <c r="AH394" i="5"/>
  <c r="AI394" i="5"/>
  <c r="AJ394" i="5"/>
  <c r="AK394" i="5"/>
  <c r="AL394" i="5"/>
  <c r="AM394" i="5"/>
  <c r="AN394" i="5"/>
  <c r="AO394" i="5"/>
  <c r="AP394" i="5"/>
  <c r="AQ394" i="5"/>
  <c r="AR394" i="5"/>
  <c r="AS394" i="5"/>
  <c r="AT394" i="5"/>
  <c r="AE395" i="5"/>
  <c r="AF395" i="5"/>
  <c r="AG395" i="5"/>
  <c r="AH395" i="5"/>
  <c r="AI395" i="5"/>
  <c r="AJ395" i="5"/>
  <c r="AK395" i="5"/>
  <c r="AL395" i="5"/>
  <c r="AM395" i="5"/>
  <c r="AN395" i="5"/>
  <c r="AO395" i="5"/>
  <c r="AP395" i="5"/>
  <c r="AQ395" i="5"/>
  <c r="AR395" i="5"/>
  <c r="AS395" i="5"/>
  <c r="AT395" i="5"/>
  <c r="AE396" i="5"/>
  <c r="AF396" i="5"/>
  <c r="AG396" i="5"/>
  <c r="AH396" i="5"/>
  <c r="AI396" i="5"/>
  <c r="AJ396" i="5"/>
  <c r="AK396" i="5"/>
  <c r="AL396" i="5"/>
  <c r="AM396" i="5"/>
  <c r="AN396" i="5"/>
  <c r="AO396" i="5"/>
  <c r="AP396" i="5"/>
  <c r="AQ396" i="5"/>
  <c r="AR396" i="5"/>
  <c r="AS396" i="5"/>
  <c r="AT396" i="5"/>
  <c r="AE397" i="5"/>
  <c r="AF397" i="5"/>
  <c r="AG397" i="5"/>
  <c r="AH397" i="5"/>
  <c r="AI397" i="5"/>
  <c r="AJ397" i="5"/>
  <c r="AK397" i="5"/>
  <c r="AL397" i="5"/>
  <c r="AM397" i="5"/>
  <c r="AN397" i="5"/>
  <c r="AO397" i="5"/>
  <c r="AP397" i="5"/>
  <c r="AQ397" i="5"/>
  <c r="AR397" i="5"/>
  <c r="AS397" i="5"/>
  <c r="AT397" i="5"/>
  <c r="AE398" i="5"/>
  <c r="AF398" i="5"/>
  <c r="AG398" i="5"/>
  <c r="AH398" i="5"/>
  <c r="AI398" i="5"/>
  <c r="AJ398" i="5"/>
  <c r="AK398" i="5"/>
  <c r="AL398" i="5"/>
  <c r="AM398" i="5"/>
  <c r="AN398" i="5"/>
  <c r="AO398" i="5"/>
  <c r="AP398" i="5"/>
  <c r="AQ398" i="5"/>
  <c r="AR398" i="5"/>
  <c r="AS398" i="5"/>
  <c r="AT398" i="5"/>
  <c r="AE399" i="5"/>
  <c r="AF399" i="5"/>
  <c r="AG399" i="5"/>
  <c r="AH399" i="5"/>
  <c r="AI399" i="5"/>
  <c r="AJ399" i="5"/>
  <c r="AK399" i="5"/>
  <c r="AL399" i="5"/>
  <c r="AM399" i="5"/>
  <c r="AN399" i="5"/>
  <c r="AO399" i="5"/>
  <c r="AP399" i="5"/>
  <c r="AQ399" i="5"/>
  <c r="AR399" i="5"/>
  <c r="AS399" i="5"/>
  <c r="AT399" i="5"/>
  <c r="AE400" i="5"/>
  <c r="AF400" i="5"/>
  <c r="AG400" i="5"/>
  <c r="AH400" i="5"/>
  <c r="AI400" i="5"/>
  <c r="AJ400" i="5"/>
  <c r="AK400" i="5"/>
  <c r="AL400" i="5"/>
  <c r="AM400" i="5"/>
  <c r="AN400" i="5"/>
  <c r="AO400" i="5"/>
  <c r="AP400" i="5"/>
  <c r="AQ400" i="5"/>
  <c r="AR400" i="5"/>
  <c r="AS400" i="5"/>
  <c r="AT400" i="5"/>
  <c r="AE401" i="5"/>
  <c r="AF401" i="5"/>
  <c r="AG401" i="5"/>
  <c r="AH401" i="5"/>
  <c r="AI401" i="5"/>
  <c r="AJ401" i="5"/>
  <c r="AK401" i="5"/>
  <c r="AL401" i="5"/>
  <c r="AM401" i="5"/>
  <c r="AN401" i="5"/>
  <c r="AO401" i="5"/>
  <c r="AP401" i="5"/>
  <c r="AQ401" i="5"/>
  <c r="AR401" i="5"/>
  <c r="AS401" i="5"/>
  <c r="AT401" i="5"/>
  <c r="AE402" i="5"/>
  <c r="AF402" i="5"/>
  <c r="AG402" i="5"/>
  <c r="AH402" i="5"/>
  <c r="AI402" i="5"/>
  <c r="AJ402" i="5"/>
  <c r="AK402" i="5"/>
  <c r="AL402" i="5"/>
  <c r="AM402" i="5"/>
  <c r="AN402" i="5"/>
  <c r="AO402" i="5"/>
  <c r="AP402" i="5"/>
  <c r="AQ402" i="5"/>
  <c r="AR402" i="5"/>
  <c r="AS402" i="5"/>
  <c r="AT402" i="5"/>
  <c r="AE403" i="5"/>
  <c r="AF403" i="5"/>
  <c r="AG403" i="5"/>
  <c r="AH403" i="5"/>
  <c r="AI403" i="5"/>
  <c r="AJ403" i="5"/>
  <c r="AK403" i="5"/>
  <c r="AL403" i="5"/>
  <c r="AM403" i="5"/>
  <c r="AN403" i="5"/>
  <c r="AO403" i="5"/>
  <c r="AP403" i="5"/>
  <c r="AQ403" i="5"/>
  <c r="AR403" i="5"/>
  <c r="AS403" i="5"/>
  <c r="AT403" i="5"/>
  <c r="AE404" i="5"/>
  <c r="AF404" i="5"/>
  <c r="AG404" i="5"/>
  <c r="AH404" i="5"/>
  <c r="AI404" i="5"/>
  <c r="AJ404" i="5"/>
  <c r="AK404" i="5"/>
  <c r="AL404" i="5"/>
  <c r="AM404" i="5"/>
  <c r="AN404" i="5"/>
  <c r="AO404" i="5"/>
  <c r="AP404" i="5"/>
  <c r="AQ404" i="5"/>
  <c r="AR404" i="5"/>
  <c r="AS404" i="5"/>
  <c r="AT404" i="5"/>
  <c r="AE405" i="5"/>
  <c r="AF405" i="5"/>
  <c r="AG405" i="5"/>
  <c r="AH405" i="5"/>
  <c r="AI405" i="5"/>
  <c r="AJ405" i="5"/>
  <c r="AK405" i="5"/>
  <c r="AL405" i="5"/>
  <c r="AM405" i="5"/>
  <c r="AN405" i="5"/>
  <c r="AO405" i="5"/>
  <c r="AP405" i="5"/>
  <c r="AQ405" i="5"/>
  <c r="AR405" i="5"/>
  <c r="AS405" i="5"/>
  <c r="AT405" i="5"/>
  <c r="AE406" i="5"/>
  <c r="AF406" i="5"/>
  <c r="AG406" i="5"/>
  <c r="AH406" i="5"/>
  <c r="AI406" i="5"/>
  <c r="AJ406" i="5"/>
  <c r="AK406" i="5"/>
  <c r="AL406" i="5"/>
  <c r="AM406" i="5"/>
  <c r="AN406" i="5"/>
  <c r="AO406" i="5"/>
  <c r="AP406" i="5"/>
  <c r="AQ406" i="5"/>
  <c r="AR406" i="5"/>
  <c r="AS406" i="5"/>
  <c r="AT406" i="5"/>
  <c r="AE407" i="5"/>
  <c r="AF407" i="5"/>
  <c r="AG407" i="5"/>
  <c r="AH407" i="5"/>
  <c r="AI407" i="5"/>
  <c r="AJ407" i="5"/>
  <c r="AK407" i="5"/>
  <c r="AL407" i="5"/>
  <c r="AM407" i="5"/>
  <c r="AN407" i="5"/>
  <c r="AO407" i="5"/>
  <c r="AP407" i="5"/>
  <c r="AQ407" i="5"/>
  <c r="AR407" i="5"/>
  <c r="AS407" i="5"/>
  <c r="AT407" i="5"/>
  <c r="AE408" i="5"/>
  <c r="AF408" i="5"/>
  <c r="AG408" i="5"/>
  <c r="AH408" i="5"/>
  <c r="AI408" i="5"/>
  <c r="AJ408" i="5"/>
  <c r="AK408" i="5"/>
  <c r="AL408" i="5"/>
  <c r="AM408" i="5"/>
  <c r="AN408" i="5"/>
  <c r="AO408" i="5"/>
  <c r="AP408" i="5"/>
  <c r="AQ408" i="5"/>
  <c r="AR408" i="5"/>
  <c r="AS408" i="5"/>
  <c r="AT408" i="5"/>
  <c r="AE409" i="5"/>
  <c r="AF409" i="5"/>
  <c r="AG409" i="5"/>
  <c r="AH409" i="5"/>
  <c r="AI409" i="5"/>
  <c r="AJ409" i="5"/>
  <c r="AK409" i="5"/>
  <c r="AL409" i="5"/>
  <c r="AM409" i="5"/>
  <c r="AN409" i="5"/>
  <c r="AO409" i="5"/>
  <c r="AP409" i="5"/>
  <c r="AQ409" i="5"/>
  <c r="AR409" i="5"/>
  <c r="AS409" i="5"/>
  <c r="AT409" i="5"/>
  <c r="AE410" i="5"/>
  <c r="AF410" i="5"/>
  <c r="AG410" i="5"/>
  <c r="AH410" i="5"/>
  <c r="AI410" i="5"/>
  <c r="AJ410" i="5"/>
  <c r="AK410" i="5"/>
  <c r="AL410" i="5"/>
  <c r="AM410" i="5"/>
  <c r="AN410" i="5"/>
  <c r="AO410" i="5"/>
  <c r="AP410" i="5"/>
  <c r="AQ410" i="5"/>
  <c r="AR410" i="5"/>
  <c r="AS410" i="5"/>
  <c r="AT410" i="5"/>
  <c r="AE411" i="5"/>
  <c r="AF411" i="5"/>
  <c r="AG411" i="5"/>
  <c r="AH411" i="5"/>
  <c r="AI411" i="5"/>
  <c r="AJ411" i="5"/>
  <c r="AK411" i="5"/>
  <c r="AL411" i="5"/>
  <c r="AM411" i="5"/>
  <c r="AN411" i="5"/>
  <c r="AO411" i="5"/>
  <c r="AP411" i="5"/>
  <c r="AQ411" i="5"/>
  <c r="AR411" i="5"/>
  <c r="AS411" i="5"/>
  <c r="AT411" i="5"/>
  <c r="AE412" i="5"/>
  <c r="AF412" i="5"/>
  <c r="AG412" i="5"/>
  <c r="AH412" i="5"/>
  <c r="AI412" i="5"/>
  <c r="AJ412" i="5"/>
  <c r="AK412" i="5"/>
  <c r="AL412" i="5"/>
  <c r="AM412" i="5"/>
  <c r="AN412" i="5"/>
  <c r="AO412" i="5"/>
  <c r="AP412" i="5"/>
  <c r="AQ412" i="5"/>
  <c r="AR412" i="5"/>
  <c r="AS412" i="5"/>
  <c r="AT412" i="5"/>
  <c r="AE413" i="5"/>
  <c r="AF413" i="5"/>
  <c r="AG413" i="5"/>
  <c r="AH413" i="5"/>
  <c r="AI413" i="5"/>
  <c r="AJ413" i="5"/>
  <c r="AK413" i="5"/>
  <c r="AL413" i="5"/>
  <c r="AM413" i="5"/>
  <c r="AN413" i="5"/>
  <c r="AO413" i="5"/>
  <c r="AP413" i="5"/>
  <c r="AQ413" i="5"/>
  <c r="AR413" i="5"/>
  <c r="AS413" i="5"/>
  <c r="AT413" i="5"/>
  <c r="AE414" i="5"/>
  <c r="AF414" i="5"/>
  <c r="AG414" i="5"/>
  <c r="AH414" i="5"/>
  <c r="AI414" i="5"/>
  <c r="AJ414" i="5"/>
  <c r="AK414" i="5"/>
  <c r="AL414" i="5"/>
  <c r="AM414" i="5"/>
  <c r="AN414" i="5"/>
  <c r="AO414" i="5"/>
  <c r="AP414" i="5"/>
  <c r="AQ414" i="5"/>
  <c r="AR414" i="5"/>
  <c r="AS414" i="5"/>
  <c r="AT414" i="5"/>
  <c r="AE415" i="5"/>
  <c r="AF415" i="5"/>
  <c r="AG415" i="5"/>
  <c r="AH415" i="5"/>
  <c r="AI415" i="5"/>
  <c r="AJ415" i="5"/>
  <c r="AK415" i="5"/>
  <c r="AL415" i="5"/>
  <c r="AM415" i="5"/>
  <c r="AN415" i="5"/>
  <c r="AO415" i="5"/>
  <c r="AP415" i="5"/>
  <c r="AQ415" i="5"/>
  <c r="AR415" i="5"/>
  <c r="AS415" i="5"/>
  <c r="AT415" i="5"/>
  <c r="AE416" i="5"/>
  <c r="AF416" i="5"/>
  <c r="AG416" i="5"/>
  <c r="AH416" i="5"/>
  <c r="AI416" i="5"/>
  <c r="AJ416" i="5"/>
  <c r="AK416" i="5"/>
  <c r="AL416" i="5"/>
  <c r="AM416" i="5"/>
  <c r="AN416" i="5"/>
  <c r="AO416" i="5"/>
  <c r="AP416" i="5"/>
  <c r="AQ416" i="5"/>
  <c r="AR416" i="5"/>
  <c r="AS416" i="5"/>
  <c r="AT416" i="5"/>
  <c r="AE417" i="5"/>
  <c r="AF417" i="5"/>
  <c r="AG417" i="5"/>
  <c r="AH417" i="5"/>
  <c r="AI417" i="5"/>
  <c r="AJ417" i="5"/>
  <c r="AK417" i="5"/>
  <c r="AL417" i="5"/>
  <c r="AM417" i="5"/>
  <c r="AN417" i="5"/>
  <c r="AO417" i="5"/>
  <c r="AP417" i="5"/>
  <c r="AQ417" i="5"/>
  <c r="AR417" i="5"/>
  <c r="AS417" i="5"/>
  <c r="AT417" i="5"/>
  <c r="AE418" i="5"/>
  <c r="AF418" i="5"/>
  <c r="AG418" i="5"/>
  <c r="AH418" i="5"/>
  <c r="AI418" i="5"/>
  <c r="AJ418" i="5"/>
  <c r="AK418" i="5"/>
  <c r="AL418" i="5"/>
  <c r="AM418" i="5"/>
  <c r="AN418" i="5"/>
  <c r="AO418" i="5"/>
  <c r="AP418" i="5"/>
  <c r="AQ418" i="5"/>
  <c r="AR418" i="5"/>
  <c r="AS418" i="5"/>
  <c r="AT418" i="5"/>
  <c r="AE419" i="5"/>
  <c r="AF419" i="5"/>
  <c r="AG419" i="5"/>
  <c r="AH419" i="5"/>
  <c r="AI419" i="5"/>
  <c r="AJ419" i="5"/>
  <c r="AK419" i="5"/>
  <c r="AL419" i="5"/>
  <c r="AM419" i="5"/>
  <c r="AN419" i="5"/>
  <c r="AO419" i="5"/>
  <c r="AP419" i="5"/>
  <c r="AQ419" i="5"/>
  <c r="AR419" i="5"/>
  <c r="AS419" i="5"/>
  <c r="AT419" i="5"/>
  <c r="AE420" i="5"/>
  <c r="AF420" i="5"/>
  <c r="AG420" i="5"/>
  <c r="AH420" i="5"/>
  <c r="AI420" i="5"/>
  <c r="AJ420" i="5"/>
  <c r="AK420" i="5"/>
  <c r="AL420" i="5"/>
  <c r="AM420" i="5"/>
  <c r="AN420" i="5"/>
  <c r="AO420" i="5"/>
  <c r="AP420" i="5"/>
  <c r="AQ420" i="5"/>
  <c r="AR420" i="5"/>
  <c r="AS420" i="5"/>
  <c r="AT420" i="5"/>
  <c r="AE421" i="5"/>
  <c r="AF421" i="5"/>
  <c r="AG421" i="5"/>
  <c r="AH421" i="5"/>
  <c r="AI421" i="5"/>
  <c r="AJ421" i="5"/>
  <c r="AK421" i="5"/>
  <c r="AL421" i="5"/>
  <c r="AM421" i="5"/>
  <c r="AN421" i="5"/>
  <c r="AO421" i="5"/>
  <c r="AP421" i="5"/>
  <c r="AQ421" i="5"/>
  <c r="AR421" i="5"/>
  <c r="AS421" i="5"/>
  <c r="AT421" i="5"/>
  <c r="AE422" i="5"/>
  <c r="AF422" i="5"/>
  <c r="AG422" i="5"/>
  <c r="AH422" i="5"/>
  <c r="AI422" i="5"/>
  <c r="AJ422" i="5"/>
  <c r="AK422" i="5"/>
  <c r="AL422" i="5"/>
  <c r="AM422" i="5"/>
  <c r="AN422" i="5"/>
  <c r="AO422" i="5"/>
  <c r="AP422" i="5"/>
  <c r="AQ422" i="5"/>
  <c r="AR422" i="5"/>
  <c r="AS422" i="5"/>
  <c r="AT422" i="5"/>
  <c r="AE423" i="5"/>
  <c r="AF423" i="5"/>
  <c r="AG423" i="5"/>
  <c r="AH423" i="5"/>
  <c r="AI423" i="5"/>
  <c r="AJ423" i="5"/>
  <c r="AK423" i="5"/>
  <c r="AL423" i="5"/>
  <c r="AM423" i="5"/>
  <c r="AN423" i="5"/>
  <c r="AO423" i="5"/>
  <c r="AP423" i="5"/>
  <c r="AQ423" i="5"/>
  <c r="AR423" i="5"/>
  <c r="AS423" i="5"/>
  <c r="AT423" i="5"/>
  <c r="AE424" i="5"/>
  <c r="AF424" i="5"/>
  <c r="AG424" i="5"/>
  <c r="AH424" i="5"/>
  <c r="AI424" i="5"/>
  <c r="AJ424" i="5"/>
  <c r="AK424" i="5"/>
  <c r="AL424" i="5"/>
  <c r="AM424" i="5"/>
  <c r="AN424" i="5"/>
  <c r="AO424" i="5"/>
  <c r="AP424" i="5"/>
  <c r="AQ424" i="5"/>
  <c r="AR424" i="5"/>
  <c r="AS424" i="5"/>
  <c r="AT424" i="5"/>
  <c r="AE425" i="5"/>
  <c r="AF425" i="5"/>
  <c r="AG425" i="5"/>
  <c r="AH425" i="5"/>
  <c r="AI425" i="5"/>
  <c r="AJ425" i="5"/>
  <c r="AK425" i="5"/>
  <c r="AL425" i="5"/>
  <c r="AM425" i="5"/>
  <c r="AN425" i="5"/>
  <c r="AO425" i="5"/>
  <c r="AP425" i="5"/>
  <c r="AQ425" i="5"/>
  <c r="AR425" i="5"/>
  <c r="AS425" i="5"/>
  <c r="AT425" i="5"/>
  <c r="AE426" i="5"/>
  <c r="AF426" i="5"/>
  <c r="AG426" i="5"/>
  <c r="AH426" i="5"/>
  <c r="AI426" i="5"/>
  <c r="AJ426" i="5"/>
  <c r="AK426" i="5"/>
  <c r="AL426" i="5"/>
  <c r="AM426" i="5"/>
  <c r="AN426" i="5"/>
  <c r="AO426" i="5"/>
  <c r="AP426" i="5"/>
  <c r="AQ426" i="5"/>
  <c r="AR426" i="5"/>
  <c r="AS426" i="5"/>
  <c r="AT426" i="5"/>
  <c r="AE427" i="5"/>
  <c r="AF427" i="5"/>
  <c r="AG427" i="5"/>
  <c r="AH427" i="5"/>
  <c r="AI427" i="5"/>
  <c r="AJ427" i="5"/>
  <c r="AK427" i="5"/>
  <c r="AL427" i="5"/>
  <c r="AM427" i="5"/>
  <c r="AN427" i="5"/>
  <c r="AO427" i="5"/>
  <c r="AP427" i="5"/>
  <c r="AQ427" i="5"/>
  <c r="AR427" i="5"/>
  <c r="AS427" i="5"/>
  <c r="AT427" i="5"/>
  <c r="AE428" i="5"/>
  <c r="AF428" i="5"/>
  <c r="AG428" i="5"/>
  <c r="AH428" i="5"/>
  <c r="AI428" i="5"/>
  <c r="AJ428" i="5"/>
  <c r="AK428" i="5"/>
  <c r="AL428" i="5"/>
  <c r="AM428" i="5"/>
  <c r="AN428" i="5"/>
  <c r="AO428" i="5"/>
  <c r="AP428" i="5"/>
  <c r="AQ428" i="5"/>
  <c r="AR428" i="5"/>
  <c r="AS428" i="5"/>
  <c r="AT428" i="5"/>
  <c r="AE429" i="5"/>
  <c r="AF429" i="5"/>
  <c r="AG429" i="5"/>
  <c r="AH429" i="5"/>
  <c r="AI429" i="5"/>
  <c r="AJ429" i="5"/>
  <c r="AK429" i="5"/>
  <c r="AL429" i="5"/>
  <c r="AM429" i="5"/>
  <c r="AN429" i="5"/>
  <c r="AO429" i="5"/>
  <c r="AP429" i="5"/>
  <c r="AQ429" i="5"/>
  <c r="AR429" i="5"/>
  <c r="AS429" i="5"/>
  <c r="AT429" i="5"/>
  <c r="AE430" i="5"/>
  <c r="AF430" i="5"/>
  <c r="AG430" i="5"/>
  <c r="AH430" i="5"/>
  <c r="AI430" i="5"/>
  <c r="AJ430" i="5"/>
  <c r="AK430" i="5"/>
  <c r="AL430" i="5"/>
  <c r="AM430" i="5"/>
  <c r="AN430" i="5"/>
  <c r="AO430" i="5"/>
  <c r="AP430" i="5"/>
  <c r="AQ430" i="5"/>
  <c r="AR430" i="5"/>
  <c r="AS430" i="5"/>
  <c r="AT430" i="5"/>
  <c r="AE431" i="5"/>
  <c r="AF431" i="5"/>
  <c r="AG431" i="5"/>
  <c r="AH431" i="5"/>
  <c r="AI431" i="5"/>
  <c r="AJ431" i="5"/>
  <c r="AK431" i="5"/>
  <c r="AL431" i="5"/>
  <c r="AM431" i="5"/>
  <c r="AN431" i="5"/>
  <c r="AO431" i="5"/>
  <c r="AP431" i="5"/>
  <c r="AQ431" i="5"/>
  <c r="AR431" i="5"/>
  <c r="AS431" i="5"/>
  <c r="AT431" i="5"/>
  <c r="AE432" i="5"/>
  <c r="AF432" i="5"/>
  <c r="AG432" i="5"/>
  <c r="AH432" i="5"/>
  <c r="AI432" i="5"/>
  <c r="AJ432" i="5"/>
  <c r="AK432" i="5"/>
  <c r="AL432" i="5"/>
  <c r="AM432" i="5"/>
  <c r="AN432" i="5"/>
  <c r="AO432" i="5"/>
  <c r="AP432" i="5"/>
  <c r="AQ432" i="5"/>
  <c r="AR432" i="5"/>
  <c r="AS432" i="5"/>
  <c r="AT432" i="5"/>
  <c r="AE433" i="5"/>
  <c r="AF433" i="5"/>
  <c r="AG433" i="5"/>
  <c r="AH433" i="5"/>
  <c r="AI433" i="5"/>
  <c r="AJ433" i="5"/>
  <c r="AK433" i="5"/>
  <c r="AL433" i="5"/>
  <c r="AM433" i="5"/>
  <c r="AN433" i="5"/>
  <c r="AO433" i="5"/>
  <c r="AP433" i="5"/>
  <c r="AQ433" i="5"/>
  <c r="AR433" i="5"/>
  <c r="AS433" i="5"/>
  <c r="AT433" i="5"/>
  <c r="AE434" i="5"/>
  <c r="AF434" i="5"/>
  <c r="AG434" i="5"/>
  <c r="AH434" i="5"/>
  <c r="AI434" i="5"/>
  <c r="AJ434" i="5"/>
  <c r="AK434" i="5"/>
  <c r="AL434" i="5"/>
  <c r="AM434" i="5"/>
  <c r="AN434" i="5"/>
  <c r="AO434" i="5"/>
  <c r="AP434" i="5"/>
  <c r="AQ434" i="5"/>
  <c r="AR434" i="5"/>
  <c r="AS434" i="5"/>
  <c r="AT434" i="5"/>
  <c r="AE435" i="5"/>
  <c r="AF435" i="5"/>
  <c r="AG435" i="5"/>
  <c r="AH435" i="5"/>
  <c r="AI435" i="5"/>
  <c r="AJ435" i="5"/>
  <c r="AK435" i="5"/>
  <c r="AL435" i="5"/>
  <c r="AM435" i="5"/>
  <c r="AN435" i="5"/>
  <c r="AO435" i="5"/>
  <c r="AP435" i="5"/>
  <c r="AQ435" i="5"/>
  <c r="AR435" i="5"/>
  <c r="AS435" i="5"/>
  <c r="AT435" i="5"/>
  <c r="AE436" i="5"/>
  <c r="AF436" i="5"/>
  <c r="AG436" i="5"/>
  <c r="AH436" i="5"/>
  <c r="AI436" i="5"/>
  <c r="AJ436" i="5"/>
  <c r="AK436" i="5"/>
  <c r="AL436" i="5"/>
  <c r="AM436" i="5"/>
  <c r="AN436" i="5"/>
  <c r="AO436" i="5"/>
  <c r="AP436" i="5"/>
  <c r="AQ436" i="5"/>
  <c r="AR436" i="5"/>
  <c r="AS436" i="5"/>
  <c r="AT436" i="5"/>
  <c r="AE437" i="5"/>
  <c r="AF437" i="5"/>
  <c r="AG437" i="5"/>
  <c r="AH437" i="5"/>
  <c r="AI437" i="5"/>
  <c r="AJ437" i="5"/>
  <c r="AK437" i="5"/>
  <c r="AL437" i="5"/>
  <c r="AM437" i="5"/>
  <c r="AN437" i="5"/>
  <c r="AO437" i="5"/>
  <c r="AP437" i="5"/>
  <c r="AQ437" i="5"/>
  <c r="AR437" i="5"/>
  <c r="AS437" i="5"/>
  <c r="AT437" i="5"/>
  <c r="AE438" i="5"/>
  <c r="AF438" i="5"/>
  <c r="AG438" i="5"/>
  <c r="AH438" i="5"/>
  <c r="AI438" i="5"/>
  <c r="AJ438" i="5"/>
  <c r="AK438" i="5"/>
  <c r="AL438" i="5"/>
  <c r="AM438" i="5"/>
  <c r="AN438" i="5"/>
  <c r="AO438" i="5"/>
  <c r="AP438" i="5"/>
  <c r="AQ438" i="5"/>
  <c r="AR438" i="5"/>
  <c r="AS438" i="5"/>
  <c r="AT438" i="5"/>
  <c r="AE439" i="5"/>
  <c r="AF439" i="5"/>
  <c r="AG439" i="5"/>
  <c r="AH439" i="5"/>
  <c r="AI439" i="5"/>
  <c r="AJ439" i="5"/>
  <c r="AK439" i="5"/>
  <c r="AL439" i="5"/>
  <c r="AM439" i="5"/>
  <c r="AN439" i="5"/>
  <c r="AO439" i="5"/>
  <c r="AP439" i="5"/>
  <c r="AQ439" i="5"/>
  <c r="AR439" i="5"/>
  <c r="AS439" i="5"/>
  <c r="AT439" i="5"/>
  <c r="AE440" i="5"/>
  <c r="AF440" i="5"/>
  <c r="AG440" i="5"/>
  <c r="AH440" i="5"/>
  <c r="AI440" i="5"/>
  <c r="AJ440" i="5"/>
  <c r="AK440" i="5"/>
  <c r="AL440" i="5"/>
  <c r="AM440" i="5"/>
  <c r="AN440" i="5"/>
  <c r="AO440" i="5"/>
  <c r="AP440" i="5"/>
  <c r="AQ440" i="5"/>
  <c r="AR440" i="5"/>
  <c r="AS440" i="5"/>
  <c r="AT440" i="5"/>
  <c r="AE441" i="5"/>
  <c r="AF441" i="5"/>
  <c r="AG441" i="5"/>
  <c r="AH441" i="5"/>
  <c r="AI441" i="5"/>
  <c r="AJ441" i="5"/>
  <c r="AK441" i="5"/>
  <c r="AL441" i="5"/>
  <c r="AM441" i="5"/>
  <c r="AN441" i="5"/>
  <c r="AO441" i="5"/>
  <c r="AP441" i="5"/>
  <c r="AQ441" i="5"/>
  <c r="AR441" i="5"/>
  <c r="AS441" i="5"/>
  <c r="AT441" i="5"/>
  <c r="AE442" i="5"/>
  <c r="AF442" i="5"/>
  <c r="AG442" i="5"/>
  <c r="AH442" i="5"/>
  <c r="AI442" i="5"/>
  <c r="AJ442" i="5"/>
  <c r="AK442" i="5"/>
  <c r="AL442" i="5"/>
  <c r="AM442" i="5"/>
  <c r="AN442" i="5"/>
  <c r="AO442" i="5"/>
  <c r="AP442" i="5"/>
  <c r="AQ442" i="5"/>
  <c r="AR442" i="5"/>
  <c r="AS442" i="5"/>
  <c r="AT442" i="5"/>
  <c r="AE443" i="5"/>
  <c r="AF443" i="5"/>
  <c r="AG443" i="5"/>
  <c r="AH443" i="5"/>
  <c r="AI443" i="5"/>
  <c r="AJ443" i="5"/>
  <c r="AK443" i="5"/>
  <c r="AL443" i="5"/>
  <c r="AM443" i="5"/>
  <c r="AN443" i="5"/>
  <c r="AO443" i="5"/>
  <c r="AP443" i="5"/>
  <c r="AQ443" i="5"/>
  <c r="AR443" i="5"/>
  <c r="AS443" i="5"/>
  <c r="AT443" i="5"/>
  <c r="AE444" i="5"/>
  <c r="AF444" i="5"/>
  <c r="AG444" i="5"/>
  <c r="AH444" i="5"/>
  <c r="AI444" i="5"/>
  <c r="AJ444" i="5"/>
  <c r="AK444" i="5"/>
  <c r="AL444" i="5"/>
  <c r="AM444" i="5"/>
  <c r="AN444" i="5"/>
  <c r="AO444" i="5"/>
  <c r="AP444" i="5"/>
  <c r="AQ444" i="5"/>
  <c r="AR444" i="5"/>
  <c r="AS444" i="5"/>
  <c r="AT444" i="5"/>
  <c r="AE445" i="5"/>
  <c r="AF445" i="5"/>
  <c r="AG445" i="5"/>
  <c r="AH445" i="5"/>
  <c r="AI445" i="5"/>
  <c r="AJ445" i="5"/>
  <c r="AK445" i="5"/>
  <c r="AL445" i="5"/>
  <c r="AM445" i="5"/>
  <c r="AN445" i="5"/>
  <c r="AO445" i="5"/>
  <c r="AP445" i="5"/>
  <c r="AQ445" i="5"/>
  <c r="AR445" i="5"/>
  <c r="AS445" i="5"/>
  <c r="AT445" i="5"/>
  <c r="AE446" i="5"/>
  <c r="AF446" i="5"/>
  <c r="AG446" i="5"/>
  <c r="AH446" i="5"/>
  <c r="AI446" i="5"/>
  <c r="AJ446" i="5"/>
  <c r="AK446" i="5"/>
  <c r="AL446" i="5"/>
  <c r="AM446" i="5"/>
  <c r="AN446" i="5"/>
  <c r="AO446" i="5"/>
  <c r="AP446" i="5"/>
  <c r="AQ446" i="5"/>
  <c r="AR446" i="5"/>
  <c r="AS446" i="5"/>
  <c r="AT446" i="5"/>
  <c r="AE447" i="5"/>
  <c r="AF447" i="5"/>
  <c r="AG447" i="5"/>
  <c r="AH447" i="5"/>
  <c r="AI447" i="5"/>
  <c r="AJ447" i="5"/>
  <c r="AK447" i="5"/>
  <c r="AL447" i="5"/>
  <c r="AM447" i="5"/>
  <c r="AN447" i="5"/>
  <c r="AO447" i="5"/>
  <c r="AP447" i="5"/>
  <c r="AQ447" i="5"/>
  <c r="AR447" i="5"/>
  <c r="AS447" i="5"/>
  <c r="AT447" i="5"/>
  <c r="AE448" i="5"/>
  <c r="AF448" i="5"/>
  <c r="AG448" i="5"/>
  <c r="AH448" i="5"/>
  <c r="AI448" i="5"/>
  <c r="AJ448" i="5"/>
  <c r="AK448" i="5"/>
  <c r="AL448" i="5"/>
  <c r="AM448" i="5"/>
  <c r="AN448" i="5"/>
  <c r="AO448" i="5"/>
  <c r="AP448" i="5"/>
  <c r="AQ448" i="5"/>
  <c r="AR448" i="5"/>
  <c r="AS448" i="5"/>
  <c r="AT448" i="5"/>
  <c r="AE449" i="5"/>
  <c r="AF449" i="5"/>
  <c r="AG449" i="5"/>
  <c r="AH449" i="5"/>
  <c r="AI449" i="5"/>
  <c r="AJ449" i="5"/>
  <c r="AK449" i="5"/>
  <c r="AL449" i="5"/>
  <c r="AM449" i="5"/>
  <c r="AN449" i="5"/>
  <c r="AO449" i="5"/>
  <c r="AP449" i="5"/>
  <c r="AQ449" i="5"/>
  <c r="AR449" i="5"/>
  <c r="AS449" i="5"/>
  <c r="AT449" i="5"/>
  <c r="AE450" i="5"/>
  <c r="AF450" i="5"/>
  <c r="AG450" i="5"/>
  <c r="AH450" i="5"/>
  <c r="AI450" i="5"/>
  <c r="AJ450" i="5"/>
  <c r="AK450" i="5"/>
  <c r="AL450" i="5"/>
  <c r="AM450" i="5"/>
  <c r="AN450" i="5"/>
  <c r="AO450" i="5"/>
  <c r="AP450" i="5"/>
  <c r="AQ450" i="5"/>
  <c r="AR450" i="5"/>
  <c r="AS450" i="5"/>
  <c r="AT450" i="5"/>
  <c r="AE451" i="5"/>
  <c r="AF451" i="5"/>
  <c r="AG451" i="5"/>
  <c r="AH451" i="5"/>
  <c r="AI451" i="5"/>
  <c r="AJ451" i="5"/>
  <c r="AK451" i="5"/>
  <c r="AL451" i="5"/>
  <c r="AM451" i="5"/>
  <c r="AN451" i="5"/>
  <c r="AO451" i="5"/>
  <c r="AP451" i="5"/>
  <c r="AQ451" i="5"/>
  <c r="AR451" i="5"/>
  <c r="AS451" i="5"/>
  <c r="AT451" i="5"/>
  <c r="AE452" i="5"/>
  <c r="AF452" i="5"/>
  <c r="AG452" i="5"/>
  <c r="AH452" i="5"/>
  <c r="AI452" i="5"/>
  <c r="AJ452" i="5"/>
  <c r="AK452" i="5"/>
  <c r="AL452" i="5"/>
  <c r="AM452" i="5"/>
  <c r="AN452" i="5"/>
  <c r="AO452" i="5"/>
  <c r="AP452" i="5"/>
  <c r="AQ452" i="5"/>
  <c r="AR452" i="5"/>
  <c r="AS452" i="5"/>
  <c r="AT452" i="5"/>
  <c r="AE453" i="5"/>
  <c r="AF453" i="5"/>
  <c r="AG453" i="5"/>
  <c r="AH453" i="5"/>
  <c r="AI453" i="5"/>
  <c r="AJ453" i="5"/>
  <c r="AK453" i="5"/>
  <c r="AL453" i="5"/>
  <c r="AM453" i="5"/>
  <c r="AN453" i="5"/>
  <c r="AO453" i="5"/>
  <c r="AP453" i="5"/>
  <c r="AQ453" i="5"/>
  <c r="AR453" i="5"/>
  <c r="AS453" i="5"/>
  <c r="AT453" i="5"/>
  <c r="AE454" i="5"/>
  <c r="AF454" i="5"/>
  <c r="AG454" i="5"/>
  <c r="AH454" i="5"/>
  <c r="AI454" i="5"/>
  <c r="AJ454" i="5"/>
  <c r="AK454" i="5"/>
  <c r="AL454" i="5"/>
  <c r="AM454" i="5"/>
  <c r="AN454" i="5"/>
  <c r="AO454" i="5"/>
  <c r="AP454" i="5"/>
  <c r="AQ454" i="5"/>
  <c r="AR454" i="5"/>
  <c r="AS454" i="5"/>
  <c r="AT454" i="5"/>
  <c r="AE455" i="5"/>
  <c r="AF455" i="5"/>
  <c r="AG455" i="5"/>
  <c r="AH455" i="5"/>
  <c r="AI455" i="5"/>
  <c r="AJ455" i="5"/>
  <c r="AK455" i="5"/>
  <c r="AL455" i="5"/>
  <c r="AM455" i="5"/>
  <c r="AN455" i="5"/>
  <c r="AO455" i="5"/>
  <c r="AP455" i="5"/>
  <c r="AQ455" i="5"/>
  <c r="AR455" i="5"/>
  <c r="AS455" i="5"/>
  <c r="AT455" i="5"/>
  <c r="AE456" i="5"/>
  <c r="AF456" i="5"/>
  <c r="AG456" i="5"/>
  <c r="AH456" i="5"/>
  <c r="AI456" i="5"/>
  <c r="AJ456" i="5"/>
  <c r="AK456" i="5"/>
  <c r="AL456" i="5"/>
  <c r="AM456" i="5"/>
  <c r="AN456" i="5"/>
  <c r="AO456" i="5"/>
  <c r="AP456" i="5"/>
  <c r="AQ456" i="5"/>
  <c r="AR456" i="5"/>
  <c r="AS456" i="5"/>
  <c r="AT456" i="5"/>
  <c r="AE457" i="5"/>
  <c r="AF457" i="5"/>
  <c r="AG457" i="5"/>
  <c r="AH457" i="5"/>
  <c r="AI457" i="5"/>
  <c r="AJ457" i="5"/>
  <c r="AK457" i="5"/>
  <c r="AL457" i="5"/>
  <c r="AM457" i="5"/>
  <c r="AN457" i="5"/>
  <c r="AO457" i="5"/>
  <c r="AP457" i="5"/>
  <c r="AQ457" i="5"/>
  <c r="AR457" i="5"/>
  <c r="AS457" i="5"/>
  <c r="AT457" i="5"/>
  <c r="AE458" i="5"/>
  <c r="AF458" i="5"/>
  <c r="AG458" i="5"/>
  <c r="AH458" i="5"/>
  <c r="AI458" i="5"/>
  <c r="AJ458" i="5"/>
  <c r="AK458" i="5"/>
  <c r="AL458" i="5"/>
  <c r="AM458" i="5"/>
  <c r="AN458" i="5"/>
  <c r="AO458" i="5"/>
  <c r="AP458" i="5"/>
  <c r="AQ458" i="5"/>
  <c r="AR458" i="5"/>
  <c r="AS458" i="5"/>
  <c r="AT458" i="5"/>
  <c r="AE459" i="5"/>
  <c r="AF459" i="5"/>
  <c r="AG459" i="5"/>
  <c r="AH459" i="5"/>
  <c r="AI459" i="5"/>
  <c r="AJ459" i="5"/>
  <c r="AK459" i="5"/>
  <c r="AL459" i="5"/>
  <c r="AM459" i="5"/>
  <c r="AN459" i="5"/>
  <c r="AO459" i="5"/>
  <c r="AP459" i="5"/>
  <c r="AQ459" i="5"/>
  <c r="AR459" i="5"/>
  <c r="AS459" i="5"/>
  <c r="AT459" i="5"/>
  <c r="AE460" i="5"/>
  <c r="AF460" i="5"/>
  <c r="AG460" i="5"/>
  <c r="AH460" i="5"/>
  <c r="AI460" i="5"/>
  <c r="AJ460" i="5"/>
  <c r="AK460" i="5"/>
  <c r="AL460" i="5"/>
  <c r="AM460" i="5"/>
  <c r="AN460" i="5"/>
  <c r="AO460" i="5"/>
  <c r="AP460" i="5"/>
  <c r="AQ460" i="5"/>
  <c r="AR460" i="5"/>
  <c r="AS460" i="5"/>
  <c r="AT460" i="5"/>
  <c r="AE461" i="5"/>
  <c r="AF461" i="5"/>
  <c r="AG461" i="5"/>
  <c r="AH461" i="5"/>
  <c r="AI461" i="5"/>
  <c r="AJ461" i="5"/>
  <c r="AK461" i="5"/>
  <c r="AL461" i="5"/>
  <c r="AM461" i="5"/>
  <c r="AN461" i="5"/>
  <c r="AO461" i="5"/>
  <c r="AP461" i="5"/>
  <c r="AQ461" i="5"/>
  <c r="AR461" i="5"/>
  <c r="AS461" i="5"/>
  <c r="AT461" i="5"/>
  <c r="AE462" i="5"/>
  <c r="AF462" i="5"/>
  <c r="AG462" i="5"/>
  <c r="AH462" i="5"/>
  <c r="AI462" i="5"/>
  <c r="AJ462" i="5"/>
  <c r="AK462" i="5"/>
  <c r="AL462" i="5"/>
  <c r="AM462" i="5"/>
  <c r="AN462" i="5"/>
  <c r="AO462" i="5"/>
  <c r="AP462" i="5"/>
  <c r="AQ462" i="5"/>
  <c r="AR462" i="5"/>
  <c r="AS462" i="5"/>
  <c r="AT462" i="5"/>
  <c r="AE463" i="5"/>
  <c r="AF463" i="5"/>
  <c r="AG463" i="5"/>
  <c r="AH463" i="5"/>
  <c r="AI463" i="5"/>
  <c r="AJ463" i="5"/>
  <c r="AK463" i="5"/>
  <c r="AL463" i="5"/>
  <c r="AM463" i="5"/>
  <c r="AN463" i="5"/>
  <c r="AO463" i="5"/>
  <c r="AP463" i="5"/>
  <c r="AQ463" i="5"/>
  <c r="AR463" i="5"/>
  <c r="AS463" i="5"/>
  <c r="AT463" i="5"/>
  <c r="AE464" i="5"/>
  <c r="AF464" i="5"/>
  <c r="AG464" i="5"/>
  <c r="AH464" i="5"/>
  <c r="AI464" i="5"/>
  <c r="AJ464" i="5"/>
  <c r="AK464" i="5"/>
  <c r="AL464" i="5"/>
  <c r="AM464" i="5"/>
  <c r="AN464" i="5"/>
  <c r="AO464" i="5"/>
  <c r="AP464" i="5"/>
  <c r="AQ464" i="5"/>
  <c r="AR464" i="5"/>
  <c r="AS464" i="5"/>
  <c r="AT464" i="5"/>
  <c r="AE465" i="5"/>
  <c r="AF465" i="5"/>
  <c r="AG465" i="5"/>
  <c r="AH465" i="5"/>
  <c r="AI465" i="5"/>
  <c r="AJ465" i="5"/>
  <c r="AK465" i="5"/>
  <c r="AL465" i="5"/>
  <c r="AM465" i="5"/>
  <c r="AN465" i="5"/>
  <c r="AO465" i="5"/>
  <c r="AP465" i="5"/>
  <c r="AQ465" i="5"/>
  <c r="AR465" i="5"/>
  <c r="AS465" i="5"/>
  <c r="AT465" i="5"/>
  <c r="AE466" i="5"/>
  <c r="AF466" i="5"/>
  <c r="AG466" i="5"/>
  <c r="AH466" i="5"/>
  <c r="AI466" i="5"/>
  <c r="AJ466" i="5"/>
  <c r="AK466" i="5"/>
  <c r="AL466" i="5"/>
  <c r="AM466" i="5"/>
  <c r="AN466" i="5"/>
  <c r="AO466" i="5"/>
  <c r="AP466" i="5"/>
  <c r="AQ466" i="5"/>
  <c r="AR466" i="5"/>
  <c r="AS466" i="5"/>
  <c r="AT466" i="5"/>
  <c r="AE467" i="5"/>
  <c r="AF467" i="5"/>
  <c r="AG467" i="5"/>
  <c r="AH467" i="5"/>
  <c r="AI467" i="5"/>
  <c r="AJ467" i="5"/>
  <c r="AK467" i="5"/>
  <c r="AL467" i="5"/>
  <c r="AM467" i="5"/>
  <c r="AN467" i="5"/>
  <c r="AO467" i="5"/>
  <c r="AP467" i="5"/>
  <c r="AQ467" i="5"/>
  <c r="AR467" i="5"/>
  <c r="AS467" i="5"/>
  <c r="AT467" i="5"/>
  <c r="AE468" i="5"/>
  <c r="AF468" i="5"/>
  <c r="AG468" i="5"/>
  <c r="AH468" i="5"/>
  <c r="AI468" i="5"/>
  <c r="AJ468" i="5"/>
  <c r="AK468" i="5"/>
  <c r="AL468" i="5"/>
  <c r="AM468" i="5"/>
  <c r="AN468" i="5"/>
  <c r="AO468" i="5"/>
  <c r="AP468" i="5"/>
  <c r="AQ468" i="5"/>
  <c r="AR468" i="5"/>
  <c r="AS468" i="5"/>
  <c r="AT468" i="5"/>
  <c r="AE469" i="5"/>
  <c r="AF469" i="5"/>
  <c r="AG469" i="5"/>
  <c r="AH469" i="5"/>
  <c r="AI469" i="5"/>
  <c r="AJ469" i="5"/>
  <c r="AK469" i="5"/>
  <c r="AL469" i="5"/>
  <c r="AM469" i="5"/>
  <c r="AN469" i="5"/>
  <c r="AO469" i="5"/>
  <c r="AP469" i="5"/>
  <c r="AQ469" i="5"/>
  <c r="AR469" i="5"/>
  <c r="AS469" i="5"/>
  <c r="AT469" i="5"/>
  <c r="AE470" i="5"/>
  <c r="AF470" i="5"/>
  <c r="AG470" i="5"/>
  <c r="AH470" i="5"/>
  <c r="AI470" i="5"/>
  <c r="AJ470" i="5"/>
  <c r="AK470" i="5"/>
  <c r="AL470" i="5"/>
  <c r="AM470" i="5"/>
  <c r="AN470" i="5"/>
  <c r="AO470" i="5"/>
  <c r="AP470" i="5"/>
  <c r="AQ470" i="5"/>
  <c r="AR470" i="5"/>
  <c r="AS470" i="5"/>
  <c r="AT470" i="5"/>
  <c r="AE471" i="5"/>
  <c r="AF471" i="5"/>
  <c r="AG471" i="5"/>
  <c r="AH471" i="5"/>
  <c r="AI471" i="5"/>
  <c r="AJ471" i="5"/>
  <c r="AK471" i="5"/>
  <c r="AL471" i="5"/>
  <c r="AM471" i="5"/>
  <c r="AN471" i="5"/>
  <c r="AO471" i="5"/>
  <c r="AP471" i="5"/>
  <c r="AQ471" i="5"/>
  <c r="AR471" i="5"/>
  <c r="AS471" i="5"/>
  <c r="AT471" i="5"/>
  <c r="AE472" i="5"/>
  <c r="AF472" i="5"/>
  <c r="AG472" i="5"/>
  <c r="AH472" i="5"/>
  <c r="AI472" i="5"/>
  <c r="AJ472" i="5"/>
  <c r="AK472" i="5"/>
  <c r="AL472" i="5"/>
  <c r="AM472" i="5"/>
  <c r="AN472" i="5"/>
  <c r="AO472" i="5"/>
  <c r="AP472" i="5"/>
  <c r="AQ472" i="5"/>
  <c r="AR472" i="5"/>
  <c r="AS472" i="5"/>
  <c r="AT472" i="5"/>
  <c r="AE473" i="5"/>
  <c r="AF473" i="5"/>
  <c r="AG473" i="5"/>
  <c r="AH473" i="5"/>
  <c r="AI473" i="5"/>
  <c r="AJ473" i="5"/>
  <c r="AK473" i="5"/>
  <c r="AL473" i="5"/>
  <c r="AM473" i="5"/>
  <c r="AN473" i="5"/>
  <c r="AO473" i="5"/>
  <c r="AP473" i="5"/>
  <c r="AQ473" i="5"/>
  <c r="AR473" i="5"/>
  <c r="AS473" i="5"/>
  <c r="AT473" i="5"/>
  <c r="AE474" i="5"/>
  <c r="AF474" i="5"/>
  <c r="AG474" i="5"/>
  <c r="AH474" i="5"/>
  <c r="AI474" i="5"/>
  <c r="AJ474" i="5"/>
  <c r="AK474" i="5"/>
  <c r="AL474" i="5"/>
  <c r="AM474" i="5"/>
  <c r="AN474" i="5"/>
  <c r="AO474" i="5"/>
  <c r="AP474" i="5"/>
  <c r="AQ474" i="5"/>
  <c r="AR474" i="5"/>
  <c r="AS474" i="5"/>
  <c r="AT474" i="5"/>
  <c r="AE475" i="5"/>
  <c r="AF475" i="5"/>
  <c r="AG475" i="5"/>
  <c r="AH475" i="5"/>
  <c r="AI475" i="5"/>
  <c r="AJ475" i="5"/>
  <c r="AK475" i="5"/>
  <c r="AL475" i="5"/>
  <c r="AM475" i="5"/>
  <c r="AN475" i="5"/>
  <c r="AO475" i="5"/>
  <c r="AP475" i="5"/>
  <c r="AQ475" i="5"/>
  <c r="AR475" i="5"/>
  <c r="AS475" i="5"/>
  <c r="AT475" i="5"/>
  <c r="AE476" i="5"/>
  <c r="AF476" i="5"/>
  <c r="AG476" i="5"/>
  <c r="AH476" i="5"/>
  <c r="AI476" i="5"/>
  <c r="AJ476" i="5"/>
  <c r="AK476" i="5"/>
  <c r="AL476" i="5"/>
  <c r="AM476" i="5"/>
  <c r="AN476" i="5"/>
  <c r="AO476" i="5"/>
  <c r="AP476" i="5"/>
  <c r="AQ476" i="5"/>
  <c r="AR476" i="5"/>
  <c r="AS476" i="5"/>
  <c r="AT476" i="5"/>
  <c r="AE477" i="5"/>
  <c r="AF477" i="5"/>
  <c r="AG477" i="5"/>
  <c r="AH477" i="5"/>
  <c r="AI477" i="5"/>
  <c r="AJ477" i="5"/>
  <c r="AK477" i="5"/>
  <c r="AL477" i="5"/>
  <c r="AM477" i="5"/>
  <c r="AN477" i="5"/>
  <c r="AO477" i="5"/>
  <c r="AP477" i="5"/>
  <c r="AQ477" i="5"/>
  <c r="AR477" i="5"/>
  <c r="AS477" i="5"/>
  <c r="AT477" i="5"/>
  <c r="AE478" i="5"/>
  <c r="AF478" i="5"/>
  <c r="AG478" i="5"/>
  <c r="AH478" i="5"/>
  <c r="AI478" i="5"/>
  <c r="AJ478" i="5"/>
  <c r="AK478" i="5"/>
  <c r="AL478" i="5"/>
  <c r="AM478" i="5"/>
  <c r="AN478" i="5"/>
  <c r="AO478" i="5"/>
  <c r="AP478" i="5"/>
  <c r="AQ478" i="5"/>
  <c r="AR478" i="5"/>
  <c r="AS478" i="5"/>
  <c r="AT478" i="5"/>
  <c r="AE479" i="5"/>
  <c r="AF479" i="5"/>
  <c r="AG479" i="5"/>
  <c r="AH479" i="5"/>
  <c r="AI479" i="5"/>
  <c r="AJ479" i="5"/>
  <c r="AK479" i="5"/>
  <c r="AL479" i="5"/>
  <c r="AM479" i="5"/>
  <c r="AN479" i="5"/>
  <c r="AO479" i="5"/>
  <c r="AP479" i="5"/>
  <c r="AQ479" i="5"/>
  <c r="AR479" i="5"/>
  <c r="AS479" i="5"/>
  <c r="AT479" i="5"/>
  <c r="AE480" i="5"/>
  <c r="AF480" i="5"/>
  <c r="AG480" i="5"/>
  <c r="AH480" i="5"/>
  <c r="AI480" i="5"/>
  <c r="AJ480" i="5"/>
  <c r="AK480" i="5"/>
  <c r="AL480" i="5"/>
  <c r="AM480" i="5"/>
  <c r="AN480" i="5"/>
  <c r="AO480" i="5"/>
  <c r="AP480" i="5"/>
  <c r="AQ480" i="5"/>
  <c r="AR480" i="5"/>
  <c r="AS480" i="5"/>
  <c r="AT480" i="5"/>
  <c r="AE481" i="5"/>
  <c r="AF481" i="5"/>
  <c r="AG481" i="5"/>
  <c r="AH481" i="5"/>
  <c r="AI481" i="5"/>
  <c r="AJ481" i="5"/>
  <c r="AK481" i="5"/>
  <c r="AL481" i="5"/>
  <c r="AM481" i="5"/>
  <c r="AN481" i="5"/>
  <c r="AO481" i="5"/>
  <c r="AP481" i="5"/>
  <c r="AQ481" i="5"/>
  <c r="AR481" i="5"/>
  <c r="AS481" i="5"/>
  <c r="AT481" i="5"/>
  <c r="AE482" i="5"/>
  <c r="AF482" i="5"/>
  <c r="AG482" i="5"/>
  <c r="AH482" i="5"/>
  <c r="AI482" i="5"/>
  <c r="AJ482" i="5"/>
  <c r="AK482" i="5"/>
  <c r="AL482" i="5"/>
  <c r="AM482" i="5"/>
  <c r="AN482" i="5"/>
  <c r="AO482" i="5"/>
  <c r="AP482" i="5"/>
  <c r="AQ482" i="5"/>
  <c r="AR482" i="5"/>
  <c r="AS482" i="5"/>
  <c r="AT482" i="5"/>
  <c r="AE483" i="5"/>
  <c r="AF483" i="5"/>
  <c r="AG483" i="5"/>
  <c r="AH483" i="5"/>
  <c r="AI483" i="5"/>
  <c r="AJ483" i="5"/>
  <c r="AK483" i="5"/>
  <c r="AL483" i="5"/>
  <c r="AM483" i="5"/>
  <c r="AN483" i="5"/>
  <c r="AO483" i="5"/>
  <c r="AP483" i="5"/>
  <c r="AQ483" i="5"/>
  <c r="AR483" i="5"/>
  <c r="AS483" i="5"/>
  <c r="AT483" i="5"/>
  <c r="AE484" i="5"/>
  <c r="AF484" i="5"/>
  <c r="AG484" i="5"/>
  <c r="AH484" i="5"/>
  <c r="AI484" i="5"/>
  <c r="AJ484" i="5"/>
  <c r="AK484" i="5"/>
  <c r="AL484" i="5"/>
  <c r="AM484" i="5"/>
  <c r="AN484" i="5"/>
  <c r="AO484" i="5"/>
  <c r="AP484" i="5"/>
  <c r="AQ484" i="5"/>
  <c r="AR484" i="5"/>
  <c r="AS484" i="5"/>
  <c r="AT484" i="5"/>
  <c r="AE485" i="5"/>
  <c r="AF485" i="5"/>
  <c r="AG485" i="5"/>
  <c r="AH485" i="5"/>
  <c r="AI485" i="5"/>
  <c r="AJ485" i="5"/>
  <c r="AK485" i="5"/>
  <c r="AL485" i="5"/>
  <c r="AM485" i="5"/>
  <c r="AN485" i="5"/>
  <c r="AO485" i="5"/>
  <c r="AP485" i="5"/>
  <c r="AQ485" i="5"/>
  <c r="AR485" i="5"/>
  <c r="AS485" i="5"/>
  <c r="AT485" i="5"/>
  <c r="AE486" i="5"/>
  <c r="AF486" i="5"/>
  <c r="AG486" i="5"/>
  <c r="AH486" i="5"/>
  <c r="AI486" i="5"/>
  <c r="AJ486" i="5"/>
  <c r="AK486" i="5"/>
  <c r="AL486" i="5"/>
  <c r="AM486" i="5"/>
  <c r="AN486" i="5"/>
  <c r="AO486" i="5"/>
  <c r="AP486" i="5"/>
  <c r="AQ486" i="5"/>
  <c r="AR486" i="5"/>
  <c r="AS486" i="5"/>
  <c r="AT486" i="5"/>
  <c r="AE487" i="5"/>
  <c r="AF487" i="5"/>
  <c r="AG487" i="5"/>
  <c r="AH487" i="5"/>
  <c r="AI487" i="5"/>
  <c r="AJ487" i="5"/>
  <c r="AK487" i="5"/>
  <c r="AL487" i="5"/>
  <c r="AM487" i="5"/>
  <c r="AN487" i="5"/>
  <c r="AO487" i="5"/>
  <c r="AP487" i="5"/>
  <c r="AQ487" i="5"/>
  <c r="AR487" i="5"/>
  <c r="AS487" i="5"/>
  <c r="AT487" i="5"/>
  <c r="AE488" i="5"/>
  <c r="AF488" i="5"/>
  <c r="AG488" i="5"/>
  <c r="AH488" i="5"/>
  <c r="AI488" i="5"/>
  <c r="AJ488" i="5"/>
  <c r="AK488" i="5"/>
  <c r="AL488" i="5"/>
  <c r="AM488" i="5"/>
  <c r="AN488" i="5"/>
  <c r="AO488" i="5"/>
  <c r="AP488" i="5"/>
  <c r="AQ488" i="5"/>
  <c r="AR488" i="5"/>
  <c r="AS488" i="5"/>
  <c r="AT488" i="5"/>
  <c r="AE489" i="5"/>
  <c r="AF489" i="5"/>
  <c r="AG489" i="5"/>
  <c r="AH489" i="5"/>
  <c r="AI489" i="5"/>
  <c r="AJ489" i="5"/>
  <c r="AK489" i="5"/>
  <c r="AL489" i="5"/>
  <c r="AM489" i="5"/>
  <c r="AN489" i="5"/>
  <c r="AO489" i="5"/>
  <c r="AP489" i="5"/>
  <c r="AQ489" i="5"/>
  <c r="AR489" i="5"/>
  <c r="AS489" i="5"/>
  <c r="AT489" i="5"/>
  <c r="AE490" i="5"/>
  <c r="AF490" i="5"/>
  <c r="AG490" i="5"/>
  <c r="AH490" i="5"/>
  <c r="AI490" i="5"/>
  <c r="AJ490" i="5"/>
  <c r="AK490" i="5"/>
  <c r="AL490" i="5"/>
  <c r="AM490" i="5"/>
  <c r="AN490" i="5"/>
  <c r="AO490" i="5"/>
  <c r="AP490" i="5"/>
  <c r="AQ490" i="5"/>
  <c r="AR490" i="5"/>
  <c r="AS490" i="5"/>
  <c r="AT490" i="5"/>
  <c r="AE491" i="5"/>
  <c r="AF491" i="5"/>
  <c r="AG491" i="5"/>
  <c r="AH491" i="5"/>
  <c r="AI491" i="5"/>
  <c r="AJ491" i="5"/>
  <c r="AK491" i="5"/>
  <c r="AL491" i="5"/>
  <c r="AM491" i="5"/>
  <c r="AN491" i="5"/>
  <c r="AO491" i="5"/>
  <c r="AP491" i="5"/>
  <c r="AQ491" i="5"/>
  <c r="AR491" i="5"/>
  <c r="AS491" i="5"/>
  <c r="AT491" i="5"/>
  <c r="AE492" i="5"/>
  <c r="AF492" i="5"/>
  <c r="AG492" i="5"/>
  <c r="AH492" i="5"/>
  <c r="AI492" i="5"/>
  <c r="AJ492" i="5"/>
  <c r="AK492" i="5"/>
  <c r="AL492" i="5"/>
  <c r="AM492" i="5"/>
  <c r="AN492" i="5"/>
  <c r="AO492" i="5"/>
  <c r="AP492" i="5"/>
  <c r="AQ492" i="5"/>
  <c r="AR492" i="5"/>
  <c r="AS492" i="5"/>
  <c r="AT492" i="5"/>
  <c r="AE493" i="5"/>
  <c r="AF493" i="5"/>
  <c r="AG493" i="5"/>
  <c r="AH493" i="5"/>
  <c r="AI493" i="5"/>
  <c r="AJ493" i="5"/>
  <c r="AK493" i="5"/>
  <c r="AL493" i="5"/>
  <c r="AM493" i="5"/>
  <c r="AN493" i="5"/>
  <c r="AO493" i="5"/>
  <c r="AP493" i="5"/>
  <c r="AQ493" i="5"/>
  <c r="AR493" i="5"/>
  <c r="AS493" i="5"/>
  <c r="AT493" i="5"/>
  <c r="AE494" i="5"/>
  <c r="AF494" i="5"/>
  <c r="AG494" i="5"/>
  <c r="AH494" i="5"/>
  <c r="AI494" i="5"/>
  <c r="AJ494" i="5"/>
  <c r="AK494" i="5"/>
  <c r="AL494" i="5"/>
  <c r="AM494" i="5"/>
  <c r="AN494" i="5"/>
  <c r="AO494" i="5"/>
  <c r="AP494" i="5"/>
  <c r="AQ494" i="5"/>
  <c r="AR494" i="5"/>
  <c r="AS494" i="5"/>
  <c r="AT494" i="5"/>
  <c r="AE495" i="5"/>
  <c r="AF495" i="5"/>
  <c r="AG495" i="5"/>
  <c r="AH495" i="5"/>
  <c r="AI495" i="5"/>
  <c r="AJ495" i="5"/>
  <c r="AK495" i="5"/>
  <c r="AL495" i="5"/>
  <c r="AM495" i="5"/>
  <c r="AN495" i="5"/>
  <c r="AO495" i="5"/>
  <c r="AP495" i="5"/>
  <c r="AQ495" i="5"/>
  <c r="AR495" i="5"/>
  <c r="AS495" i="5"/>
  <c r="AT495" i="5"/>
  <c r="AE496" i="5"/>
  <c r="AF496" i="5"/>
  <c r="AG496" i="5"/>
  <c r="AH496" i="5"/>
  <c r="AI496" i="5"/>
  <c r="AJ496" i="5"/>
  <c r="AK496" i="5"/>
  <c r="AL496" i="5"/>
  <c r="AM496" i="5"/>
  <c r="AN496" i="5"/>
  <c r="AO496" i="5"/>
  <c r="AP496" i="5"/>
  <c r="AQ496" i="5"/>
  <c r="AR496" i="5"/>
  <c r="AS496" i="5"/>
  <c r="AT496" i="5"/>
  <c r="AE497" i="5"/>
  <c r="AF497" i="5"/>
  <c r="AG497" i="5"/>
  <c r="AH497" i="5"/>
  <c r="AI497" i="5"/>
  <c r="AJ497" i="5"/>
  <c r="AK497" i="5"/>
  <c r="AL497" i="5"/>
  <c r="AM497" i="5"/>
  <c r="AN497" i="5"/>
  <c r="AO497" i="5"/>
  <c r="AP497" i="5"/>
  <c r="AQ497" i="5"/>
  <c r="AR497" i="5"/>
  <c r="AS497" i="5"/>
  <c r="AT497" i="5"/>
  <c r="AE498" i="5"/>
  <c r="AF498" i="5"/>
  <c r="AG498" i="5"/>
  <c r="AH498" i="5"/>
  <c r="AI498" i="5"/>
  <c r="AJ498" i="5"/>
  <c r="AK498" i="5"/>
  <c r="AL498" i="5"/>
  <c r="AM498" i="5"/>
  <c r="AN498" i="5"/>
  <c r="AO498" i="5"/>
  <c r="AP498" i="5"/>
  <c r="AQ498" i="5"/>
  <c r="AR498" i="5"/>
  <c r="AS498" i="5"/>
  <c r="AT498" i="5"/>
  <c r="AE499" i="5"/>
  <c r="AF499" i="5"/>
  <c r="AG499" i="5"/>
  <c r="AH499" i="5"/>
  <c r="AI499" i="5"/>
  <c r="AJ499" i="5"/>
  <c r="AK499" i="5"/>
  <c r="AL499" i="5"/>
  <c r="AM499" i="5"/>
  <c r="AN499" i="5"/>
  <c r="AO499" i="5"/>
  <c r="AP499" i="5"/>
  <c r="AQ499" i="5"/>
  <c r="AR499" i="5"/>
  <c r="AS499" i="5"/>
  <c r="AT499" i="5"/>
  <c r="AE500" i="5"/>
  <c r="AF500" i="5"/>
  <c r="AG500" i="5"/>
  <c r="AH500" i="5"/>
  <c r="AI500" i="5"/>
  <c r="AJ500" i="5"/>
  <c r="AK500" i="5"/>
  <c r="AL500" i="5"/>
  <c r="AM500" i="5"/>
  <c r="AN500" i="5"/>
  <c r="AO500" i="5"/>
  <c r="AP500" i="5"/>
  <c r="AQ500" i="5"/>
  <c r="AR500" i="5"/>
  <c r="AS500" i="5"/>
  <c r="AT500" i="5"/>
  <c r="AE501" i="5"/>
  <c r="AF501" i="5"/>
  <c r="AG501" i="5"/>
  <c r="AH501" i="5"/>
  <c r="AI501" i="5"/>
  <c r="AJ501" i="5"/>
  <c r="AK501" i="5"/>
  <c r="AL501" i="5"/>
  <c r="AM501" i="5"/>
  <c r="AN501" i="5"/>
  <c r="AO501" i="5"/>
  <c r="AP501" i="5"/>
  <c r="AQ501" i="5"/>
  <c r="AR501" i="5"/>
  <c r="AS501" i="5"/>
  <c r="AT501" i="5"/>
  <c r="AE502" i="5"/>
  <c r="AF502" i="5"/>
  <c r="AG502" i="5"/>
  <c r="AH502" i="5"/>
  <c r="AI502" i="5"/>
  <c r="AJ502" i="5"/>
  <c r="AK502" i="5"/>
  <c r="AL502" i="5"/>
  <c r="AM502" i="5"/>
  <c r="AN502" i="5"/>
  <c r="AO502" i="5"/>
  <c r="AP502" i="5"/>
  <c r="AQ502" i="5"/>
  <c r="AR502" i="5"/>
  <c r="AS502" i="5"/>
  <c r="AT502" i="5"/>
  <c r="AE503" i="5"/>
  <c r="AF503" i="5"/>
  <c r="AG503" i="5"/>
  <c r="AH503" i="5"/>
  <c r="AI503" i="5"/>
  <c r="AJ503" i="5"/>
  <c r="AK503" i="5"/>
  <c r="AL503" i="5"/>
  <c r="AM503" i="5"/>
  <c r="AN503" i="5"/>
  <c r="AO503" i="5"/>
  <c r="AP503" i="5"/>
  <c r="AQ503" i="5"/>
  <c r="AR503" i="5"/>
  <c r="AS503" i="5"/>
  <c r="AT503" i="5"/>
  <c r="AE504" i="5"/>
  <c r="AF504" i="5"/>
  <c r="AG504" i="5"/>
  <c r="AH504" i="5"/>
  <c r="AI504" i="5"/>
  <c r="AJ504" i="5"/>
  <c r="AK504" i="5"/>
  <c r="AL504" i="5"/>
  <c r="AM504" i="5"/>
  <c r="AN504" i="5"/>
  <c r="AO504" i="5"/>
  <c r="AP504" i="5"/>
  <c r="AQ504" i="5"/>
  <c r="AR504" i="5"/>
  <c r="AS504" i="5"/>
  <c r="AT504" i="5"/>
  <c r="AE505" i="5"/>
  <c r="AF505" i="5"/>
  <c r="AG505" i="5"/>
  <c r="AH505" i="5"/>
  <c r="AI505" i="5"/>
  <c r="AJ505" i="5"/>
  <c r="AK505" i="5"/>
  <c r="AL505" i="5"/>
  <c r="AM505" i="5"/>
  <c r="AN505" i="5"/>
  <c r="AO505" i="5"/>
  <c r="AP505" i="5"/>
  <c r="AQ505" i="5"/>
  <c r="AR505" i="5"/>
  <c r="AS505" i="5"/>
  <c r="AT505" i="5"/>
  <c r="AE506" i="5"/>
  <c r="AF506" i="5"/>
  <c r="AG506" i="5"/>
  <c r="AH506" i="5"/>
  <c r="AI506" i="5"/>
  <c r="AJ506" i="5"/>
  <c r="AK506" i="5"/>
  <c r="AL506" i="5"/>
  <c r="AM506" i="5"/>
  <c r="AN506" i="5"/>
  <c r="AO506" i="5"/>
  <c r="AP506" i="5"/>
  <c r="AQ506" i="5"/>
  <c r="AR506" i="5"/>
  <c r="AS506" i="5"/>
  <c r="AT506" i="5"/>
  <c r="AE507" i="5"/>
  <c r="AF507" i="5"/>
  <c r="AG507" i="5"/>
  <c r="AH507" i="5"/>
  <c r="AI507" i="5"/>
  <c r="AJ507" i="5"/>
  <c r="AK507" i="5"/>
  <c r="AL507" i="5"/>
  <c r="AM507" i="5"/>
  <c r="AN507" i="5"/>
  <c r="AO507" i="5"/>
  <c r="AP507" i="5"/>
  <c r="AQ507" i="5"/>
  <c r="AR507" i="5"/>
  <c r="AS507" i="5"/>
  <c r="AT507" i="5"/>
  <c r="AE508" i="5"/>
  <c r="AF508" i="5"/>
  <c r="AG508" i="5"/>
  <c r="AH508" i="5"/>
  <c r="AI508" i="5"/>
  <c r="AJ508" i="5"/>
  <c r="AK508" i="5"/>
  <c r="AL508" i="5"/>
  <c r="AM508" i="5"/>
  <c r="AN508" i="5"/>
  <c r="AO508" i="5"/>
  <c r="AP508" i="5"/>
  <c r="AQ508" i="5"/>
  <c r="AR508" i="5"/>
  <c r="AS508" i="5"/>
  <c r="AT508" i="5"/>
  <c r="AE509" i="5"/>
  <c r="AF509" i="5"/>
  <c r="AG509" i="5"/>
  <c r="AH509" i="5"/>
  <c r="AI509" i="5"/>
  <c r="AJ509" i="5"/>
  <c r="AK509" i="5"/>
  <c r="AL509" i="5"/>
  <c r="AM509" i="5"/>
  <c r="AN509" i="5"/>
  <c r="AO509" i="5"/>
  <c r="AP509" i="5"/>
  <c r="AQ509" i="5"/>
  <c r="AR509" i="5"/>
  <c r="AS509" i="5"/>
  <c r="AT509" i="5"/>
  <c r="AE510" i="5"/>
  <c r="AF510" i="5"/>
  <c r="AG510" i="5"/>
  <c r="AH510" i="5"/>
  <c r="AI510" i="5"/>
  <c r="AJ510" i="5"/>
  <c r="AK510" i="5"/>
  <c r="AL510" i="5"/>
  <c r="AM510" i="5"/>
  <c r="AN510" i="5"/>
  <c r="AO510" i="5"/>
  <c r="AP510" i="5"/>
  <c r="AQ510" i="5"/>
  <c r="AR510" i="5"/>
  <c r="AS510" i="5"/>
  <c r="AT510" i="5"/>
  <c r="AE511" i="5"/>
  <c r="AF511" i="5"/>
  <c r="AG511" i="5"/>
  <c r="AH511" i="5"/>
  <c r="AI511" i="5"/>
  <c r="AJ511" i="5"/>
  <c r="AK511" i="5"/>
  <c r="AL511" i="5"/>
  <c r="AM511" i="5"/>
  <c r="AN511" i="5"/>
  <c r="AO511" i="5"/>
  <c r="AP511" i="5"/>
  <c r="AQ511" i="5"/>
  <c r="AR511" i="5"/>
  <c r="AS511" i="5"/>
  <c r="AT511" i="5"/>
  <c r="AE512" i="5"/>
  <c r="AF512" i="5"/>
  <c r="AG512" i="5"/>
  <c r="AH512" i="5"/>
  <c r="AI512" i="5"/>
  <c r="AJ512" i="5"/>
  <c r="AK512" i="5"/>
  <c r="AL512" i="5"/>
  <c r="AM512" i="5"/>
  <c r="AN512" i="5"/>
  <c r="AO512" i="5"/>
  <c r="AP512" i="5"/>
  <c r="AQ512" i="5"/>
  <c r="AR512" i="5"/>
  <c r="AS512" i="5"/>
  <c r="AT512" i="5"/>
  <c r="AE513" i="5"/>
  <c r="AF513" i="5"/>
  <c r="AG513" i="5"/>
  <c r="AH513" i="5"/>
  <c r="AI513" i="5"/>
  <c r="AJ513" i="5"/>
  <c r="AK513" i="5"/>
  <c r="AL513" i="5"/>
  <c r="AM513" i="5"/>
  <c r="AN513" i="5"/>
  <c r="AO513" i="5"/>
  <c r="AP513" i="5"/>
  <c r="AQ513" i="5"/>
  <c r="AR513" i="5"/>
  <c r="AS513" i="5"/>
  <c r="AT513" i="5"/>
  <c r="AE514" i="5"/>
  <c r="AF514" i="5"/>
  <c r="AG514" i="5"/>
  <c r="AH514" i="5"/>
  <c r="AI514" i="5"/>
  <c r="AJ514" i="5"/>
  <c r="AK514" i="5"/>
  <c r="AL514" i="5"/>
  <c r="AM514" i="5"/>
  <c r="AN514" i="5"/>
  <c r="AO514" i="5"/>
  <c r="AP514" i="5"/>
  <c r="AQ514" i="5"/>
  <c r="AR514" i="5"/>
  <c r="AS514" i="5"/>
  <c r="AT514" i="5"/>
  <c r="AE515" i="5"/>
  <c r="AF515" i="5"/>
  <c r="AG515" i="5"/>
  <c r="AH515" i="5"/>
  <c r="AI515" i="5"/>
  <c r="AJ515" i="5"/>
  <c r="AK515" i="5"/>
  <c r="AL515" i="5"/>
  <c r="AM515" i="5"/>
  <c r="AN515" i="5"/>
  <c r="AO515" i="5"/>
  <c r="AP515" i="5"/>
  <c r="AQ515" i="5"/>
  <c r="AR515" i="5"/>
  <c r="AS515" i="5"/>
  <c r="AT515" i="5"/>
  <c r="AE516" i="5"/>
  <c r="AF516" i="5"/>
  <c r="AG516" i="5"/>
  <c r="AH516" i="5"/>
  <c r="AI516" i="5"/>
  <c r="AJ516" i="5"/>
  <c r="AK516" i="5"/>
  <c r="AL516" i="5"/>
  <c r="AM516" i="5"/>
  <c r="AN516" i="5"/>
  <c r="AO516" i="5"/>
  <c r="AP516" i="5"/>
  <c r="AQ516" i="5"/>
  <c r="AR516" i="5"/>
  <c r="AS516" i="5"/>
  <c r="AT516" i="5"/>
  <c r="AE517" i="5"/>
  <c r="AF517" i="5"/>
  <c r="AG517" i="5"/>
  <c r="AH517" i="5"/>
  <c r="AI517" i="5"/>
  <c r="AJ517" i="5"/>
  <c r="AK517" i="5"/>
  <c r="AL517" i="5"/>
  <c r="AM517" i="5"/>
  <c r="AN517" i="5"/>
  <c r="AO517" i="5"/>
  <c r="AP517" i="5"/>
  <c r="AQ517" i="5"/>
  <c r="AR517" i="5"/>
  <c r="AS517" i="5"/>
  <c r="AT517" i="5"/>
  <c r="AE518" i="5"/>
  <c r="AF518" i="5"/>
  <c r="AG518" i="5"/>
  <c r="AH518" i="5"/>
  <c r="AI518" i="5"/>
  <c r="AJ518" i="5"/>
  <c r="AK518" i="5"/>
  <c r="AL518" i="5"/>
  <c r="AM518" i="5"/>
  <c r="AN518" i="5"/>
  <c r="AO518" i="5"/>
  <c r="AP518" i="5"/>
  <c r="AQ518" i="5"/>
  <c r="AR518" i="5"/>
  <c r="AS518" i="5"/>
  <c r="AT518" i="5"/>
  <c r="AE519" i="5"/>
  <c r="AF519" i="5"/>
  <c r="AG519" i="5"/>
  <c r="AH519" i="5"/>
  <c r="AI519" i="5"/>
  <c r="AJ519" i="5"/>
  <c r="AK519" i="5"/>
  <c r="AL519" i="5"/>
  <c r="AM519" i="5"/>
  <c r="AN519" i="5"/>
  <c r="AO519" i="5"/>
  <c r="AP519" i="5"/>
  <c r="AQ519" i="5"/>
  <c r="AR519" i="5"/>
  <c r="AS519" i="5"/>
  <c r="AT519" i="5"/>
  <c r="AE520" i="5"/>
  <c r="AF520" i="5"/>
  <c r="AG520" i="5"/>
  <c r="AH520" i="5"/>
  <c r="AI520" i="5"/>
  <c r="AJ520" i="5"/>
  <c r="AK520" i="5"/>
  <c r="AL520" i="5"/>
  <c r="AM520" i="5"/>
  <c r="AN520" i="5"/>
  <c r="AO520" i="5"/>
  <c r="AP520" i="5"/>
  <c r="AQ520" i="5"/>
  <c r="AR520" i="5"/>
  <c r="AS520" i="5"/>
  <c r="AT520" i="5"/>
  <c r="AE521" i="5"/>
  <c r="AF521" i="5"/>
  <c r="AG521" i="5"/>
  <c r="AH521" i="5"/>
  <c r="AI521" i="5"/>
  <c r="AJ521" i="5"/>
  <c r="AK521" i="5"/>
  <c r="AL521" i="5"/>
  <c r="AM521" i="5"/>
  <c r="AN521" i="5"/>
  <c r="AO521" i="5"/>
  <c r="AP521" i="5"/>
  <c r="AQ521" i="5"/>
  <c r="AR521" i="5"/>
  <c r="AS521" i="5"/>
  <c r="AT521" i="5"/>
  <c r="AE522" i="5"/>
  <c r="AF522" i="5"/>
  <c r="AG522" i="5"/>
  <c r="AH522" i="5"/>
  <c r="AI522" i="5"/>
  <c r="AJ522" i="5"/>
  <c r="AK522" i="5"/>
  <c r="AL522" i="5"/>
  <c r="AM522" i="5"/>
  <c r="AN522" i="5"/>
  <c r="AO522" i="5"/>
  <c r="AP522" i="5"/>
  <c r="AQ522" i="5"/>
  <c r="AR522" i="5"/>
  <c r="AS522" i="5"/>
  <c r="AT522" i="5"/>
  <c r="AE523" i="5"/>
  <c r="AF523" i="5"/>
  <c r="AG523" i="5"/>
  <c r="AH523" i="5"/>
  <c r="AI523" i="5"/>
  <c r="AJ523" i="5"/>
  <c r="AK523" i="5"/>
  <c r="AL523" i="5"/>
  <c r="AM523" i="5"/>
  <c r="AN523" i="5"/>
  <c r="AO523" i="5"/>
  <c r="AP523" i="5"/>
  <c r="AQ523" i="5"/>
  <c r="AR523" i="5"/>
  <c r="AS523" i="5"/>
  <c r="AT523" i="5"/>
  <c r="AE524" i="5"/>
  <c r="AF524" i="5"/>
  <c r="AG524" i="5"/>
  <c r="AH524" i="5"/>
  <c r="AI524" i="5"/>
  <c r="AJ524" i="5"/>
  <c r="AK524" i="5"/>
  <c r="AL524" i="5"/>
  <c r="AM524" i="5"/>
  <c r="AN524" i="5"/>
  <c r="AO524" i="5"/>
  <c r="AP524" i="5"/>
  <c r="AQ524" i="5"/>
  <c r="AR524" i="5"/>
  <c r="AS524" i="5"/>
  <c r="AT524" i="5"/>
  <c r="AE525" i="5"/>
  <c r="AF525" i="5"/>
  <c r="AG525" i="5"/>
  <c r="AH525" i="5"/>
  <c r="AI525" i="5"/>
  <c r="AJ525" i="5"/>
  <c r="AK525" i="5"/>
  <c r="AL525" i="5"/>
  <c r="AM525" i="5"/>
  <c r="AN525" i="5"/>
  <c r="AO525" i="5"/>
  <c r="AP525" i="5"/>
  <c r="AQ525" i="5"/>
  <c r="AR525" i="5"/>
  <c r="AS525" i="5"/>
  <c r="AT525" i="5"/>
  <c r="AE526" i="5"/>
  <c r="AF526" i="5"/>
  <c r="AG526" i="5"/>
  <c r="AH526" i="5"/>
  <c r="AI526" i="5"/>
  <c r="AJ526" i="5"/>
  <c r="AK526" i="5"/>
  <c r="AL526" i="5"/>
  <c r="AM526" i="5"/>
  <c r="AN526" i="5"/>
  <c r="AO526" i="5"/>
  <c r="AP526" i="5"/>
  <c r="AQ526" i="5"/>
  <c r="AR526" i="5"/>
  <c r="AS526" i="5"/>
  <c r="AT526" i="5"/>
  <c r="AE527" i="5"/>
  <c r="AF527" i="5"/>
  <c r="AG527" i="5"/>
  <c r="AH527" i="5"/>
  <c r="AI527" i="5"/>
  <c r="AJ527" i="5"/>
  <c r="AK527" i="5"/>
  <c r="AL527" i="5"/>
  <c r="AM527" i="5"/>
  <c r="AN527" i="5"/>
  <c r="AO527" i="5"/>
  <c r="AP527" i="5"/>
  <c r="AQ527" i="5"/>
  <c r="AR527" i="5"/>
  <c r="AS527" i="5"/>
  <c r="AT527" i="5"/>
  <c r="AE528" i="5"/>
  <c r="AF528" i="5"/>
  <c r="AG528" i="5"/>
  <c r="AH528" i="5"/>
  <c r="AI528" i="5"/>
  <c r="AJ528" i="5"/>
  <c r="AK528" i="5"/>
  <c r="AL528" i="5"/>
  <c r="AM528" i="5"/>
  <c r="AN528" i="5"/>
  <c r="AO528" i="5"/>
  <c r="AP528" i="5"/>
  <c r="AQ528" i="5"/>
  <c r="AR528" i="5"/>
  <c r="AS528" i="5"/>
  <c r="AT528" i="5"/>
  <c r="AE529" i="5"/>
  <c r="AF529" i="5"/>
  <c r="AG529" i="5"/>
  <c r="AH529" i="5"/>
  <c r="AI529" i="5"/>
  <c r="AJ529" i="5"/>
  <c r="AK529" i="5"/>
  <c r="AL529" i="5"/>
  <c r="AM529" i="5"/>
  <c r="AN529" i="5"/>
  <c r="AO529" i="5"/>
  <c r="AP529" i="5"/>
  <c r="AQ529" i="5"/>
  <c r="AR529" i="5"/>
  <c r="AS529" i="5"/>
  <c r="AT529" i="5"/>
  <c r="AE530" i="5"/>
  <c r="AF530" i="5"/>
  <c r="AG530" i="5"/>
  <c r="AH530" i="5"/>
  <c r="AI530" i="5"/>
  <c r="AJ530" i="5"/>
  <c r="AK530" i="5"/>
  <c r="AL530" i="5"/>
  <c r="AM530" i="5"/>
  <c r="AN530" i="5"/>
  <c r="AO530" i="5"/>
  <c r="AP530" i="5"/>
  <c r="AQ530" i="5"/>
  <c r="AR530" i="5"/>
  <c r="AS530" i="5"/>
  <c r="AT530" i="5"/>
  <c r="AE531" i="5"/>
  <c r="AF531" i="5"/>
  <c r="AG531" i="5"/>
  <c r="AH531" i="5"/>
  <c r="AI531" i="5"/>
  <c r="AJ531" i="5"/>
  <c r="AK531" i="5"/>
  <c r="AL531" i="5"/>
  <c r="AM531" i="5"/>
  <c r="AN531" i="5"/>
  <c r="AO531" i="5"/>
  <c r="AP531" i="5"/>
  <c r="AQ531" i="5"/>
  <c r="AR531" i="5"/>
  <c r="AS531" i="5"/>
  <c r="AT531" i="5"/>
  <c r="AE532" i="5"/>
  <c r="AF532" i="5"/>
  <c r="AG532" i="5"/>
  <c r="AH532" i="5"/>
  <c r="AI532" i="5"/>
  <c r="AJ532" i="5"/>
  <c r="AK532" i="5"/>
  <c r="AL532" i="5"/>
  <c r="AM532" i="5"/>
  <c r="AN532" i="5"/>
  <c r="AO532" i="5"/>
  <c r="AP532" i="5"/>
  <c r="AQ532" i="5"/>
  <c r="AR532" i="5"/>
  <c r="AS532" i="5"/>
  <c r="AT532" i="5"/>
  <c r="AE533" i="5"/>
  <c r="AF533" i="5"/>
  <c r="AG533" i="5"/>
  <c r="AH533" i="5"/>
  <c r="AI533" i="5"/>
  <c r="AJ533" i="5"/>
  <c r="AK533" i="5"/>
  <c r="AL533" i="5"/>
  <c r="AM533" i="5"/>
  <c r="AN533" i="5"/>
  <c r="AO533" i="5"/>
  <c r="AP533" i="5"/>
  <c r="AQ533" i="5"/>
  <c r="AR533" i="5"/>
  <c r="AS533" i="5"/>
  <c r="AT533" i="5"/>
  <c r="AE534" i="5"/>
  <c r="AF534" i="5"/>
  <c r="AG534" i="5"/>
  <c r="AH534" i="5"/>
  <c r="AI534" i="5"/>
  <c r="AJ534" i="5"/>
  <c r="AK534" i="5"/>
  <c r="AL534" i="5"/>
  <c r="AM534" i="5"/>
  <c r="AN534" i="5"/>
  <c r="AO534" i="5"/>
  <c r="AP534" i="5"/>
  <c r="AQ534" i="5"/>
  <c r="AR534" i="5"/>
  <c r="AS534" i="5"/>
  <c r="AT534" i="5"/>
  <c r="AE535" i="5"/>
  <c r="AF535" i="5"/>
  <c r="AG535" i="5"/>
  <c r="AH535" i="5"/>
  <c r="AI535" i="5"/>
  <c r="AJ535" i="5"/>
  <c r="AK535" i="5"/>
  <c r="AL535" i="5"/>
  <c r="AM535" i="5"/>
  <c r="AN535" i="5"/>
  <c r="AO535" i="5"/>
  <c r="AP535" i="5"/>
  <c r="AQ535" i="5"/>
  <c r="AR535" i="5"/>
  <c r="AS535" i="5"/>
  <c r="AT535" i="5"/>
  <c r="AE536" i="5"/>
  <c r="AF536" i="5"/>
  <c r="AG536" i="5"/>
  <c r="AH536" i="5"/>
  <c r="AI536" i="5"/>
  <c r="AJ536" i="5"/>
  <c r="AK536" i="5"/>
  <c r="AL536" i="5"/>
  <c r="AM536" i="5"/>
  <c r="AN536" i="5"/>
  <c r="AO536" i="5"/>
  <c r="AP536" i="5"/>
  <c r="AQ536" i="5"/>
  <c r="AR536" i="5"/>
  <c r="AS536" i="5"/>
  <c r="AT536" i="5"/>
  <c r="AE537" i="5"/>
  <c r="AF537" i="5"/>
  <c r="AG537" i="5"/>
  <c r="AH537" i="5"/>
  <c r="AI537" i="5"/>
  <c r="AJ537" i="5"/>
  <c r="AK537" i="5"/>
  <c r="AL537" i="5"/>
  <c r="AM537" i="5"/>
  <c r="AN537" i="5"/>
  <c r="AO537" i="5"/>
  <c r="AP537" i="5"/>
  <c r="AQ537" i="5"/>
  <c r="AR537" i="5"/>
  <c r="AS537" i="5"/>
  <c r="AT537" i="5"/>
  <c r="AE538" i="5"/>
  <c r="AF538" i="5"/>
  <c r="AG538" i="5"/>
  <c r="AH538" i="5"/>
  <c r="AI538" i="5"/>
  <c r="AJ538" i="5"/>
  <c r="AK538" i="5"/>
  <c r="AL538" i="5"/>
  <c r="AM538" i="5"/>
  <c r="AN538" i="5"/>
  <c r="AO538" i="5"/>
  <c r="AP538" i="5"/>
  <c r="AQ538" i="5"/>
  <c r="AR538" i="5"/>
  <c r="AS538" i="5"/>
  <c r="AT538" i="5"/>
  <c r="AE539" i="5"/>
  <c r="AF539" i="5"/>
  <c r="AG539" i="5"/>
  <c r="AH539" i="5"/>
  <c r="AI539" i="5"/>
  <c r="AJ539" i="5"/>
  <c r="AK539" i="5"/>
  <c r="AL539" i="5"/>
  <c r="AM539" i="5"/>
  <c r="AN539" i="5"/>
  <c r="AO539" i="5"/>
  <c r="AP539" i="5"/>
  <c r="AQ539" i="5"/>
  <c r="AR539" i="5"/>
  <c r="AS539" i="5"/>
  <c r="AT539" i="5"/>
  <c r="AE540" i="5"/>
  <c r="AF540" i="5"/>
  <c r="AG540" i="5"/>
  <c r="AH540" i="5"/>
  <c r="AI540" i="5"/>
  <c r="AJ540" i="5"/>
  <c r="AK540" i="5"/>
  <c r="AL540" i="5"/>
  <c r="AM540" i="5"/>
  <c r="AN540" i="5"/>
  <c r="AO540" i="5"/>
  <c r="AP540" i="5"/>
  <c r="AQ540" i="5"/>
  <c r="AR540" i="5"/>
  <c r="AS540" i="5"/>
  <c r="AT540" i="5"/>
  <c r="AE541" i="5"/>
  <c r="AF541" i="5"/>
  <c r="AG541" i="5"/>
  <c r="AH541" i="5"/>
  <c r="AI541" i="5"/>
  <c r="AJ541" i="5"/>
  <c r="AK541" i="5"/>
  <c r="AL541" i="5"/>
  <c r="AM541" i="5"/>
  <c r="AN541" i="5"/>
  <c r="AO541" i="5"/>
  <c r="AP541" i="5"/>
  <c r="AQ541" i="5"/>
  <c r="AR541" i="5"/>
  <c r="AS541" i="5"/>
  <c r="AT541" i="5"/>
  <c r="AE542" i="5"/>
  <c r="AF542" i="5"/>
  <c r="AG542" i="5"/>
  <c r="AH542" i="5"/>
  <c r="AI542" i="5"/>
  <c r="AJ542" i="5"/>
  <c r="AK542" i="5"/>
  <c r="AL542" i="5"/>
  <c r="AM542" i="5"/>
  <c r="AN542" i="5"/>
  <c r="AO542" i="5"/>
  <c r="AP542" i="5"/>
  <c r="AQ542" i="5"/>
  <c r="AR542" i="5"/>
  <c r="AS542" i="5"/>
  <c r="AT542" i="5"/>
  <c r="AE543" i="5"/>
  <c r="AF543" i="5"/>
  <c r="AG543" i="5"/>
  <c r="AH543" i="5"/>
  <c r="AI543" i="5"/>
  <c r="AJ543" i="5"/>
  <c r="AK543" i="5"/>
  <c r="AL543" i="5"/>
  <c r="AM543" i="5"/>
  <c r="AN543" i="5"/>
  <c r="AO543" i="5"/>
  <c r="AP543" i="5"/>
  <c r="AQ543" i="5"/>
  <c r="AR543" i="5"/>
  <c r="AS543" i="5"/>
  <c r="AT543" i="5"/>
  <c r="AE544" i="5"/>
  <c r="AF544" i="5"/>
  <c r="AG544" i="5"/>
  <c r="AH544" i="5"/>
  <c r="AI544" i="5"/>
  <c r="AJ544" i="5"/>
  <c r="AK544" i="5"/>
  <c r="AL544" i="5"/>
  <c r="AM544" i="5"/>
  <c r="AN544" i="5"/>
  <c r="AO544" i="5"/>
  <c r="AP544" i="5"/>
  <c r="AQ544" i="5"/>
  <c r="AR544" i="5"/>
  <c r="AS544" i="5"/>
  <c r="AT544" i="5"/>
  <c r="AE545" i="5"/>
  <c r="AF545" i="5"/>
  <c r="AG545" i="5"/>
  <c r="AH545" i="5"/>
  <c r="AI545" i="5"/>
  <c r="AJ545" i="5"/>
  <c r="AK545" i="5"/>
  <c r="AL545" i="5"/>
  <c r="AM545" i="5"/>
  <c r="AN545" i="5"/>
  <c r="AO545" i="5"/>
  <c r="AP545" i="5"/>
  <c r="AQ545" i="5"/>
  <c r="AR545" i="5"/>
  <c r="AS545" i="5"/>
  <c r="AT545" i="5"/>
  <c r="AE546" i="5"/>
  <c r="AF546" i="5"/>
  <c r="AG546" i="5"/>
  <c r="AH546" i="5"/>
  <c r="AI546" i="5"/>
  <c r="AJ546" i="5"/>
  <c r="AK546" i="5"/>
  <c r="AL546" i="5"/>
  <c r="AM546" i="5"/>
  <c r="AN546" i="5"/>
  <c r="AO546" i="5"/>
  <c r="AP546" i="5"/>
  <c r="AQ546" i="5"/>
  <c r="AR546" i="5"/>
  <c r="AS546" i="5"/>
  <c r="AT546" i="5"/>
  <c r="AE547" i="5"/>
  <c r="AF547" i="5"/>
  <c r="AG547" i="5"/>
  <c r="AH547" i="5"/>
  <c r="AI547" i="5"/>
  <c r="AJ547" i="5"/>
  <c r="AK547" i="5"/>
  <c r="AL547" i="5"/>
  <c r="AM547" i="5"/>
  <c r="AN547" i="5"/>
  <c r="AO547" i="5"/>
  <c r="AP547" i="5"/>
  <c r="AQ547" i="5"/>
  <c r="AR547" i="5"/>
  <c r="AS547" i="5"/>
  <c r="AT547" i="5"/>
  <c r="AE548" i="5"/>
  <c r="AF548" i="5"/>
  <c r="AG548" i="5"/>
  <c r="AH548" i="5"/>
  <c r="AI548" i="5"/>
  <c r="AJ548" i="5"/>
  <c r="AK548" i="5"/>
  <c r="AL548" i="5"/>
  <c r="AM548" i="5"/>
  <c r="AN548" i="5"/>
  <c r="AO548" i="5"/>
  <c r="AP548" i="5"/>
  <c r="AQ548" i="5"/>
  <c r="AR548" i="5"/>
  <c r="AS548" i="5"/>
  <c r="AT548" i="5"/>
  <c r="AE549" i="5"/>
  <c r="AF549" i="5"/>
  <c r="AG549" i="5"/>
  <c r="AH549" i="5"/>
  <c r="AI549" i="5"/>
  <c r="AJ549" i="5"/>
  <c r="AK549" i="5"/>
  <c r="AL549" i="5"/>
  <c r="AM549" i="5"/>
  <c r="AN549" i="5"/>
  <c r="AO549" i="5"/>
  <c r="AP549" i="5"/>
  <c r="AQ549" i="5"/>
  <c r="AR549" i="5"/>
  <c r="AS549" i="5"/>
  <c r="AT549" i="5"/>
  <c r="AE550" i="5"/>
  <c r="AF550" i="5"/>
  <c r="AG550" i="5"/>
  <c r="AH550" i="5"/>
  <c r="AI550" i="5"/>
  <c r="AJ550" i="5"/>
  <c r="AK550" i="5"/>
  <c r="AL550" i="5"/>
  <c r="AM550" i="5"/>
  <c r="AN550" i="5"/>
  <c r="AO550" i="5"/>
  <c r="AP550" i="5"/>
  <c r="AQ550" i="5"/>
  <c r="AR550" i="5"/>
  <c r="AS550" i="5"/>
  <c r="AT550" i="5"/>
  <c r="AE551" i="5"/>
  <c r="AF551" i="5"/>
  <c r="AG551" i="5"/>
  <c r="AH551" i="5"/>
  <c r="AI551" i="5"/>
  <c r="AJ551" i="5"/>
  <c r="AK551" i="5"/>
  <c r="AL551" i="5"/>
  <c r="AM551" i="5"/>
  <c r="AN551" i="5"/>
  <c r="AO551" i="5"/>
  <c r="AP551" i="5"/>
  <c r="AQ551" i="5"/>
  <c r="AR551" i="5"/>
  <c r="AS551" i="5"/>
  <c r="AT551" i="5"/>
  <c r="AE552" i="5"/>
  <c r="AF552" i="5"/>
  <c r="AG552" i="5"/>
  <c r="AH552" i="5"/>
  <c r="AI552" i="5"/>
  <c r="AJ552" i="5"/>
  <c r="AK552" i="5"/>
  <c r="AL552" i="5"/>
  <c r="AM552" i="5"/>
  <c r="AN552" i="5"/>
  <c r="AO552" i="5"/>
  <c r="AP552" i="5"/>
  <c r="AQ552" i="5"/>
  <c r="AR552" i="5"/>
  <c r="AS552" i="5"/>
  <c r="AT552" i="5"/>
  <c r="AE553" i="5"/>
  <c r="AF553" i="5"/>
  <c r="AG553" i="5"/>
  <c r="AH553" i="5"/>
  <c r="AI553" i="5"/>
  <c r="AJ553" i="5"/>
  <c r="AK553" i="5"/>
  <c r="AL553" i="5"/>
  <c r="AM553" i="5"/>
  <c r="AN553" i="5"/>
  <c r="AO553" i="5"/>
  <c r="AP553" i="5"/>
  <c r="AQ553" i="5"/>
  <c r="AR553" i="5"/>
  <c r="AS553" i="5"/>
  <c r="AT553" i="5"/>
  <c r="AE554" i="5"/>
  <c r="AF554" i="5"/>
  <c r="AG554" i="5"/>
  <c r="AH554" i="5"/>
  <c r="AI554" i="5"/>
  <c r="AJ554" i="5"/>
  <c r="AK554" i="5"/>
  <c r="AL554" i="5"/>
  <c r="AM554" i="5"/>
  <c r="AN554" i="5"/>
  <c r="AO554" i="5"/>
  <c r="AP554" i="5"/>
  <c r="AQ554" i="5"/>
  <c r="AR554" i="5"/>
  <c r="AS554" i="5"/>
  <c r="AT554" i="5"/>
  <c r="AE555" i="5"/>
  <c r="AF555" i="5"/>
  <c r="AG555" i="5"/>
  <c r="AH555" i="5"/>
  <c r="AI555" i="5"/>
  <c r="AJ555" i="5"/>
  <c r="AK555" i="5"/>
  <c r="AL555" i="5"/>
  <c r="AM555" i="5"/>
  <c r="AN555" i="5"/>
  <c r="AO555" i="5"/>
  <c r="AP555" i="5"/>
  <c r="AQ555" i="5"/>
  <c r="AR555" i="5"/>
  <c r="AS555" i="5"/>
  <c r="AT555" i="5"/>
  <c r="AE556" i="5"/>
  <c r="AF556" i="5"/>
  <c r="AG556" i="5"/>
  <c r="AH556" i="5"/>
  <c r="AI556" i="5"/>
  <c r="AJ556" i="5"/>
  <c r="AK556" i="5"/>
  <c r="AL556" i="5"/>
  <c r="AM556" i="5"/>
  <c r="AN556" i="5"/>
  <c r="AO556" i="5"/>
  <c r="AP556" i="5"/>
  <c r="AQ556" i="5"/>
  <c r="AR556" i="5"/>
  <c r="AS556" i="5"/>
  <c r="AT556" i="5"/>
  <c r="AE557" i="5"/>
  <c r="AF557" i="5"/>
  <c r="AG557" i="5"/>
  <c r="AH557" i="5"/>
  <c r="AI557" i="5"/>
  <c r="AJ557" i="5"/>
  <c r="AK557" i="5"/>
  <c r="AL557" i="5"/>
  <c r="AM557" i="5"/>
  <c r="AN557" i="5"/>
  <c r="AO557" i="5"/>
  <c r="AP557" i="5"/>
  <c r="AQ557" i="5"/>
  <c r="AR557" i="5"/>
  <c r="AS557" i="5"/>
  <c r="AT557" i="5"/>
  <c r="AE558" i="5"/>
  <c r="AF558" i="5"/>
  <c r="AG558" i="5"/>
  <c r="AH558" i="5"/>
  <c r="AI558" i="5"/>
  <c r="AJ558" i="5"/>
  <c r="AK558" i="5"/>
  <c r="AL558" i="5"/>
  <c r="AM558" i="5"/>
  <c r="AN558" i="5"/>
  <c r="AO558" i="5"/>
  <c r="AP558" i="5"/>
  <c r="AQ558" i="5"/>
  <c r="AR558" i="5"/>
  <c r="AS558" i="5"/>
  <c r="AT558" i="5"/>
  <c r="AE559" i="5"/>
  <c r="AF559" i="5"/>
  <c r="AG559" i="5"/>
  <c r="AH559" i="5"/>
  <c r="AI559" i="5"/>
  <c r="AJ559" i="5"/>
  <c r="AK559" i="5"/>
  <c r="AL559" i="5"/>
  <c r="AM559" i="5"/>
  <c r="AN559" i="5"/>
  <c r="AO559" i="5"/>
  <c r="AP559" i="5"/>
  <c r="AQ559" i="5"/>
  <c r="AR559" i="5"/>
  <c r="AS559" i="5"/>
  <c r="AT559" i="5"/>
  <c r="AE560" i="5"/>
  <c r="AF560" i="5"/>
  <c r="AG560" i="5"/>
  <c r="AH560" i="5"/>
  <c r="AI560" i="5"/>
  <c r="AJ560" i="5"/>
  <c r="AK560" i="5"/>
  <c r="AL560" i="5"/>
  <c r="AM560" i="5"/>
  <c r="AN560" i="5"/>
  <c r="AO560" i="5"/>
  <c r="AP560" i="5"/>
  <c r="AQ560" i="5"/>
  <c r="AR560" i="5"/>
  <c r="AS560" i="5"/>
  <c r="AT560" i="5"/>
  <c r="AE561" i="5"/>
  <c r="AF561" i="5"/>
  <c r="AG561" i="5"/>
  <c r="AH561" i="5"/>
  <c r="AI561" i="5"/>
  <c r="AJ561" i="5"/>
  <c r="AK561" i="5"/>
  <c r="AL561" i="5"/>
  <c r="AM561" i="5"/>
  <c r="AN561" i="5"/>
  <c r="AO561" i="5"/>
  <c r="AP561" i="5"/>
  <c r="AQ561" i="5"/>
  <c r="AR561" i="5"/>
  <c r="AS561" i="5"/>
  <c r="AT561" i="5"/>
  <c r="AE562" i="5"/>
  <c r="AF562" i="5"/>
  <c r="AG562" i="5"/>
  <c r="AH562" i="5"/>
  <c r="AI562" i="5"/>
  <c r="AJ562" i="5"/>
  <c r="AK562" i="5"/>
  <c r="AL562" i="5"/>
  <c r="AM562" i="5"/>
  <c r="AN562" i="5"/>
  <c r="AO562" i="5"/>
  <c r="AP562" i="5"/>
  <c r="AQ562" i="5"/>
  <c r="AR562" i="5"/>
  <c r="AS562" i="5"/>
  <c r="AT562" i="5"/>
  <c r="AE563" i="5"/>
  <c r="AF563" i="5"/>
  <c r="AG563" i="5"/>
  <c r="AH563" i="5"/>
  <c r="AI563" i="5"/>
  <c r="AJ563" i="5"/>
  <c r="AK563" i="5"/>
  <c r="AL563" i="5"/>
  <c r="AM563" i="5"/>
  <c r="AN563" i="5"/>
  <c r="AO563" i="5"/>
  <c r="AP563" i="5"/>
  <c r="AQ563" i="5"/>
  <c r="AR563" i="5"/>
  <c r="AS563" i="5"/>
  <c r="AT563" i="5"/>
  <c r="AE564" i="5"/>
  <c r="AF564" i="5"/>
  <c r="AG564" i="5"/>
  <c r="AH564" i="5"/>
  <c r="AI564" i="5"/>
  <c r="AJ564" i="5"/>
  <c r="AK564" i="5"/>
  <c r="AL564" i="5"/>
  <c r="AM564" i="5"/>
  <c r="AN564" i="5"/>
  <c r="AO564" i="5"/>
  <c r="AP564" i="5"/>
  <c r="AQ564" i="5"/>
  <c r="AR564" i="5"/>
  <c r="AS564" i="5"/>
  <c r="AT564" i="5"/>
  <c r="AE565" i="5"/>
  <c r="AF565" i="5"/>
  <c r="AG565" i="5"/>
  <c r="AH565" i="5"/>
  <c r="AI565" i="5"/>
  <c r="AJ565" i="5"/>
  <c r="AK565" i="5"/>
  <c r="AL565" i="5"/>
  <c r="AM565" i="5"/>
  <c r="AN565" i="5"/>
  <c r="AO565" i="5"/>
  <c r="AP565" i="5"/>
  <c r="AQ565" i="5"/>
  <c r="AR565" i="5"/>
  <c r="AS565" i="5"/>
  <c r="AT565" i="5"/>
  <c r="AE566" i="5"/>
  <c r="AF566" i="5"/>
  <c r="AG566" i="5"/>
  <c r="AH566" i="5"/>
  <c r="AI566" i="5"/>
  <c r="AJ566" i="5"/>
  <c r="AK566" i="5"/>
  <c r="AL566" i="5"/>
  <c r="AM566" i="5"/>
  <c r="AN566" i="5"/>
  <c r="AO566" i="5"/>
  <c r="AP566" i="5"/>
  <c r="AQ566" i="5"/>
  <c r="AR566" i="5"/>
  <c r="AS566" i="5"/>
  <c r="AT566" i="5"/>
  <c r="AE567" i="5"/>
  <c r="AF567" i="5"/>
  <c r="AG567" i="5"/>
  <c r="AH567" i="5"/>
  <c r="AI567" i="5"/>
  <c r="AJ567" i="5"/>
  <c r="AK567" i="5"/>
  <c r="AL567" i="5"/>
  <c r="AM567" i="5"/>
  <c r="AN567" i="5"/>
  <c r="AO567" i="5"/>
  <c r="AP567" i="5"/>
  <c r="AQ567" i="5"/>
  <c r="AR567" i="5"/>
  <c r="AS567" i="5"/>
  <c r="AT567" i="5"/>
  <c r="AE568" i="5"/>
  <c r="AF568" i="5"/>
  <c r="AG568" i="5"/>
  <c r="AH568" i="5"/>
  <c r="AI568" i="5"/>
  <c r="AJ568" i="5"/>
  <c r="AK568" i="5"/>
  <c r="AL568" i="5"/>
  <c r="AM568" i="5"/>
  <c r="AN568" i="5"/>
  <c r="AO568" i="5"/>
  <c r="AP568" i="5"/>
  <c r="AQ568" i="5"/>
  <c r="AR568" i="5"/>
  <c r="AS568" i="5"/>
  <c r="AT568" i="5"/>
  <c r="AE569" i="5"/>
  <c r="AF569" i="5"/>
  <c r="AG569" i="5"/>
  <c r="AH569" i="5"/>
  <c r="AI569" i="5"/>
  <c r="AJ569" i="5"/>
  <c r="AK569" i="5"/>
  <c r="AL569" i="5"/>
  <c r="AM569" i="5"/>
  <c r="AN569" i="5"/>
  <c r="AO569" i="5"/>
  <c r="AP569" i="5"/>
  <c r="AQ569" i="5"/>
  <c r="AR569" i="5"/>
  <c r="AS569" i="5"/>
  <c r="AT569" i="5"/>
  <c r="AE570" i="5"/>
  <c r="AF570" i="5"/>
  <c r="AG570" i="5"/>
  <c r="AH570" i="5"/>
  <c r="AI570" i="5"/>
  <c r="AJ570" i="5"/>
  <c r="AK570" i="5"/>
  <c r="AL570" i="5"/>
  <c r="AM570" i="5"/>
  <c r="AN570" i="5"/>
  <c r="AO570" i="5"/>
  <c r="AP570" i="5"/>
  <c r="AQ570" i="5"/>
  <c r="AR570" i="5"/>
  <c r="AS570" i="5"/>
  <c r="AT570" i="5"/>
  <c r="AE571" i="5"/>
  <c r="AF571" i="5"/>
  <c r="AG571" i="5"/>
  <c r="AH571" i="5"/>
  <c r="AI571" i="5"/>
  <c r="AJ571" i="5"/>
  <c r="AK571" i="5"/>
  <c r="AL571" i="5"/>
  <c r="AM571" i="5"/>
  <c r="AN571" i="5"/>
  <c r="AO571" i="5"/>
  <c r="AP571" i="5"/>
  <c r="AQ571" i="5"/>
  <c r="AR571" i="5"/>
  <c r="AS571" i="5"/>
  <c r="AT571" i="5"/>
  <c r="AE572" i="5"/>
  <c r="AF572" i="5"/>
  <c r="AG572" i="5"/>
  <c r="AH572" i="5"/>
  <c r="AI572" i="5"/>
  <c r="AJ572" i="5"/>
  <c r="AK572" i="5"/>
  <c r="AL572" i="5"/>
  <c r="AM572" i="5"/>
  <c r="AN572" i="5"/>
  <c r="AO572" i="5"/>
  <c r="AP572" i="5"/>
  <c r="AQ572" i="5"/>
  <c r="AR572" i="5"/>
  <c r="AS572" i="5"/>
  <c r="AT572" i="5"/>
  <c r="AE573" i="5"/>
  <c r="AF573" i="5"/>
  <c r="AG573" i="5"/>
  <c r="AH573" i="5"/>
  <c r="AI573" i="5"/>
  <c r="AJ573" i="5"/>
  <c r="AK573" i="5"/>
  <c r="AL573" i="5"/>
  <c r="AM573" i="5"/>
  <c r="AN573" i="5"/>
  <c r="AO573" i="5"/>
  <c r="AP573" i="5"/>
  <c r="AQ573" i="5"/>
  <c r="AR573" i="5"/>
  <c r="AS573" i="5"/>
  <c r="AT573" i="5"/>
  <c r="AE574" i="5"/>
  <c r="AF574" i="5"/>
  <c r="AG574" i="5"/>
  <c r="AH574" i="5"/>
  <c r="AI574" i="5"/>
  <c r="AJ574" i="5"/>
  <c r="AK574" i="5"/>
  <c r="AL574" i="5"/>
  <c r="AM574" i="5"/>
  <c r="AN574" i="5"/>
  <c r="AO574" i="5"/>
  <c r="AP574" i="5"/>
  <c r="AQ574" i="5"/>
  <c r="AR574" i="5"/>
  <c r="AS574" i="5"/>
  <c r="AT574" i="5"/>
  <c r="AE575" i="5"/>
  <c r="AF575" i="5"/>
  <c r="AG575" i="5"/>
  <c r="AH575" i="5"/>
  <c r="AI575" i="5"/>
  <c r="AJ575" i="5"/>
  <c r="AK575" i="5"/>
  <c r="AL575" i="5"/>
  <c r="AM575" i="5"/>
  <c r="AN575" i="5"/>
  <c r="AO575" i="5"/>
  <c r="AP575" i="5"/>
  <c r="AQ575" i="5"/>
  <c r="AR575" i="5"/>
  <c r="AS575" i="5"/>
  <c r="AT575" i="5"/>
  <c r="AE576" i="5"/>
  <c r="AF576" i="5"/>
  <c r="AG576" i="5"/>
  <c r="AH576" i="5"/>
  <c r="AI576" i="5"/>
  <c r="AJ576" i="5"/>
  <c r="AK576" i="5"/>
  <c r="AL576" i="5"/>
  <c r="AM576" i="5"/>
  <c r="AN576" i="5"/>
  <c r="AO576" i="5"/>
  <c r="AP576" i="5"/>
  <c r="AQ576" i="5"/>
  <c r="AR576" i="5"/>
  <c r="AS576" i="5"/>
  <c r="AT576" i="5"/>
  <c r="AE577" i="5"/>
  <c r="AF577" i="5"/>
  <c r="AG577" i="5"/>
  <c r="AH577" i="5"/>
  <c r="AI577" i="5"/>
  <c r="AJ577" i="5"/>
  <c r="AK577" i="5"/>
  <c r="AL577" i="5"/>
  <c r="AM577" i="5"/>
  <c r="AN577" i="5"/>
  <c r="AO577" i="5"/>
  <c r="AP577" i="5"/>
  <c r="AQ577" i="5"/>
  <c r="AR577" i="5"/>
  <c r="AS577" i="5"/>
  <c r="AT577" i="5"/>
  <c r="AE578" i="5"/>
  <c r="AF578" i="5"/>
  <c r="AG578" i="5"/>
  <c r="AH578" i="5"/>
  <c r="AI578" i="5"/>
  <c r="AJ578" i="5"/>
  <c r="AK578" i="5"/>
  <c r="AL578" i="5"/>
  <c r="AM578" i="5"/>
  <c r="AN578" i="5"/>
  <c r="AO578" i="5"/>
  <c r="AP578" i="5"/>
  <c r="AQ578" i="5"/>
  <c r="AR578" i="5"/>
  <c r="AS578" i="5"/>
  <c r="AT578" i="5"/>
  <c r="AE579" i="5"/>
  <c r="AF579" i="5"/>
  <c r="AG579" i="5"/>
  <c r="AH579" i="5"/>
  <c r="AI579" i="5"/>
  <c r="AJ579" i="5"/>
  <c r="AK579" i="5"/>
  <c r="AL579" i="5"/>
  <c r="AM579" i="5"/>
  <c r="AN579" i="5"/>
  <c r="AO579" i="5"/>
  <c r="AP579" i="5"/>
  <c r="AQ579" i="5"/>
  <c r="AR579" i="5"/>
  <c r="AS579" i="5"/>
  <c r="AT579" i="5"/>
  <c r="AE580" i="5"/>
  <c r="AF580" i="5"/>
  <c r="AG580" i="5"/>
  <c r="AH580" i="5"/>
  <c r="AI580" i="5"/>
  <c r="AJ580" i="5"/>
  <c r="AK580" i="5"/>
  <c r="AL580" i="5"/>
  <c r="AM580" i="5"/>
  <c r="AN580" i="5"/>
  <c r="AO580" i="5"/>
  <c r="AP580" i="5"/>
  <c r="AQ580" i="5"/>
  <c r="AR580" i="5"/>
  <c r="AS580" i="5"/>
  <c r="AT580" i="5"/>
  <c r="AE581" i="5"/>
  <c r="AF581" i="5"/>
  <c r="AG581" i="5"/>
  <c r="AH581" i="5"/>
  <c r="AI581" i="5"/>
  <c r="AJ581" i="5"/>
  <c r="AK581" i="5"/>
  <c r="AL581" i="5"/>
  <c r="AM581" i="5"/>
  <c r="AN581" i="5"/>
  <c r="AO581" i="5"/>
  <c r="AP581" i="5"/>
  <c r="AQ581" i="5"/>
  <c r="AR581" i="5"/>
  <c r="AS581" i="5"/>
  <c r="AT581" i="5"/>
  <c r="AE582" i="5"/>
  <c r="AF582" i="5"/>
  <c r="AG582" i="5"/>
  <c r="AH582" i="5"/>
  <c r="AI582" i="5"/>
  <c r="AJ582" i="5"/>
  <c r="AK582" i="5"/>
  <c r="AL582" i="5"/>
  <c r="AM582" i="5"/>
  <c r="AN582" i="5"/>
  <c r="AO582" i="5"/>
  <c r="AP582" i="5"/>
  <c r="AQ582" i="5"/>
  <c r="AR582" i="5"/>
  <c r="AS582" i="5"/>
  <c r="AT582" i="5"/>
  <c r="AE583" i="5"/>
  <c r="AF583" i="5"/>
  <c r="AG583" i="5"/>
  <c r="AH583" i="5"/>
  <c r="AI583" i="5"/>
  <c r="AJ583" i="5"/>
  <c r="AK583" i="5"/>
  <c r="AL583" i="5"/>
  <c r="AM583" i="5"/>
  <c r="AN583" i="5"/>
  <c r="AO583" i="5"/>
  <c r="AP583" i="5"/>
  <c r="AQ583" i="5"/>
  <c r="AR583" i="5"/>
  <c r="AS583" i="5"/>
  <c r="AT583" i="5"/>
  <c r="AE584" i="5"/>
  <c r="AF584" i="5"/>
  <c r="AG584" i="5"/>
  <c r="AH584" i="5"/>
  <c r="AI584" i="5"/>
  <c r="AJ584" i="5"/>
  <c r="AK584" i="5"/>
  <c r="AL584" i="5"/>
  <c r="AM584" i="5"/>
  <c r="AN584" i="5"/>
  <c r="AO584" i="5"/>
  <c r="AP584" i="5"/>
  <c r="AQ584" i="5"/>
  <c r="AR584" i="5"/>
  <c r="AS584" i="5"/>
  <c r="AT584" i="5"/>
  <c r="AE585" i="5"/>
  <c r="AF585" i="5"/>
  <c r="AG585" i="5"/>
  <c r="AH585" i="5"/>
  <c r="AI585" i="5"/>
  <c r="AJ585" i="5"/>
  <c r="AK585" i="5"/>
  <c r="AL585" i="5"/>
  <c r="AM585" i="5"/>
  <c r="AN585" i="5"/>
  <c r="AO585" i="5"/>
  <c r="AP585" i="5"/>
  <c r="AQ585" i="5"/>
  <c r="AR585" i="5"/>
  <c r="AS585" i="5"/>
  <c r="AT585" i="5"/>
  <c r="AE586" i="5"/>
  <c r="AF586" i="5"/>
  <c r="AG586" i="5"/>
  <c r="AH586" i="5"/>
  <c r="AI586" i="5"/>
  <c r="AJ586" i="5"/>
  <c r="AK586" i="5"/>
  <c r="AL586" i="5"/>
  <c r="AM586" i="5"/>
  <c r="AN586" i="5"/>
  <c r="AO586" i="5"/>
  <c r="AP586" i="5"/>
  <c r="AQ586" i="5"/>
  <c r="AR586" i="5"/>
  <c r="AS586" i="5"/>
  <c r="AT586" i="5"/>
  <c r="AE587" i="5"/>
  <c r="AF587" i="5"/>
  <c r="AG587" i="5"/>
  <c r="AH587" i="5"/>
  <c r="AI587" i="5"/>
  <c r="AJ587" i="5"/>
  <c r="AK587" i="5"/>
  <c r="AL587" i="5"/>
  <c r="AM587" i="5"/>
  <c r="AN587" i="5"/>
  <c r="AO587" i="5"/>
  <c r="AP587" i="5"/>
  <c r="AQ587" i="5"/>
  <c r="AR587" i="5"/>
  <c r="AS587" i="5"/>
  <c r="AT587" i="5"/>
  <c r="AE588" i="5"/>
  <c r="AF588" i="5"/>
  <c r="AG588" i="5"/>
  <c r="AH588" i="5"/>
  <c r="AI588" i="5"/>
  <c r="AJ588" i="5"/>
  <c r="AK588" i="5"/>
  <c r="AL588" i="5"/>
  <c r="AM588" i="5"/>
  <c r="AN588" i="5"/>
  <c r="AO588" i="5"/>
  <c r="AP588" i="5"/>
  <c r="AQ588" i="5"/>
  <c r="AR588" i="5"/>
  <c r="AS588" i="5"/>
  <c r="AT588" i="5"/>
  <c r="AE589" i="5"/>
  <c r="AF589" i="5"/>
  <c r="AG589" i="5"/>
  <c r="AH589" i="5"/>
  <c r="AI589" i="5"/>
  <c r="AJ589" i="5"/>
  <c r="AK589" i="5"/>
  <c r="AL589" i="5"/>
  <c r="AM589" i="5"/>
  <c r="AN589" i="5"/>
  <c r="AO589" i="5"/>
  <c r="AP589" i="5"/>
  <c r="AQ589" i="5"/>
  <c r="AR589" i="5"/>
  <c r="AS589" i="5"/>
  <c r="AT589" i="5"/>
  <c r="AE590" i="5"/>
  <c r="AF590" i="5"/>
  <c r="AG590" i="5"/>
  <c r="AH590" i="5"/>
  <c r="AI590" i="5"/>
  <c r="AJ590" i="5"/>
  <c r="AK590" i="5"/>
  <c r="AL590" i="5"/>
  <c r="AM590" i="5"/>
  <c r="AN590" i="5"/>
  <c r="AO590" i="5"/>
  <c r="AP590" i="5"/>
  <c r="AQ590" i="5"/>
  <c r="AR590" i="5"/>
  <c r="AS590" i="5"/>
  <c r="AT590" i="5"/>
  <c r="AE591" i="5"/>
  <c r="AF591" i="5"/>
  <c r="AG591" i="5"/>
  <c r="AH591" i="5"/>
  <c r="AI591" i="5"/>
  <c r="AJ591" i="5"/>
  <c r="AK591" i="5"/>
  <c r="AL591" i="5"/>
  <c r="AM591" i="5"/>
  <c r="AN591" i="5"/>
  <c r="AO591" i="5"/>
  <c r="AP591" i="5"/>
  <c r="AQ591" i="5"/>
  <c r="AR591" i="5"/>
  <c r="AS591" i="5"/>
  <c r="AT591" i="5"/>
  <c r="AE592" i="5"/>
  <c r="AF592" i="5"/>
  <c r="AG592" i="5"/>
  <c r="AH592" i="5"/>
  <c r="AI592" i="5"/>
  <c r="AJ592" i="5"/>
  <c r="AK592" i="5"/>
  <c r="AL592" i="5"/>
  <c r="AM592" i="5"/>
  <c r="AN592" i="5"/>
  <c r="AO592" i="5"/>
  <c r="AP592" i="5"/>
  <c r="AQ592" i="5"/>
  <c r="AR592" i="5"/>
  <c r="AS592" i="5"/>
  <c r="AT592" i="5"/>
  <c r="AE593" i="5"/>
  <c r="AF593" i="5"/>
  <c r="AG593" i="5"/>
  <c r="AH593" i="5"/>
  <c r="AI593" i="5"/>
  <c r="AJ593" i="5"/>
  <c r="AK593" i="5"/>
  <c r="AL593" i="5"/>
  <c r="AM593" i="5"/>
  <c r="AN593" i="5"/>
  <c r="AO593" i="5"/>
  <c r="AP593" i="5"/>
  <c r="AQ593" i="5"/>
  <c r="AR593" i="5"/>
  <c r="AS593" i="5"/>
  <c r="AT593" i="5"/>
  <c r="AE594" i="5"/>
  <c r="AF594" i="5"/>
  <c r="AG594" i="5"/>
  <c r="AH594" i="5"/>
  <c r="AI594" i="5"/>
  <c r="AJ594" i="5"/>
  <c r="AK594" i="5"/>
  <c r="AL594" i="5"/>
  <c r="AM594" i="5"/>
  <c r="AN594" i="5"/>
  <c r="AO594" i="5"/>
  <c r="AP594" i="5"/>
  <c r="AQ594" i="5"/>
  <c r="AR594" i="5"/>
  <c r="AS594" i="5"/>
  <c r="AT594" i="5"/>
  <c r="AE595" i="5"/>
  <c r="AF595" i="5"/>
  <c r="AG595" i="5"/>
  <c r="AH595" i="5"/>
  <c r="AI595" i="5"/>
  <c r="AJ595" i="5"/>
  <c r="AK595" i="5"/>
  <c r="AL595" i="5"/>
  <c r="AM595" i="5"/>
  <c r="AN595" i="5"/>
  <c r="AO595" i="5"/>
  <c r="AP595" i="5"/>
  <c r="AQ595" i="5"/>
  <c r="AR595" i="5"/>
  <c r="AS595" i="5"/>
  <c r="AT595" i="5"/>
  <c r="AE596" i="5"/>
  <c r="AF596" i="5"/>
  <c r="AG596" i="5"/>
  <c r="AH596" i="5"/>
  <c r="AI596" i="5"/>
  <c r="AJ596" i="5"/>
  <c r="AK596" i="5"/>
  <c r="AL596" i="5"/>
  <c r="AM596" i="5"/>
  <c r="AN596" i="5"/>
  <c r="AO596" i="5"/>
  <c r="AP596" i="5"/>
  <c r="AQ596" i="5"/>
  <c r="AR596" i="5"/>
  <c r="AS596" i="5"/>
  <c r="AT596" i="5"/>
  <c r="AE597" i="5"/>
  <c r="AF597" i="5"/>
  <c r="AG597" i="5"/>
  <c r="AH597" i="5"/>
  <c r="AI597" i="5"/>
  <c r="AJ597" i="5"/>
  <c r="AK597" i="5"/>
  <c r="AL597" i="5"/>
  <c r="AM597" i="5"/>
  <c r="AN597" i="5"/>
  <c r="AO597" i="5"/>
  <c r="AP597" i="5"/>
  <c r="AQ597" i="5"/>
  <c r="AR597" i="5"/>
  <c r="AS597" i="5"/>
  <c r="AT597" i="5"/>
  <c r="AE598" i="5"/>
  <c r="AF598" i="5"/>
  <c r="AG598" i="5"/>
  <c r="AH598" i="5"/>
  <c r="AI598" i="5"/>
  <c r="AJ598" i="5"/>
  <c r="AK598" i="5"/>
  <c r="AL598" i="5"/>
  <c r="AM598" i="5"/>
  <c r="AN598" i="5"/>
  <c r="AO598" i="5"/>
  <c r="AP598" i="5"/>
  <c r="AQ598" i="5"/>
  <c r="AR598" i="5"/>
  <c r="AS598" i="5"/>
  <c r="AT598" i="5"/>
  <c r="AE599" i="5"/>
  <c r="AF599" i="5"/>
  <c r="AG599" i="5"/>
  <c r="AH599" i="5"/>
  <c r="AI599" i="5"/>
  <c r="AJ599" i="5"/>
  <c r="AK599" i="5"/>
  <c r="AL599" i="5"/>
  <c r="AM599" i="5"/>
  <c r="AN599" i="5"/>
  <c r="AO599" i="5"/>
  <c r="AP599" i="5"/>
  <c r="AQ599" i="5"/>
  <c r="AR599" i="5"/>
  <c r="AS599" i="5"/>
  <c r="AT599" i="5"/>
  <c r="AE600" i="5"/>
  <c r="AF600" i="5"/>
  <c r="AG600" i="5"/>
  <c r="AH600" i="5"/>
  <c r="AI600" i="5"/>
  <c r="AJ600" i="5"/>
  <c r="AK600" i="5"/>
  <c r="AL600" i="5"/>
  <c r="AM600" i="5"/>
  <c r="AN600" i="5"/>
  <c r="AO600" i="5"/>
  <c r="AP600" i="5"/>
  <c r="AQ600" i="5"/>
  <c r="AR600" i="5"/>
  <c r="AS600" i="5"/>
  <c r="AT600" i="5"/>
  <c r="AE601" i="5"/>
  <c r="AF601" i="5"/>
  <c r="AG601" i="5"/>
  <c r="AH601" i="5"/>
  <c r="AI601" i="5"/>
  <c r="AJ601" i="5"/>
  <c r="AK601" i="5"/>
  <c r="AL601" i="5"/>
  <c r="AM601" i="5"/>
  <c r="AN601" i="5"/>
  <c r="AO601" i="5"/>
  <c r="AP601" i="5"/>
  <c r="AQ601" i="5"/>
  <c r="AR601" i="5"/>
  <c r="AS601" i="5"/>
  <c r="AT601" i="5"/>
  <c r="AE602" i="5"/>
  <c r="AF602" i="5"/>
  <c r="AG602" i="5"/>
  <c r="AH602" i="5"/>
  <c r="AI602" i="5"/>
  <c r="AJ602" i="5"/>
  <c r="AK602" i="5"/>
  <c r="AL602" i="5"/>
  <c r="AM602" i="5"/>
  <c r="AN602" i="5"/>
  <c r="AO602" i="5"/>
  <c r="AP602" i="5"/>
  <c r="AQ602" i="5"/>
  <c r="AR602" i="5"/>
  <c r="AS602" i="5"/>
  <c r="AT602" i="5"/>
  <c r="AE603" i="5"/>
  <c r="AF603" i="5"/>
  <c r="AG603" i="5"/>
  <c r="AH603" i="5"/>
  <c r="AI603" i="5"/>
  <c r="AJ603" i="5"/>
  <c r="AK603" i="5"/>
  <c r="AL603" i="5"/>
  <c r="AM603" i="5"/>
  <c r="AN603" i="5"/>
  <c r="AO603" i="5"/>
  <c r="AP603" i="5"/>
  <c r="AQ603" i="5"/>
  <c r="AR603" i="5"/>
  <c r="AS603" i="5"/>
  <c r="AT603" i="5"/>
  <c r="AE604" i="5"/>
  <c r="AF604" i="5"/>
  <c r="AG604" i="5"/>
  <c r="AH604" i="5"/>
  <c r="AI604" i="5"/>
  <c r="AJ604" i="5"/>
  <c r="AK604" i="5"/>
  <c r="AL604" i="5"/>
  <c r="AM604" i="5"/>
  <c r="AN604" i="5"/>
  <c r="AO604" i="5"/>
  <c r="AP604" i="5"/>
  <c r="AQ604" i="5"/>
  <c r="AR604" i="5"/>
  <c r="AS604" i="5"/>
  <c r="AT604" i="5"/>
  <c r="AE605" i="5"/>
  <c r="AF605" i="5"/>
  <c r="AG605" i="5"/>
  <c r="AH605" i="5"/>
  <c r="AI605" i="5"/>
  <c r="AJ605" i="5"/>
  <c r="AK605" i="5"/>
  <c r="AL605" i="5"/>
  <c r="AM605" i="5"/>
  <c r="AN605" i="5"/>
  <c r="AO605" i="5"/>
  <c r="AP605" i="5"/>
  <c r="AQ605" i="5"/>
  <c r="AR605" i="5"/>
  <c r="AS605" i="5"/>
  <c r="AT605" i="5"/>
  <c r="AE606" i="5"/>
  <c r="AF606" i="5"/>
  <c r="AG606" i="5"/>
  <c r="AH606" i="5"/>
  <c r="AI606" i="5"/>
  <c r="AJ606" i="5"/>
  <c r="AK606" i="5"/>
  <c r="AL606" i="5"/>
  <c r="AM606" i="5"/>
  <c r="AN606" i="5"/>
  <c r="AO606" i="5"/>
  <c r="AP606" i="5"/>
  <c r="AQ606" i="5"/>
  <c r="AR606" i="5"/>
  <c r="AS606" i="5"/>
  <c r="AT606" i="5"/>
  <c r="AE607" i="5"/>
  <c r="AF607" i="5"/>
  <c r="AG607" i="5"/>
  <c r="AH607" i="5"/>
  <c r="AI607" i="5"/>
  <c r="AJ607" i="5"/>
  <c r="AK607" i="5"/>
  <c r="AL607" i="5"/>
  <c r="AM607" i="5"/>
  <c r="AN607" i="5"/>
  <c r="AO607" i="5"/>
  <c r="AP607" i="5"/>
  <c r="AQ607" i="5"/>
  <c r="AR607" i="5"/>
  <c r="AS607" i="5"/>
  <c r="AT607" i="5"/>
  <c r="AE608" i="5"/>
  <c r="AF608" i="5"/>
  <c r="AG608" i="5"/>
  <c r="AH608" i="5"/>
  <c r="AI608" i="5"/>
  <c r="AJ608" i="5"/>
  <c r="AK608" i="5"/>
  <c r="AL608" i="5"/>
  <c r="AM608" i="5"/>
  <c r="AN608" i="5"/>
  <c r="AO608" i="5"/>
  <c r="AP608" i="5"/>
  <c r="AQ608" i="5"/>
  <c r="AR608" i="5"/>
  <c r="AS608" i="5"/>
  <c r="AT608" i="5"/>
  <c r="AE609" i="5"/>
  <c r="AF609" i="5"/>
  <c r="AG609" i="5"/>
  <c r="AH609" i="5"/>
  <c r="AI609" i="5"/>
  <c r="AJ609" i="5"/>
  <c r="AK609" i="5"/>
  <c r="AL609" i="5"/>
  <c r="AM609" i="5"/>
  <c r="AN609" i="5"/>
  <c r="AO609" i="5"/>
  <c r="AP609" i="5"/>
  <c r="AQ609" i="5"/>
  <c r="AR609" i="5"/>
  <c r="AS609" i="5"/>
  <c r="AT609" i="5"/>
  <c r="AE610" i="5"/>
  <c r="AF610" i="5"/>
  <c r="AG610" i="5"/>
  <c r="AH610" i="5"/>
  <c r="AI610" i="5"/>
  <c r="AJ610" i="5"/>
  <c r="AK610" i="5"/>
  <c r="AL610" i="5"/>
  <c r="AM610" i="5"/>
  <c r="AN610" i="5"/>
  <c r="AO610" i="5"/>
  <c r="AP610" i="5"/>
  <c r="AQ610" i="5"/>
  <c r="AR610" i="5"/>
  <c r="AS610" i="5"/>
  <c r="AT610" i="5"/>
  <c r="AE611" i="5"/>
  <c r="AF611" i="5"/>
  <c r="AG611" i="5"/>
  <c r="AH611" i="5"/>
  <c r="AI611" i="5"/>
  <c r="AJ611" i="5"/>
  <c r="AK611" i="5"/>
  <c r="AL611" i="5"/>
  <c r="AM611" i="5"/>
  <c r="AN611" i="5"/>
  <c r="AO611" i="5"/>
  <c r="AP611" i="5"/>
  <c r="AQ611" i="5"/>
  <c r="AR611" i="5"/>
  <c r="AS611" i="5"/>
  <c r="AT611" i="5"/>
  <c r="AE612" i="5"/>
  <c r="AF612" i="5"/>
  <c r="AG612" i="5"/>
  <c r="AH612" i="5"/>
  <c r="AI612" i="5"/>
  <c r="AJ612" i="5"/>
  <c r="AK612" i="5"/>
  <c r="AL612" i="5"/>
  <c r="AM612" i="5"/>
  <c r="AN612" i="5"/>
  <c r="AO612" i="5"/>
  <c r="AP612" i="5"/>
  <c r="AQ612" i="5"/>
  <c r="AR612" i="5"/>
  <c r="AS612" i="5"/>
  <c r="AT612" i="5"/>
  <c r="AE613" i="5"/>
  <c r="AF613" i="5"/>
  <c r="AG613" i="5"/>
  <c r="AH613" i="5"/>
  <c r="AI613" i="5"/>
  <c r="AJ613" i="5"/>
  <c r="AK613" i="5"/>
  <c r="AL613" i="5"/>
  <c r="AM613" i="5"/>
  <c r="AN613" i="5"/>
  <c r="AO613" i="5"/>
  <c r="AP613" i="5"/>
  <c r="AQ613" i="5"/>
  <c r="AR613" i="5"/>
  <c r="AS613" i="5"/>
  <c r="AT613" i="5"/>
  <c r="AE614" i="5"/>
  <c r="AF614" i="5"/>
  <c r="AG614" i="5"/>
  <c r="AH614" i="5"/>
  <c r="AI614" i="5"/>
  <c r="AJ614" i="5"/>
  <c r="AK614" i="5"/>
  <c r="AL614" i="5"/>
  <c r="AM614" i="5"/>
  <c r="AN614" i="5"/>
  <c r="AO614" i="5"/>
  <c r="AP614" i="5"/>
  <c r="AQ614" i="5"/>
  <c r="AR614" i="5"/>
  <c r="AS614" i="5"/>
  <c r="AT614" i="5"/>
  <c r="AE615" i="5"/>
  <c r="AF615" i="5"/>
  <c r="AG615" i="5"/>
  <c r="AH615" i="5"/>
  <c r="AI615" i="5"/>
  <c r="AJ615" i="5"/>
  <c r="AK615" i="5"/>
  <c r="AL615" i="5"/>
  <c r="AM615" i="5"/>
  <c r="AN615" i="5"/>
  <c r="AO615" i="5"/>
  <c r="AP615" i="5"/>
  <c r="AQ615" i="5"/>
  <c r="AR615" i="5"/>
  <c r="AS615" i="5"/>
  <c r="AT615" i="5"/>
  <c r="AE616" i="5"/>
  <c r="AF616" i="5"/>
  <c r="AG616" i="5"/>
  <c r="AH616" i="5"/>
  <c r="AI616" i="5"/>
  <c r="AJ616" i="5"/>
  <c r="AK616" i="5"/>
  <c r="AL616" i="5"/>
  <c r="AM616" i="5"/>
  <c r="AN616" i="5"/>
  <c r="AO616" i="5"/>
  <c r="AP616" i="5"/>
  <c r="AQ616" i="5"/>
  <c r="AR616" i="5"/>
  <c r="AS616" i="5"/>
  <c r="AT616" i="5"/>
  <c r="AE617" i="5"/>
  <c r="AF617" i="5"/>
  <c r="AG617" i="5"/>
  <c r="AH617" i="5"/>
  <c r="AI617" i="5"/>
  <c r="AJ617" i="5"/>
  <c r="AK617" i="5"/>
  <c r="AL617" i="5"/>
  <c r="AM617" i="5"/>
  <c r="AN617" i="5"/>
  <c r="AO617" i="5"/>
  <c r="AP617" i="5"/>
  <c r="AQ617" i="5"/>
  <c r="AR617" i="5"/>
  <c r="AS617" i="5"/>
  <c r="AT617" i="5"/>
  <c r="AE618" i="5"/>
  <c r="AF618" i="5"/>
  <c r="AG618" i="5"/>
  <c r="AH618" i="5"/>
  <c r="AI618" i="5"/>
  <c r="AJ618" i="5"/>
  <c r="AK618" i="5"/>
  <c r="AL618" i="5"/>
  <c r="AM618" i="5"/>
  <c r="AN618" i="5"/>
  <c r="AO618" i="5"/>
  <c r="AP618" i="5"/>
  <c r="AQ618" i="5"/>
  <c r="AR618" i="5"/>
  <c r="AS618" i="5"/>
  <c r="AT618" i="5"/>
  <c r="AE619" i="5"/>
  <c r="AF619" i="5"/>
  <c r="AG619" i="5"/>
  <c r="AH619" i="5"/>
  <c r="AI619" i="5"/>
  <c r="AJ619" i="5"/>
  <c r="AK619" i="5"/>
  <c r="AL619" i="5"/>
  <c r="AM619" i="5"/>
  <c r="AN619" i="5"/>
  <c r="AO619" i="5"/>
  <c r="AP619" i="5"/>
  <c r="AQ619" i="5"/>
  <c r="AR619" i="5"/>
  <c r="AS619" i="5"/>
  <c r="AT619" i="5"/>
  <c r="AE620" i="5"/>
  <c r="AF620" i="5"/>
  <c r="AG620" i="5"/>
  <c r="AH620" i="5"/>
  <c r="AI620" i="5"/>
  <c r="AJ620" i="5"/>
  <c r="AK620" i="5"/>
  <c r="AL620" i="5"/>
  <c r="AM620" i="5"/>
  <c r="AN620" i="5"/>
  <c r="AO620" i="5"/>
  <c r="AP620" i="5"/>
  <c r="AQ620" i="5"/>
  <c r="AR620" i="5"/>
  <c r="AS620" i="5"/>
  <c r="AT620" i="5"/>
  <c r="AE621" i="5"/>
  <c r="AF621" i="5"/>
  <c r="AG621" i="5"/>
  <c r="AH621" i="5"/>
  <c r="AI621" i="5"/>
  <c r="AJ621" i="5"/>
  <c r="AK621" i="5"/>
  <c r="AL621" i="5"/>
  <c r="AM621" i="5"/>
  <c r="AN621" i="5"/>
  <c r="AO621" i="5"/>
  <c r="AP621" i="5"/>
  <c r="AQ621" i="5"/>
  <c r="AR621" i="5"/>
  <c r="AS621" i="5"/>
  <c r="AT621" i="5"/>
  <c r="AE622" i="5"/>
  <c r="AF622" i="5"/>
  <c r="AG622" i="5"/>
  <c r="AH622" i="5"/>
  <c r="AI622" i="5"/>
  <c r="AJ622" i="5"/>
  <c r="AK622" i="5"/>
  <c r="AL622" i="5"/>
  <c r="AM622" i="5"/>
  <c r="AN622" i="5"/>
  <c r="AO622" i="5"/>
  <c r="AP622" i="5"/>
  <c r="AQ622" i="5"/>
  <c r="AR622" i="5"/>
  <c r="AS622" i="5"/>
  <c r="AT622" i="5"/>
  <c r="AE623" i="5"/>
  <c r="AF623" i="5"/>
  <c r="AG623" i="5"/>
  <c r="AH623" i="5"/>
  <c r="AI623" i="5"/>
  <c r="AJ623" i="5"/>
  <c r="AK623" i="5"/>
  <c r="AL623" i="5"/>
  <c r="AM623" i="5"/>
  <c r="AN623" i="5"/>
  <c r="AO623" i="5"/>
  <c r="AP623" i="5"/>
  <c r="AQ623" i="5"/>
  <c r="AR623" i="5"/>
  <c r="AS623" i="5"/>
  <c r="AT623" i="5"/>
  <c r="AE624" i="5"/>
  <c r="AF624" i="5"/>
  <c r="AG624" i="5"/>
  <c r="AH624" i="5"/>
  <c r="AI624" i="5"/>
  <c r="AJ624" i="5"/>
  <c r="AK624" i="5"/>
  <c r="AL624" i="5"/>
  <c r="AM624" i="5"/>
  <c r="AN624" i="5"/>
  <c r="AO624" i="5"/>
  <c r="AP624" i="5"/>
  <c r="AQ624" i="5"/>
  <c r="AR624" i="5"/>
  <c r="AS624" i="5"/>
  <c r="AT624" i="5"/>
  <c r="AE625" i="5"/>
  <c r="AF625" i="5"/>
  <c r="AG625" i="5"/>
  <c r="AH625" i="5"/>
  <c r="AI625" i="5"/>
  <c r="AJ625" i="5"/>
  <c r="AK625" i="5"/>
  <c r="AL625" i="5"/>
  <c r="AM625" i="5"/>
  <c r="AN625" i="5"/>
  <c r="AO625" i="5"/>
  <c r="AP625" i="5"/>
  <c r="AQ625" i="5"/>
  <c r="AR625" i="5"/>
  <c r="AS625" i="5"/>
  <c r="AT625" i="5"/>
  <c r="AE626" i="5"/>
  <c r="AF626" i="5"/>
  <c r="AG626" i="5"/>
  <c r="AH626" i="5"/>
  <c r="AI626" i="5"/>
  <c r="AJ626" i="5"/>
  <c r="AK626" i="5"/>
  <c r="AL626" i="5"/>
  <c r="AM626" i="5"/>
  <c r="AN626" i="5"/>
  <c r="AO626" i="5"/>
  <c r="AP626" i="5"/>
  <c r="AQ626" i="5"/>
  <c r="AR626" i="5"/>
  <c r="AS626" i="5"/>
  <c r="AT626" i="5"/>
  <c r="AE627" i="5"/>
  <c r="AF627" i="5"/>
  <c r="AG627" i="5"/>
  <c r="AH627" i="5"/>
  <c r="AI627" i="5"/>
  <c r="AJ627" i="5"/>
  <c r="AK627" i="5"/>
  <c r="AL627" i="5"/>
  <c r="AM627" i="5"/>
  <c r="AN627" i="5"/>
  <c r="AO627" i="5"/>
  <c r="AP627" i="5"/>
  <c r="AQ627" i="5"/>
  <c r="AR627" i="5"/>
  <c r="AS627" i="5"/>
  <c r="AT627" i="5"/>
  <c r="AE628" i="5"/>
  <c r="AF628" i="5"/>
  <c r="AG628" i="5"/>
  <c r="AH628" i="5"/>
  <c r="AI628" i="5"/>
  <c r="AJ628" i="5"/>
  <c r="AK628" i="5"/>
  <c r="AL628" i="5"/>
  <c r="AM628" i="5"/>
  <c r="AN628" i="5"/>
  <c r="AO628" i="5"/>
  <c r="AP628" i="5"/>
  <c r="AQ628" i="5"/>
  <c r="AR628" i="5"/>
  <c r="AS628" i="5"/>
  <c r="AT628" i="5"/>
  <c r="AE629" i="5"/>
  <c r="AF629" i="5"/>
  <c r="AG629" i="5"/>
  <c r="AH629" i="5"/>
  <c r="AI629" i="5"/>
  <c r="AJ629" i="5"/>
  <c r="AK629" i="5"/>
  <c r="AL629" i="5"/>
  <c r="AM629" i="5"/>
  <c r="AN629" i="5"/>
  <c r="AO629" i="5"/>
  <c r="AP629" i="5"/>
  <c r="AQ629" i="5"/>
  <c r="AR629" i="5"/>
  <c r="AS629" i="5"/>
  <c r="AT629" i="5"/>
  <c r="AE630" i="5"/>
  <c r="AF630" i="5"/>
  <c r="AG630" i="5"/>
  <c r="AH630" i="5"/>
  <c r="AI630" i="5"/>
  <c r="AJ630" i="5"/>
  <c r="AK630" i="5"/>
  <c r="AL630" i="5"/>
  <c r="AM630" i="5"/>
  <c r="AN630" i="5"/>
  <c r="AO630" i="5"/>
  <c r="AP630" i="5"/>
  <c r="AQ630" i="5"/>
  <c r="AR630" i="5"/>
  <c r="AS630" i="5"/>
  <c r="AT630" i="5"/>
  <c r="AE631" i="5"/>
  <c r="AF631" i="5"/>
  <c r="AG631" i="5"/>
  <c r="AH631" i="5"/>
  <c r="AI631" i="5"/>
  <c r="AJ631" i="5"/>
  <c r="AK631" i="5"/>
  <c r="AL631" i="5"/>
  <c r="AM631" i="5"/>
  <c r="AN631" i="5"/>
  <c r="AO631" i="5"/>
  <c r="AP631" i="5"/>
  <c r="AQ631" i="5"/>
  <c r="AR631" i="5"/>
  <c r="AS631" i="5"/>
  <c r="AT631" i="5"/>
  <c r="AE632" i="5"/>
  <c r="AF632" i="5"/>
  <c r="AG632" i="5"/>
  <c r="AH632" i="5"/>
  <c r="AI632" i="5"/>
  <c r="AJ632" i="5"/>
  <c r="AK632" i="5"/>
  <c r="AL632" i="5"/>
  <c r="AM632" i="5"/>
  <c r="AN632" i="5"/>
  <c r="AO632" i="5"/>
  <c r="AP632" i="5"/>
  <c r="AQ632" i="5"/>
  <c r="AR632" i="5"/>
  <c r="AS632" i="5"/>
  <c r="AT632" i="5"/>
  <c r="AE633" i="5"/>
  <c r="AF633" i="5"/>
  <c r="AG633" i="5"/>
  <c r="AH633" i="5"/>
  <c r="AI633" i="5"/>
  <c r="AJ633" i="5"/>
  <c r="AK633" i="5"/>
  <c r="AL633" i="5"/>
  <c r="AM633" i="5"/>
  <c r="AN633" i="5"/>
  <c r="AO633" i="5"/>
  <c r="AP633" i="5"/>
  <c r="AQ633" i="5"/>
  <c r="AR633" i="5"/>
  <c r="AS633" i="5"/>
  <c r="AT633" i="5"/>
  <c r="AE634" i="5"/>
  <c r="AF634" i="5"/>
  <c r="AG634" i="5"/>
  <c r="AH634" i="5"/>
  <c r="AI634" i="5"/>
  <c r="AJ634" i="5"/>
  <c r="AK634" i="5"/>
  <c r="AL634" i="5"/>
  <c r="AM634" i="5"/>
  <c r="AN634" i="5"/>
  <c r="AO634" i="5"/>
  <c r="AP634" i="5"/>
  <c r="AQ634" i="5"/>
  <c r="AR634" i="5"/>
  <c r="AS634" i="5"/>
  <c r="AT634" i="5"/>
  <c r="AE635" i="5"/>
  <c r="AF635" i="5"/>
  <c r="AG635" i="5"/>
  <c r="AH635" i="5"/>
  <c r="AI635" i="5"/>
  <c r="AJ635" i="5"/>
  <c r="AK635" i="5"/>
  <c r="AL635" i="5"/>
  <c r="AM635" i="5"/>
  <c r="AN635" i="5"/>
  <c r="AO635" i="5"/>
  <c r="AP635" i="5"/>
  <c r="AQ635" i="5"/>
  <c r="AR635" i="5"/>
  <c r="AS635" i="5"/>
  <c r="AT635" i="5"/>
  <c r="AE636" i="5"/>
  <c r="AF636" i="5"/>
  <c r="AG636" i="5"/>
  <c r="AH636" i="5"/>
  <c r="AI636" i="5"/>
  <c r="AJ636" i="5"/>
  <c r="AK636" i="5"/>
  <c r="AL636" i="5"/>
  <c r="AM636" i="5"/>
  <c r="AN636" i="5"/>
  <c r="AO636" i="5"/>
  <c r="AP636" i="5"/>
  <c r="AQ636" i="5"/>
  <c r="AR636" i="5"/>
  <c r="AS636" i="5"/>
  <c r="AT636" i="5"/>
  <c r="AE637" i="5"/>
  <c r="AF637" i="5"/>
  <c r="AG637" i="5"/>
  <c r="AH637" i="5"/>
  <c r="AI637" i="5"/>
  <c r="AJ637" i="5"/>
  <c r="AK637" i="5"/>
  <c r="AL637" i="5"/>
  <c r="AM637" i="5"/>
  <c r="AN637" i="5"/>
  <c r="AO637" i="5"/>
  <c r="AP637" i="5"/>
  <c r="AQ637" i="5"/>
  <c r="AR637" i="5"/>
  <c r="AS637" i="5"/>
  <c r="AT637" i="5"/>
  <c r="AE638" i="5"/>
  <c r="AF638" i="5"/>
  <c r="AG638" i="5"/>
  <c r="AH638" i="5"/>
  <c r="AI638" i="5"/>
  <c r="AJ638" i="5"/>
  <c r="AK638" i="5"/>
  <c r="AL638" i="5"/>
  <c r="AM638" i="5"/>
  <c r="AN638" i="5"/>
  <c r="AO638" i="5"/>
  <c r="AP638" i="5"/>
  <c r="AQ638" i="5"/>
  <c r="AR638" i="5"/>
  <c r="AS638" i="5"/>
  <c r="AT638" i="5"/>
  <c r="AE639" i="5"/>
  <c r="AF639" i="5"/>
  <c r="AG639" i="5"/>
  <c r="AH639" i="5"/>
  <c r="AI639" i="5"/>
  <c r="AJ639" i="5"/>
  <c r="AK639" i="5"/>
  <c r="AL639" i="5"/>
  <c r="AM639" i="5"/>
  <c r="AN639" i="5"/>
  <c r="AO639" i="5"/>
  <c r="AP639" i="5"/>
  <c r="AQ639" i="5"/>
  <c r="AR639" i="5"/>
  <c r="AS639" i="5"/>
  <c r="AT639" i="5"/>
  <c r="AE640" i="5"/>
  <c r="AF640" i="5"/>
  <c r="AG640" i="5"/>
  <c r="AH640" i="5"/>
  <c r="AI640" i="5"/>
  <c r="AJ640" i="5"/>
  <c r="AK640" i="5"/>
  <c r="AL640" i="5"/>
  <c r="AM640" i="5"/>
  <c r="AN640" i="5"/>
  <c r="AO640" i="5"/>
  <c r="AP640" i="5"/>
  <c r="AQ640" i="5"/>
  <c r="AR640" i="5"/>
  <c r="AS640" i="5"/>
  <c r="AT640" i="5"/>
  <c r="AE641" i="5"/>
  <c r="AF641" i="5"/>
  <c r="AG641" i="5"/>
  <c r="AH641" i="5"/>
  <c r="AI641" i="5"/>
  <c r="AJ641" i="5"/>
  <c r="AK641" i="5"/>
  <c r="AL641" i="5"/>
  <c r="AM641" i="5"/>
  <c r="AN641" i="5"/>
  <c r="AO641" i="5"/>
  <c r="AP641" i="5"/>
  <c r="AQ641" i="5"/>
  <c r="AR641" i="5"/>
  <c r="AS641" i="5"/>
  <c r="AT641" i="5"/>
  <c r="AE642" i="5"/>
  <c r="AF642" i="5"/>
  <c r="AG642" i="5"/>
  <c r="AH642" i="5"/>
  <c r="AI642" i="5"/>
  <c r="AJ642" i="5"/>
  <c r="AK642" i="5"/>
  <c r="AL642" i="5"/>
  <c r="AM642" i="5"/>
  <c r="AN642" i="5"/>
  <c r="AO642" i="5"/>
  <c r="AP642" i="5"/>
  <c r="AQ642" i="5"/>
  <c r="AR642" i="5"/>
  <c r="AS642" i="5"/>
  <c r="AT642" i="5"/>
  <c r="AE643" i="5"/>
  <c r="AF643" i="5"/>
  <c r="AG643" i="5"/>
  <c r="AH643" i="5"/>
  <c r="AI643" i="5"/>
  <c r="AJ643" i="5"/>
  <c r="AK643" i="5"/>
  <c r="AL643" i="5"/>
  <c r="AM643" i="5"/>
  <c r="AN643" i="5"/>
  <c r="AO643" i="5"/>
  <c r="AP643" i="5"/>
  <c r="AQ643" i="5"/>
  <c r="AR643" i="5"/>
  <c r="AS643" i="5"/>
  <c r="AT643" i="5"/>
  <c r="AE644" i="5"/>
  <c r="AF644" i="5"/>
  <c r="AG644" i="5"/>
  <c r="AH644" i="5"/>
  <c r="AI644" i="5"/>
  <c r="AJ644" i="5"/>
  <c r="AK644" i="5"/>
  <c r="AL644" i="5"/>
  <c r="AM644" i="5"/>
  <c r="AN644" i="5"/>
  <c r="AO644" i="5"/>
  <c r="AP644" i="5"/>
  <c r="AQ644" i="5"/>
  <c r="AR644" i="5"/>
  <c r="AS644" i="5"/>
  <c r="AT644" i="5"/>
  <c r="AE645" i="5"/>
  <c r="AF645" i="5"/>
  <c r="AG645" i="5"/>
  <c r="AH645" i="5"/>
  <c r="AI645" i="5"/>
  <c r="AJ645" i="5"/>
  <c r="AK645" i="5"/>
  <c r="AL645" i="5"/>
  <c r="AM645" i="5"/>
  <c r="AN645" i="5"/>
  <c r="AO645" i="5"/>
  <c r="AP645" i="5"/>
  <c r="AQ645" i="5"/>
  <c r="AR645" i="5"/>
  <c r="AS645" i="5"/>
  <c r="AT645" i="5"/>
  <c r="AE646" i="5"/>
  <c r="AF646" i="5"/>
  <c r="AG646" i="5"/>
  <c r="AH646" i="5"/>
  <c r="AI646" i="5"/>
  <c r="AJ646" i="5"/>
  <c r="AK646" i="5"/>
  <c r="AL646" i="5"/>
  <c r="AM646" i="5"/>
  <c r="AN646" i="5"/>
  <c r="AO646" i="5"/>
  <c r="AP646" i="5"/>
  <c r="AQ646" i="5"/>
  <c r="AR646" i="5"/>
  <c r="AS646" i="5"/>
  <c r="AT646" i="5"/>
  <c r="AE647" i="5"/>
  <c r="AF647" i="5"/>
  <c r="AG647" i="5"/>
  <c r="AH647" i="5"/>
  <c r="AI647" i="5"/>
  <c r="AJ647" i="5"/>
  <c r="AK647" i="5"/>
  <c r="AL647" i="5"/>
  <c r="AM647" i="5"/>
  <c r="AN647" i="5"/>
  <c r="AO647" i="5"/>
  <c r="AP647" i="5"/>
  <c r="AQ647" i="5"/>
  <c r="AR647" i="5"/>
  <c r="AS647" i="5"/>
  <c r="AT647" i="5"/>
  <c r="AE648" i="5"/>
  <c r="AF648" i="5"/>
  <c r="AG648" i="5"/>
  <c r="AH648" i="5"/>
  <c r="AI648" i="5"/>
  <c r="AJ648" i="5"/>
  <c r="AK648" i="5"/>
  <c r="AL648" i="5"/>
  <c r="AM648" i="5"/>
  <c r="AN648" i="5"/>
  <c r="AO648" i="5"/>
  <c r="AP648" i="5"/>
  <c r="AQ648" i="5"/>
  <c r="AR648" i="5"/>
  <c r="AS648" i="5"/>
  <c r="AT648" i="5"/>
  <c r="AE649" i="5"/>
  <c r="AF649" i="5"/>
  <c r="AG649" i="5"/>
  <c r="AH649" i="5"/>
  <c r="AI649" i="5"/>
  <c r="AJ649" i="5"/>
  <c r="AK649" i="5"/>
  <c r="AL649" i="5"/>
  <c r="AM649" i="5"/>
  <c r="AN649" i="5"/>
  <c r="AO649" i="5"/>
  <c r="AP649" i="5"/>
  <c r="AQ649" i="5"/>
  <c r="AR649" i="5"/>
  <c r="AS649" i="5"/>
  <c r="AT649" i="5"/>
  <c r="AE650" i="5"/>
  <c r="AF650" i="5"/>
  <c r="AG650" i="5"/>
  <c r="AH650" i="5"/>
  <c r="AI650" i="5"/>
  <c r="AJ650" i="5"/>
  <c r="AK650" i="5"/>
  <c r="AL650" i="5"/>
  <c r="AM650" i="5"/>
  <c r="AN650" i="5"/>
  <c r="AO650" i="5"/>
  <c r="AP650" i="5"/>
  <c r="AQ650" i="5"/>
  <c r="AR650" i="5"/>
  <c r="AS650" i="5"/>
  <c r="AT650" i="5"/>
  <c r="AE651" i="5"/>
  <c r="AF651" i="5"/>
  <c r="AG651" i="5"/>
  <c r="AH651" i="5"/>
  <c r="AI651" i="5"/>
  <c r="AJ651" i="5"/>
  <c r="AK651" i="5"/>
  <c r="AL651" i="5"/>
  <c r="AM651" i="5"/>
  <c r="AN651" i="5"/>
  <c r="AO651" i="5"/>
  <c r="AP651" i="5"/>
  <c r="AQ651" i="5"/>
  <c r="AR651" i="5"/>
  <c r="AS651" i="5"/>
  <c r="AT651" i="5"/>
  <c r="AE652" i="5"/>
  <c r="AF652" i="5"/>
  <c r="AG652" i="5"/>
  <c r="AH652" i="5"/>
  <c r="AI652" i="5"/>
  <c r="AJ652" i="5"/>
  <c r="AK652" i="5"/>
  <c r="AL652" i="5"/>
  <c r="AM652" i="5"/>
  <c r="AN652" i="5"/>
  <c r="AO652" i="5"/>
  <c r="AP652" i="5"/>
  <c r="AQ652" i="5"/>
  <c r="AR652" i="5"/>
  <c r="AS652" i="5"/>
  <c r="AT652" i="5"/>
  <c r="AE653" i="5"/>
  <c r="AF653" i="5"/>
  <c r="AG653" i="5"/>
  <c r="AH653" i="5"/>
  <c r="AI653" i="5"/>
  <c r="AJ653" i="5"/>
  <c r="AK653" i="5"/>
  <c r="AL653" i="5"/>
  <c r="AM653" i="5"/>
  <c r="AN653" i="5"/>
  <c r="AO653" i="5"/>
  <c r="AP653" i="5"/>
  <c r="AQ653" i="5"/>
  <c r="AR653" i="5"/>
  <c r="AS653" i="5"/>
  <c r="AT653" i="5"/>
  <c r="AE654" i="5"/>
  <c r="AF654" i="5"/>
  <c r="AG654" i="5"/>
  <c r="AH654" i="5"/>
  <c r="AI654" i="5"/>
  <c r="AJ654" i="5"/>
  <c r="AK654" i="5"/>
  <c r="AL654" i="5"/>
  <c r="AM654" i="5"/>
  <c r="AN654" i="5"/>
  <c r="AO654" i="5"/>
  <c r="AP654" i="5"/>
  <c r="AQ654" i="5"/>
  <c r="AR654" i="5"/>
  <c r="AS654" i="5"/>
  <c r="AT654" i="5"/>
  <c r="AE655" i="5"/>
  <c r="AF655" i="5"/>
  <c r="AG655" i="5"/>
  <c r="AH655" i="5"/>
  <c r="AI655" i="5"/>
  <c r="AJ655" i="5"/>
  <c r="AK655" i="5"/>
  <c r="AL655" i="5"/>
  <c r="AM655" i="5"/>
  <c r="AN655" i="5"/>
  <c r="AO655" i="5"/>
  <c r="AP655" i="5"/>
  <c r="AQ655" i="5"/>
  <c r="AR655" i="5"/>
  <c r="AS655" i="5"/>
  <c r="AT655" i="5"/>
  <c r="AE656" i="5"/>
  <c r="AF656" i="5"/>
  <c r="AG656" i="5"/>
  <c r="AH656" i="5"/>
  <c r="AI656" i="5"/>
  <c r="AJ656" i="5"/>
  <c r="AK656" i="5"/>
  <c r="AL656" i="5"/>
  <c r="AM656" i="5"/>
  <c r="AN656" i="5"/>
  <c r="AO656" i="5"/>
  <c r="AP656" i="5"/>
  <c r="AQ656" i="5"/>
  <c r="AR656" i="5"/>
  <c r="AS656" i="5"/>
  <c r="AT656" i="5"/>
  <c r="AE657" i="5"/>
  <c r="AF657" i="5"/>
  <c r="AG657" i="5"/>
  <c r="AH657" i="5"/>
  <c r="AI657" i="5"/>
  <c r="AJ657" i="5"/>
  <c r="AK657" i="5"/>
  <c r="AL657" i="5"/>
  <c r="AM657" i="5"/>
  <c r="AN657" i="5"/>
  <c r="AO657" i="5"/>
  <c r="AP657" i="5"/>
  <c r="AQ657" i="5"/>
  <c r="AR657" i="5"/>
  <c r="AS657" i="5"/>
  <c r="AT657" i="5"/>
  <c r="AE658" i="5"/>
  <c r="AF658" i="5"/>
  <c r="AG658" i="5"/>
  <c r="AH658" i="5"/>
  <c r="AI658" i="5"/>
  <c r="AJ658" i="5"/>
  <c r="AK658" i="5"/>
  <c r="AL658" i="5"/>
  <c r="AM658" i="5"/>
  <c r="AN658" i="5"/>
  <c r="AO658" i="5"/>
  <c r="AP658" i="5"/>
  <c r="AQ658" i="5"/>
  <c r="AR658" i="5"/>
  <c r="AS658" i="5"/>
  <c r="AT658" i="5"/>
  <c r="AE659" i="5"/>
  <c r="AF659" i="5"/>
  <c r="AG659" i="5"/>
  <c r="AH659" i="5"/>
  <c r="AI659" i="5"/>
  <c r="AJ659" i="5"/>
  <c r="AK659" i="5"/>
  <c r="AL659" i="5"/>
  <c r="AM659" i="5"/>
  <c r="AN659" i="5"/>
  <c r="AO659" i="5"/>
  <c r="AP659" i="5"/>
  <c r="AQ659" i="5"/>
  <c r="AR659" i="5"/>
  <c r="AS659" i="5"/>
  <c r="AT659" i="5"/>
  <c r="AE660" i="5"/>
  <c r="AF660" i="5"/>
  <c r="AG660" i="5"/>
  <c r="AH660" i="5"/>
  <c r="AI660" i="5"/>
  <c r="AJ660" i="5"/>
  <c r="AK660" i="5"/>
  <c r="AL660" i="5"/>
  <c r="AM660" i="5"/>
  <c r="AN660" i="5"/>
  <c r="AO660" i="5"/>
  <c r="AP660" i="5"/>
  <c r="AQ660" i="5"/>
  <c r="AR660" i="5"/>
  <c r="AS660" i="5"/>
  <c r="AT660" i="5"/>
  <c r="AE661" i="5"/>
  <c r="AF661" i="5"/>
  <c r="AG661" i="5"/>
  <c r="AH661" i="5"/>
  <c r="AI661" i="5"/>
  <c r="AJ661" i="5"/>
  <c r="AK661" i="5"/>
  <c r="AL661" i="5"/>
  <c r="AM661" i="5"/>
  <c r="AN661" i="5"/>
  <c r="AO661" i="5"/>
  <c r="AP661" i="5"/>
  <c r="AQ661" i="5"/>
  <c r="AR661" i="5"/>
  <c r="AS661" i="5"/>
  <c r="AT661" i="5"/>
  <c r="AE662" i="5"/>
  <c r="AF662" i="5"/>
  <c r="AG662" i="5"/>
  <c r="AH662" i="5"/>
  <c r="AI662" i="5"/>
  <c r="AJ662" i="5"/>
  <c r="AK662" i="5"/>
  <c r="AL662" i="5"/>
  <c r="AM662" i="5"/>
  <c r="AN662" i="5"/>
  <c r="AO662" i="5"/>
  <c r="AP662" i="5"/>
  <c r="AQ662" i="5"/>
  <c r="AR662" i="5"/>
  <c r="AS662" i="5"/>
  <c r="AT662" i="5"/>
  <c r="AE663" i="5"/>
  <c r="AF663" i="5"/>
  <c r="AG663" i="5"/>
  <c r="AH663" i="5"/>
  <c r="AI663" i="5"/>
  <c r="AJ663" i="5"/>
  <c r="AK663" i="5"/>
  <c r="AL663" i="5"/>
  <c r="AM663" i="5"/>
  <c r="AN663" i="5"/>
  <c r="AO663" i="5"/>
  <c r="AP663" i="5"/>
  <c r="AQ663" i="5"/>
  <c r="AR663" i="5"/>
  <c r="AS663" i="5"/>
  <c r="AT663" i="5"/>
  <c r="AE664" i="5"/>
  <c r="AF664" i="5"/>
  <c r="AG664" i="5"/>
  <c r="AH664" i="5"/>
  <c r="AI664" i="5"/>
  <c r="AJ664" i="5"/>
  <c r="AK664" i="5"/>
  <c r="AL664" i="5"/>
  <c r="AM664" i="5"/>
  <c r="AN664" i="5"/>
  <c r="AO664" i="5"/>
  <c r="AP664" i="5"/>
  <c r="AQ664" i="5"/>
  <c r="AR664" i="5"/>
  <c r="AS664" i="5"/>
  <c r="AT664" i="5"/>
  <c r="AE665" i="5"/>
  <c r="AF665" i="5"/>
  <c r="AG665" i="5"/>
  <c r="AH665" i="5"/>
  <c r="AI665" i="5"/>
  <c r="AJ665" i="5"/>
  <c r="AK665" i="5"/>
  <c r="AL665" i="5"/>
  <c r="AM665" i="5"/>
  <c r="AN665" i="5"/>
  <c r="AO665" i="5"/>
  <c r="AP665" i="5"/>
  <c r="AQ665" i="5"/>
  <c r="AR665" i="5"/>
  <c r="AS665" i="5"/>
  <c r="AT665" i="5"/>
  <c r="AE666" i="5"/>
  <c r="AF666" i="5"/>
  <c r="AG666" i="5"/>
  <c r="AH666" i="5"/>
  <c r="AI666" i="5"/>
  <c r="AJ666" i="5"/>
  <c r="AK666" i="5"/>
  <c r="AL666" i="5"/>
  <c r="AM666" i="5"/>
  <c r="AN666" i="5"/>
  <c r="AO666" i="5"/>
  <c r="AP666" i="5"/>
  <c r="AQ666" i="5"/>
  <c r="AR666" i="5"/>
  <c r="AS666" i="5"/>
  <c r="AT666" i="5"/>
  <c r="AE667" i="5"/>
  <c r="AF667" i="5"/>
  <c r="AG667" i="5"/>
  <c r="AH667" i="5"/>
  <c r="AI667" i="5"/>
  <c r="AJ667" i="5"/>
  <c r="AK667" i="5"/>
  <c r="AL667" i="5"/>
  <c r="AM667" i="5"/>
  <c r="AN667" i="5"/>
  <c r="AO667" i="5"/>
  <c r="AP667" i="5"/>
  <c r="AQ667" i="5"/>
  <c r="AR667" i="5"/>
  <c r="AS667" i="5"/>
  <c r="AT667" i="5"/>
  <c r="AE668" i="5"/>
  <c r="AF668" i="5"/>
  <c r="AG668" i="5"/>
  <c r="AH668" i="5"/>
  <c r="AI668" i="5"/>
  <c r="AJ668" i="5"/>
  <c r="AK668" i="5"/>
  <c r="AL668" i="5"/>
  <c r="AM668" i="5"/>
  <c r="AN668" i="5"/>
  <c r="AO668" i="5"/>
  <c r="AP668" i="5"/>
  <c r="AQ668" i="5"/>
  <c r="AR668" i="5"/>
  <c r="AS668" i="5"/>
  <c r="AT668" i="5"/>
  <c r="AE669" i="5"/>
  <c r="AF669" i="5"/>
  <c r="AG669" i="5"/>
  <c r="AH669" i="5"/>
  <c r="AI669" i="5"/>
  <c r="AJ669" i="5"/>
  <c r="AK669" i="5"/>
  <c r="AL669" i="5"/>
  <c r="AM669" i="5"/>
  <c r="AN669" i="5"/>
  <c r="AO669" i="5"/>
  <c r="AP669" i="5"/>
  <c r="AQ669" i="5"/>
  <c r="AR669" i="5"/>
  <c r="AS669" i="5"/>
  <c r="AT669" i="5"/>
  <c r="AE670" i="5"/>
  <c r="AF670" i="5"/>
  <c r="AG670" i="5"/>
  <c r="AH670" i="5"/>
  <c r="AI670" i="5"/>
  <c r="AJ670" i="5"/>
  <c r="AK670" i="5"/>
  <c r="AL670" i="5"/>
  <c r="AM670" i="5"/>
  <c r="AN670" i="5"/>
  <c r="AO670" i="5"/>
  <c r="AP670" i="5"/>
  <c r="AQ670" i="5"/>
  <c r="AR670" i="5"/>
  <c r="AS670" i="5"/>
  <c r="AT670" i="5"/>
  <c r="AE671" i="5"/>
  <c r="AF671" i="5"/>
  <c r="AG671" i="5"/>
  <c r="AH671" i="5"/>
  <c r="AI671" i="5"/>
  <c r="AJ671" i="5"/>
  <c r="AK671" i="5"/>
  <c r="AL671" i="5"/>
  <c r="AM671" i="5"/>
  <c r="AN671" i="5"/>
  <c r="AO671" i="5"/>
  <c r="AP671" i="5"/>
  <c r="AQ671" i="5"/>
  <c r="AR671" i="5"/>
  <c r="AS671" i="5"/>
  <c r="AT671" i="5"/>
  <c r="AE672" i="5"/>
  <c r="AF672" i="5"/>
  <c r="AG672" i="5"/>
  <c r="AH672" i="5"/>
  <c r="AI672" i="5"/>
  <c r="AJ672" i="5"/>
  <c r="AK672" i="5"/>
  <c r="AL672" i="5"/>
  <c r="AM672" i="5"/>
  <c r="AN672" i="5"/>
  <c r="AO672" i="5"/>
  <c r="AP672" i="5"/>
  <c r="AQ672" i="5"/>
  <c r="AR672" i="5"/>
  <c r="AS672" i="5"/>
  <c r="AT672" i="5"/>
  <c r="AE673" i="5"/>
  <c r="AF673" i="5"/>
  <c r="AG673" i="5"/>
  <c r="AH673" i="5"/>
  <c r="AI673" i="5"/>
  <c r="AJ673" i="5"/>
  <c r="AK673" i="5"/>
  <c r="AL673" i="5"/>
  <c r="AM673" i="5"/>
  <c r="AN673" i="5"/>
  <c r="AO673" i="5"/>
  <c r="AP673" i="5"/>
  <c r="AQ673" i="5"/>
  <c r="AR673" i="5"/>
  <c r="AS673" i="5"/>
  <c r="AT673" i="5"/>
  <c r="AE674" i="5"/>
  <c r="AF674" i="5"/>
  <c r="AG674" i="5"/>
  <c r="AH674" i="5"/>
  <c r="AI674" i="5"/>
  <c r="AJ674" i="5"/>
  <c r="AK674" i="5"/>
  <c r="AL674" i="5"/>
  <c r="AM674" i="5"/>
  <c r="AN674" i="5"/>
  <c r="AO674" i="5"/>
  <c r="AP674" i="5"/>
  <c r="AQ674" i="5"/>
  <c r="AR674" i="5"/>
  <c r="AS674" i="5"/>
  <c r="AT674" i="5"/>
  <c r="AE675" i="5"/>
  <c r="AF675" i="5"/>
  <c r="AG675" i="5"/>
  <c r="AH675" i="5"/>
  <c r="AI675" i="5"/>
  <c r="AJ675" i="5"/>
  <c r="AK675" i="5"/>
  <c r="AL675" i="5"/>
  <c r="AM675" i="5"/>
  <c r="AN675" i="5"/>
  <c r="AO675" i="5"/>
  <c r="AP675" i="5"/>
  <c r="AQ675" i="5"/>
  <c r="AR675" i="5"/>
  <c r="AS675" i="5"/>
  <c r="AT675" i="5"/>
  <c r="AE676" i="5"/>
  <c r="AF676" i="5"/>
  <c r="AG676" i="5"/>
  <c r="AH676" i="5"/>
  <c r="AI676" i="5"/>
  <c r="AJ676" i="5"/>
  <c r="AK676" i="5"/>
  <c r="AL676" i="5"/>
  <c r="AM676" i="5"/>
  <c r="AN676" i="5"/>
  <c r="AO676" i="5"/>
  <c r="AP676" i="5"/>
  <c r="AQ676" i="5"/>
  <c r="AR676" i="5"/>
  <c r="AS676" i="5"/>
  <c r="AT676" i="5"/>
  <c r="AE677" i="5"/>
  <c r="AF677" i="5"/>
  <c r="AG677" i="5"/>
  <c r="AH677" i="5"/>
  <c r="AI677" i="5"/>
  <c r="AJ677" i="5"/>
  <c r="AK677" i="5"/>
  <c r="AL677" i="5"/>
  <c r="AM677" i="5"/>
  <c r="AN677" i="5"/>
  <c r="AO677" i="5"/>
  <c r="AP677" i="5"/>
  <c r="AQ677" i="5"/>
  <c r="AR677" i="5"/>
  <c r="AS677" i="5"/>
  <c r="AT677" i="5"/>
  <c r="AE678" i="5"/>
  <c r="AF678" i="5"/>
  <c r="AG678" i="5"/>
  <c r="AH678" i="5"/>
  <c r="AI678" i="5"/>
  <c r="AJ678" i="5"/>
  <c r="AK678" i="5"/>
  <c r="AL678" i="5"/>
  <c r="AM678" i="5"/>
  <c r="AN678" i="5"/>
  <c r="AO678" i="5"/>
  <c r="AP678" i="5"/>
  <c r="AQ678" i="5"/>
  <c r="AR678" i="5"/>
  <c r="AS678" i="5"/>
  <c r="AT678" i="5"/>
  <c r="AE679" i="5"/>
  <c r="AF679" i="5"/>
  <c r="AG679" i="5"/>
  <c r="AH679" i="5"/>
  <c r="AI679" i="5"/>
  <c r="AJ679" i="5"/>
  <c r="AK679" i="5"/>
  <c r="AL679" i="5"/>
  <c r="AM679" i="5"/>
  <c r="AN679" i="5"/>
  <c r="AO679" i="5"/>
  <c r="AP679" i="5"/>
  <c r="AQ679" i="5"/>
  <c r="AR679" i="5"/>
  <c r="AS679" i="5"/>
  <c r="AT679" i="5"/>
  <c r="AE680" i="5"/>
  <c r="AF680" i="5"/>
  <c r="AG680" i="5"/>
  <c r="AH680" i="5"/>
  <c r="AI680" i="5"/>
  <c r="AJ680" i="5"/>
  <c r="AK680" i="5"/>
  <c r="AL680" i="5"/>
  <c r="AM680" i="5"/>
  <c r="AN680" i="5"/>
  <c r="AO680" i="5"/>
  <c r="AP680" i="5"/>
  <c r="AQ680" i="5"/>
  <c r="AR680" i="5"/>
  <c r="AS680" i="5"/>
  <c r="AT680" i="5"/>
  <c r="AE681" i="5"/>
  <c r="AF681" i="5"/>
  <c r="AG681" i="5"/>
  <c r="AH681" i="5"/>
  <c r="AI681" i="5"/>
  <c r="AJ681" i="5"/>
  <c r="AK681" i="5"/>
  <c r="AL681" i="5"/>
  <c r="AM681" i="5"/>
  <c r="AN681" i="5"/>
  <c r="AO681" i="5"/>
  <c r="AP681" i="5"/>
  <c r="AQ681" i="5"/>
  <c r="AR681" i="5"/>
  <c r="AS681" i="5"/>
  <c r="AT681" i="5"/>
  <c r="AE682" i="5"/>
  <c r="AF682" i="5"/>
  <c r="AG682" i="5"/>
  <c r="AH682" i="5"/>
  <c r="AI682" i="5"/>
  <c r="AJ682" i="5"/>
  <c r="AK682" i="5"/>
  <c r="AL682" i="5"/>
  <c r="AM682" i="5"/>
  <c r="AN682" i="5"/>
  <c r="AO682" i="5"/>
  <c r="AP682" i="5"/>
  <c r="AQ682" i="5"/>
  <c r="AR682" i="5"/>
  <c r="AS682" i="5"/>
  <c r="AT682" i="5"/>
  <c r="AE683" i="5"/>
  <c r="AF683" i="5"/>
  <c r="AG683" i="5"/>
  <c r="AH683" i="5"/>
  <c r="AI683" i="5"/>
  <c r="AJ683" i="5"/>
  <c r="AK683" i="5"/>
  <c r="AL683" i="5"/>
  <c r="AM683" i="5"/>
  <c r="AN683" i="5"/>
  <c r="AO683" i="5"/>
  <c r="AP683" i="5"/>
  <c r="AQ683" i="5"/>
  <c r="AR683" i="5"/>
  <c r="AS683" i="5"/>
  <c r="AT683" i="5"/>
  <c r="AE684" i="5"/>
  <c r="AF684" i="5"/>
  <c r="AG684" i="5"/>
  <c r="AH684" i="5"/>
  <c r="AI684" i="5"/>
  <c r="AJ684" i="5"/>
  <c r="AK684" i="5"/>
  <c r="AL684" i="5"/>
  <c r="AM684" i="5"/>
  <c r="AN684" i="5"/>
  <c r="AO684" i="5"/>
  <c r="AP684" i="5"/>
  <c r="AQ684" i="5"/>
  <c r="AR684" i="5"/>
  <c r="AS684" i="5"/>
  <c r="AT684" i="5"/>
  <c r="AE685" i="5"/>
  <c r="AF685" i="5"/>
  <c r="AG685" i="5"/>
  <c r="AH685" i="5"/>
  <c r="AI685" i="5"/>
  <c r="AJ685" i="5"/>
  <c r="AK685" i="5"/>
  <c r="AL685" i="5"/>
  <c r="AM685" i="5"/>
  <c r="AN685" i="5"/>
  <c r="AO685" i="5"/>
  <c r="AP685" i="5"/>
  <c r="AQ685" i="5"/>
  <c r="AR685" i="5"/>
  <c r="AS685" i="5"/>
  <c r="AT685" i="5"/>
  <c r="AE686" i="5"/>
  <c r="AF686" i="5"/>
  <c r="AG686" i="5"/>
  <c r="AH686" i="5"/>
  <c r="AI686" i="5"/>
  <c r="AJ686" i="5"/>
  <c r="AK686" i="5"/>
  <c r="AL686" i="5"/>
  <c r="AM686" i="5"/>
  <c r="AN686" i="5"/>
  <c r="AO686" i="5"/>
  <c r="AP686" i="5"/>
  <c r="AQ686" i="5"/>
  <c r="AR686" i="5"/>
  <c r="AS686" i="5"/>
  <c r="AT686" i="5"/>
  <c r="AE687" i="5"/>
  <c r="AF687" i="5"/>
  <c r="AG687" i="5"/>
  <c r="AH687" i="5"/>
  <c r="AI687" i="5"/>
  <c r="AJ687" i="5"/>
  <c r="AK687" i="5"/>
  <c r="AL687" i="5"/>
  <c r="AM687" i="5"/>
  <c r="AN687" i="5"/>
  <c r="AO687" i="5"/>
  <c r="AP687" i="5"/>
  <c r="AQ687" i="5"/>
  <c r="AR687" i="5"/>
  <c r="AS687" i="5"/>
  <c r="AT687" i="5"/>
  <c r="AE688" i="5"/>
  <c r="AF688" i="5"/>
  <c r="AG688" i="5"/>
  <c r="AH688" i="5"/>
  <c r="AI688" i="5"/>
  <c r="AJ688" i="5"/>
  <c r="AK688" i="5"/>
  <c r="AL688" i="5"/>
  <c r="AM688" i="5"/>
  <c r="AN688" i="5"/>
  <c r="AO688" i="5"/>
  <c r="AP688" i="5"/>
  <c r="AQ688" i="5"/>
  <c r="AR688" i="5"/>
  <c r="AS688" i="5"/>
  <c r="AT688" i="5"/>
  <c r="AE689" i="5"/>
  <c r="AF689" i="5"/>
  <c r="AG689" i="5"/>
  <c r="AH689" i="5"/>
  <c r="AI689" i="5"/>
  <c r="AJ689" i="5"/>
  <c r="AK689" i="5"/>
  <c r="AL689" i="5"/>
  <c r="AM689" i="5"/>
  <c r="AN689" i="5"/>
  <c r="AO689" i="5"/>
  <c r="AP689" i="5"/>
  <c r="AQ689" i="5"/>
  <c r="AR689" i="5"/>
  <c r="AS689" i="5"/>
  <c r="AT689" i="5"/>
  <c r="AE690" i="5"/>
  <c r="AF690" i="5"/>
  <c r="AG690" i="5"/>
  <c r="AH690" i="5"/>
  <c r="AI690" i="5"/>
  <c r="AJ690" i="5"/>
  <c r="AK690" i="5"/>
  <c r="AL690" i="5"/>
  <c r="AM690" i="5"/>
  <c r="AN690" i="5"/>
  <c r="AO690" i="5"/>
  <c r="AP690" i="5"/>
  <c r="AQ690" i="5"/>
  <c r="AR690" i="5"/>
  <c r="AS690" i="5"/>
  <c r="AT690" i="5"/>
  <c r="AE691" i="5"/>
  <c r="AF691" i="5"/>
  <c r="AG691" i="5"/>
  <c r="AH691" i="5"/>
  <c r="AI691" i="5"/>
  <c r="AJ691" i="5"/>
  <c r="AK691" i="5"/>
  <c r="AL691" i="5"/>
  <c r="AM691" i="5"/>
  <c r="AN691" i="5"/>
  <c r="AO691" i="5"/>
  <c r="AP691" i="5"/>
  <c r="AQ691" i="5"/>
  <c r="AR691" i="5"/>
  <c r="AS691" i="5"/>
  <c r="AT691" i="5"/>
  <c r="AE692" i="5"/>
  <c r="AF692" i="5"/>
  <c r="AG692" i="5"/>
  <c r="AH692" i="5"/>
  <c r="AI692" i="5"/>
  <c r="AJ692" i="5"/>
  <c r="AK692" i="5"/>
  <c r="AL692" i="5"/>
  <c r="AM692" i="5"/>
  <c r="AN692" i="5"/>
  <c r="AO692" i="5"/>
  <c r="AP692" i="5"/>
  <c r="AQ692" i="5"/>
  <c r="AR692" i="5"/>
  <c r="AS692" i="5"/>
  <c r="AT692" i="5"/>
  <c r="AE693" i="5"/>
  <c r="AF693" i="5"/>
  <c r="AG693" i="5"/>
  <c r="AH693" i="5"/>
  <c r="AI693" i="5"/>
  <c r="AJ693" i="5"/>
  <c r="AK693" i="5"/>
  <c r="AL693" i="5"/>
  <c r="AM693" i="5"/>
  <c r="AN693" i="5"/>
  <c r="AO693" i="5"/>
  <c r="AP693" i="5"/>
  <c r="AQ693" i="5"/>
  <c r="AR693" i="5"/>
  <c r="AS693" i="5"/>
  <c r="AT693" i="5"/>
  <c r="AE694" i="5"/>
  <c r="AF694" i="5"/>
  <c r="AG694" i="5"/>
  <c r="AH694" i="5"/>
  <c r="AI694" i="5"/>
  <c r="AJ694" i="5"/>
  <c r="AK694" i="5"/>
  <c r="AL694" i="5"/>
  <c r="AM694" i="5"/>
  <c r="AN694" i="5"/>
  <c r="AO694" i="5"/>
  <c r="AP694" i="5"/>
  <c r="AQ694" i="5"/>
  <c r="AR694" i="5"/>
  <c r="AS694" i="5"/>
  <c r="AT694" i="5"/>
  <c r="AE695" i="5"/>
  <c r="AF695" i="5"/>
  <c r="AG695" i="5"/>
  <c r="AH695" i="5"/>
  <c r="AI695" i="5"/>
  <c r="AJ695" i="5"/>
  <c r="AK695" i="5"/>
  <c r="AL695" i="5"/>
  <c r="AM695" i="5"/>
  <c r="AN695" i="5"/>
  <c r="AO695" i="5"/>
  <c r="AP695" i="5"/>
  <c r="AQ695" i="5"/>
  <c r="AR695" i="5"/>
  <c r="AS695" i="5"/>
  <c r="AT695" i="5"/>
  <c r="AE696" i="5"/>
  <c r="AF696" i="5"/>
  <c r="AG696" i="5"/>
  <c r="AH696" i="5"/>
  <c r="AI696" i="5"/>
  <c r="AJ696" i="5"/>
  <c r="AK696" i="5"/>
  <c r="AL696" i="5"/>
  <c r="AM696" i="5"/>
  <c r="AN696" i="5"/>
  <c r="AO696" i="5"/>
  <c r="AP696" i="5"/>
  <c r="AQ696" i="5"/>
  <c r="AR696" i="5"/>
  <c r="AS696" i="5"/>
  <c r="AT696" i="5"/>
  <c r="AE697" i="5"/>
  <c r="AF697" i="5"/>
  <c r="AG697" i="5"/>
  <c r="AH697" i="5"/>
  <c r="AI697" i="5"/>
  <c r="AJ697" i="5"/>
  <c r="AK697" i="5"/>
  <c r="AL697" i="5"/>
  <c r="AM697" i="5"/>
  <c r="AN697" i="5"/>
  <c r="AO697" i="5"/>
  <c r="AP697" i="5"/>
  <c r="AQ697" i="5"/>
  <c r="AR697" i="5"/>
  <c r="AS697" i="5"/>
  <c r="AT697" i="5"/>
  <c r="AE698" i="5"/>
  <c r="AF698" i="5"/>
  <c r="AG698" i="5"/>
  <c r="AH698" i="5"/>
  <c r="AI698" i="5"/>
  <c r="AJ698" i="5"/>
  <c r="AK698" i="5"/>
  <c r="AL698" i="5"/>
  <c r="AM698" i="5"/>
  <c r="AN698" i="5"/>
  <c r="AO698" i="5"/>
  <c r="AP698" i="5"/>
  <c r="AQ698" i="5"/>
  <c r="AR698" i="5"/>
  <c r="AS698" i="5"/>
  <c r="AT698" i="5"/>
  <c r="AE699" i="5"/>
  <c r="AF699" i="5"/>
  <c r="AG699" i="5"/>
  <c r="AH699" i="5"/>
  <c r="AI699" i="5"/>
  <c r="AJ699" i="5"/>
  <c r="AK699" i="5"/>
  <c r="AL699" i="5"/>
  <c r="AM699" i="5"/>
  <c r="AN699" i="5"/>
  <c r="AO699" i="5"/>
  <c r="AP699" i="5"/>
  <c r="AQ699" i="5"/>
  <c r="AR699" i="5"/>
  <c r="AS699" i="5"/>
  <c r="AT699" i="5"/>
  <c r="AE700" i="5"/>
  <c r="AF700" i="5"/>
  <c r="AG700" i="5"/>
  <c r="AH700" i="5"/>
  <c r="AI700" i="5"/>
  <c r="AJ700" i="5"/>
  <c r="AK700" i="5"/>
  <c r="AL700" i="5"/>
  <c r="AM700" i="5"/>
  <c r="AN700" i="5"/>
  <c r="AO700" i="5"/>
  <c r="AP700" i="5"/>
  <c r="AQ700" i="5"/>
  <c r="AR700" i="5"/>
  <c r="AS700" i="5"/>
  <c r="AT700" i="5"/>
  <c r="AE701" i="5"/>
  <c r="AF701" i="5"/>
  <c r="AG701" i="5"/>
  <c r="AH701" i="5"/>
  <c r="AI701" i="5"/>
  <c r="AJ701" i="5"/>
  <c r="AK701" i="5"/>
  <c r="AL701" i="5"/>
  <c r="AM701" i="5"/>
  <c r="AN701" i="5"/>
  <c r="AO701" i="5"/>
  <c r="AP701" i="5"/>
  <c r="AQ701" i="5"/>
  <c r="AR701" i="5"/>
  <c r="AS701" i="5"/>
  <c r="AT701" i="5"/>
  <c r="AE702" i="5"/>
  <c r="AF702" i="5"/>
  <c r="AG702" i="5"/>
  <c r="AH702" i="5"/>
  <c r="AI702" i="5"/>
  <c r="AJ702" i="5"/>
  <c r="AK702" i="5"/>
  <c r="AL702" i="5"/>
  <c r="AM702" i="5"/>
  <c r="AN702" i="5"/>
  <c r="AO702" i="5"/>
  <c r="AP702" i="5"/>
  <c r="AQ702" i="5"/>
  <c r="AR702" i="5"/>
  <c r="AS702" i="5"/>
  <c r="AT702" i="5"/>
  <c r="AE703" i="5"/>
  <c r="AF703" i="5"/>
  <c r="AG703" i="5"/>
  <c r="AH703" i="5"/>
  <c r="AI703" i="5"/>
  <c r="AJ703" i="5"/>
  <c r="AK703" i="5"/>
  <c r="AL703" i="5"/>
  <c r="AM703" i="5"/>
  <c r="AN703" i="5"/>
  <c r="AO703" i="5"/>
  <c r="AP703" i="5"/>
  <c r="AQ703" i="5"/>
  <c r="AR703" i="5"/>
  <c r="AS703" i="5"/>
  <c r="AT703" i="5"/>
  <c r="AE704" i="5"/>
  <c r="AF704" i="5"/>
  <c r="AG704" i="5"/>
  <c r="AH704" i="5"/>
  <c r="AI704" i="5"/>
  <c r="AJ704" i="5"/>
  <c r="AK704" i="5"/>
  <c r="AL704" i="5"/>
  <c r="AM704" i="5"/>
  <c r="AN704" i="5"/>
  <c r="AO704" i="5"/>
  <c r="AP704" i="5"/>
  <c r="AQ704" i="5"/>
  <c r="AR704" i="5"/>
  <c r="AS704" i="5"/>
  <c r="AT704" i="5"/>
  <c r="AE705" i="5"/>
  <c r="AF705" i="5"/>
  <c r="AG705" i="5"/>
  <c r="AH705" i="5"/>
  <c r="AI705" i="5"/>
  <c r="AJ705" i="5"/>
  <c r="AK705" i="5"/>
  <c r="AL705" i="5"/>
  <c r="AM705" i="5"/>
  <c r="AN705" i="5"/>
  <c r="AO705" i="5"/>
  <c r="AP705" i="5"/>
  <c r="AQ705" i="5"/>
  <c r="AR705" i="5"/>
  <c r="AS705" i="5"/>
  <c r="AT705" i="5"/>
  <c r="AE706" i="5"/>
  <c r="AF706" i="5"/>
  <c r="AG706" i="5"/>
  <c r="AH706" i="5"/>
  <c r="AI706" i="5"/>
  <c r="AJ706" i="5"/>
  <c r="AK706" i="5"/>
  <c r="AL706" i="5"/>
  <c r="AM706" i="5"/>
  <c r="AN706" i="5"/>
  <c r="AO706" i="5"/>
  <c r="AP706" i="5"/>
  <c r="AQ706" i="5"/>
  <c r="AR706" i="5"/>
  <c r="AS706" i="5"/>
  <c r="AT706" i="5"/>
  <c r="AE707" i="5"/>
  <c r="AF707" i="5"/>
  <c r="AG707" i="5"/>
  <c r="AH707" i="5"/>
  <c r="AI707" i="5"/>
  <c r="AJ707" i="5"/>
  <c r="AK707" i="5"/>
  <c r="AL707" i="5"/>
  <c r="AM707" i="5"/>
  <c r="AN707" i="5"/>
  <c r="AO707" i="5"/>
  <c r="AP707" i="5"/>
  <c r="AQ707" i="5"/>
  <c r="AR707" i="5"/>
  <c r="AS707" i="5"/>
  <c r="AT707" i="5"/>
  <c r="AE708" i="5"/>
  <c r="AF708" i="5"/>
  <c r="AG708" i="5"/>
  <c r="AH708" i="5"/>
  <c r="AI708" i="5"/>
  <c r="AJ708" i="5"/>
  <c r="AK708" i="5"/>
  <c r="AL708" i="5"/>
  <c r="AM708" i="5"/>
  <c r="AN708" i="5"/>
  <c r="AO708" i="5"/>
  <c r="AP708" i="5"/>
  <c r="AQ708" i="5"/>
  <c r="AR708" i="5"/>
  <c r="AS708" i="5"/>
  <c r="AT708" i="5"/>
  <c r="AE709" i="5"/>
  <c r="AF709" i="5"/>
  <c r="AG709" i="5"/>
  <c r="AH709" i="5"/>
  <c r="AI709" i="5"/>
  <c r="AJ709" i="5"/>
  <c r="AK709" i="5"/>
  <c r="AL709" i="5"/>
  <c r="AM709" i="5"/>
  <c r="AN709" i="5"/>
  <c r="AO709" i="5"/>
  <c r="AP709" i="5"/>
  <c r="AQ709" i="5"/>
  <c r="AR709" i="5"/>
  <c r="AS709" i="5"/>
  <c r="AT709" i="5"/>
  <c r="AE710" i="5"/>
  <c r="AF710" i="5"/>
  <c r="AG710" i="5"/>
  <c r="AH710" i="5"/>
  <c r="AI710" i="5"/>
  <c r="AJ710" i="5"/>
  <c r="AK710" i="5"/>
  <c r="AL710" i="5"/>
  <c r="AM710" i="5"/>
  <c r="AN710" i="5"/>
  <c r="AO710" i="5"/>
  <c r="AP710" i="5"/>
  <c r="AQ710" i="5"/>
  <c r="AR710" i="5"/>
  <c r="AS710" i="5"/>
  <c r="AT710" i="5"/>
  <c r="AE711" i="5"/>
  <c r="AF711" i="5"/>
  <c r="AG711" i="5"/>
  <c r="AH711" i="5"/>
  <c r="AI711" i="5"/>
  <c r="AJ711" i="5"/>
  <c r="AK711" i="5"/>
  <c r="AL711" i="5"/>
  <c r="AM711" i="5"/>
  <c r="AN711" i="5"/>
  <c r="AO711" i="5"/>
  <c r="AP711" i="5"/>
  <c r="AQ711" i="5"/>
  <c r="AR711" i="5"/>
  <c r="AS711" i="5"/>
  <c r="AT711" i="5"/>
  <c r="AE712" i="5"/>
  <c r="AF712" i="5"/>
  <c r="AG712" i="5"/>
  <c r="AH712" i="5"/>
  <c r="AI712" i="5"/>
  <c r="AJ712" i="5"/>
  <c r="AK712" i="5"/>
  <c r="AL712" i="5"/>
  <c r="AM712" i="5"/>
  <c r="AN712" i="5"/>
  <c r="AO712" i="5"/>
  <c r="AP712" i="5"/>
  <c r="AQ712" i="5"/>
  <c r="AR712" i="5"/>
  <c r="AS712" i="5"/>
  <c r="AT712" i="5"/>
  <c r="AE713" i="5"/>
  <c r="AF713" i="5"/>
  <c r="AG713" i="5"/>
  <c r="AH713" i="5"/>
  <c r="AI713" i="5"/>
  <c r="AJ713" i="5"/>
  <c r="AK713" i="5"/>
  <c r="AL713" i="5"/>
  <c r="AM713" i="5"/>
  <c r="AN713" i="5"/>
  <c r="AO713" i="5"/>
  <c r="AP713" i="5"/>
  <c r="AQ713" i="5"/>
  <c r="AR713" i="5"/>
  <c r="AS713" i="5"/>
  <c r="AT713" i="5"/>
  <c r="AE714" i="5"/>
  <c r="AF714" i="5"/>
  <c r="AG714" i="5"/>
  <c r="AH714" i="5"/>
  <c r="AI714" i="5"/>
  <c r="AJ714" i="5"/>
  <c r="AK714" i="5"/>
  <c r="AL714" i="5"/>
  <c r="AM714" i="5"/>
  <c r="AN714" i="5"/>
  <c r="AO714" i="5"/>
  <c r="AP714" i="5"/>
  <c r="AQ714" i="5"/>
  <c r="AR714" i="5"/>
  <c r="AS714" i="5"/>
  <c r="AT714" i="5"/>
  <c r="AE715" i="5"/>
  <c r="AF715" i="5"/>
  <c r="AG715" i="5"/>
  <c r="AH715" i="5"/>
  <c r="AI715" i="5"/>
  <c r="AJ715" i="5"/>
  <c r="AK715" i="5"/>
  <c r="AL715" i="5"/>
  <c r="AM715" i="5"/>
  <c r="AN715" i="5"/>
  <c r="AO715" i="5"/>
  <c r="AP715" i="5"/>
  <c r="AQ715" i="5"/>
  <c r="AR715" i="5"/>
  <c r="AS715" i="5"/>
  <c r="AT715" i="5"/>
  <c r="AE716" i="5"/>
  <c r="AF716" i="5"/>
  <c r="AG716" i="5"/>
  <c r="AH716" i="5"/>
  <c r="AI716" i="5"/>
  <c r="AJ716" i="5"/>
  <c r="AK716" i="5"/>
  <c r="AL716" i="5"/>
  <c r="AM716" i="5"/>
  <c r="AN716" i="5"/>
  <c r="AO716" i="5"/>
  <c r="AP716" i="5"/>
  <c r="AQ716" i="5"/>
  <c r="AR716" i="5"/>
  <c r="AS716" i="5"/>
  <c r="AT716" i="5"/>
  <c r="AE717" i="5"/>
  <c r="AF717" i="5"/>
  <c r="AG717" i="5"/>
  <c r="AH717" i="5"/>
  <c r="AI717" i="5"/>
  <c r="AJ717" i="5"/>
  <c r="AK717" i="5"/>
  <c r="AL717" i="5"/>
  <c r="AM717" i="5"/>
  <c r="AN717" i="5"/>
  <c r="AO717" i="5"/>
  <c r="AP717" i="5"/>
  <c r="AQ717" i="5"/>
  <c r="AR717" i="5"/>
  <c r="AS717" i="5"/>
  <c r="AT717" i="5"/>
  <c r="AE718" i="5"/>
  <c r="AF718" i="5"/>
  <c r="AG718" i="5"/>
  <c r="AH718" i="5"/>
  <c r="AI718" i="5"/>
  <c r="AJ718" i="5"/>
  <c r="AK718" i="5"/>
  <c r="AL718" i="5"/>
  <c r="AM718" i="5"/>
  <c r="AN718" i="5"/>
  <c r="AO718" i="5"/>
  <c r="AP718" i="5"/>
  <c r="AQ718" i="5"/>
  <c r="AR718" i="5"/>
  <c r="AS718" i="5"/>
  <c r="AT718" i="5"/>
  <c r="AE719" i="5"/>
  <c r="AF719" i="5"/>
  <c r="AG719" i="5"/>
  <c r="AH719" i="5"/>
  <c r="AI719" i="5"/>
  <c r="AJ719" i="5"/>
  <c r="AK719" i="5"/>
  <c r="AL719" i="5"/>
  <c r="AM719" i="5"/>
  <c r="AN719" i="5"/>
  <c r="AO719" i="5"/>
  <c r="AP719" i="5"/>
  <c r="AQ719" i="5"/>
  <c r="AR719" i="5"/>
  <c r="AS719" i="5"/>
  <c r="AT719" i="5"/>
  <c r="AE720" i="5"/>
  <c r="AF720" i="5"/>
  <c r="AG720" i="5"/>
  <c r="AH720" i="5"/>
  <c r="AI720" i="5"/>
  <c r="AJ720" i="5"/>
  <c r="AK720" i="5"/>
  <c r="AL720" i="5"/>
  <c r="AM720" i="5"/>
  <c r="AN720" i="5"/>
  <c r="AO720" i="5"/>
  <c r="AP720" i="5"/>
  <c r="AQ720" i="5"/>
  <c r="AR720" i="5"/>
  <c r="AS720" i="5"/>
  <c r="AT720" i="5"/>
  <c r="AE721" i="5"/>
  <c r="AF721" i="5"/>
  <c r="AG721" i="5"/>
  <c r="AH721" i="5"/>
  <c r="AI721" i="5"/>
  <c r="AJ721" i="5"/>
  <c r="AK721" i="5"/>
  <c r="AL721" i="5"/>
  <c r="AM721" i="5"/>
  <c r="AN721" i="5"/>
  <c r="AO721" i="5"/>
  <c r="AP721" i="5"/>
  <c r="AQ721" i="5"/>
  <c r="AR721" i="5"/>
  <c r="AS721" i="5"/>
  <c r="AT721" i="5"/>
  <c r="AE722" i="5"/>
  <c r="AF722" i="5"/>
  <c r="AG722" i="5"/>
  <c r="AH722" i="5"/>
  <c r="AI722" i="5"/>
  <c r="AJ722" i="5"/>
  <c r="AK722" i="5"/>
  <c r="AL722" i="5"/>
  <c r="AM722" i="5"/>
  <c r="AN722" i="5"/>
  <c r="AO722" i="5"/>
  <c r="AP722" i="5"/>
  <c r="AQ722" i="5"/>
  <c r="AR722" i="5"/>
  <c r="AS722" i="5"/>
  <c r="AT722" i="5"/>
  <c r="AE723" i="5"/>
  <c r="AF723" i="5"/>
  <c r="AG723" i="5"/>
  <c r="AH723" i="5"/>
  <c r="AI723" i="5"/>
  <c r="AJ723" i="5"/>
  <c r="AK723" i="5"/>
  <c r="AL723" i="5"/>
  <c r="AM723" i="5"/>
  <c r="AN723" i="5"/>
  <c r="AO723" i="5"/>
  <c r="AP723" i="5"/>
  <c r="AQ723" i="5"/>
  <c r="AR723" i="5"/>
  <c r="AS723" i="5"/>
  <c r="AT723" i="5"/>
  <c r="AE724" i="5"/>
  <c r="AF724" i="5"/>
  <c r="AG724" i="5"/>
  <c r="AH724" i="5"/>
  <c r="AI724" i="5"/>
  <c r="AJ724" i="5"/>
  <c r="AK724" i="5"/>
  <c r="AL724" i="5"/>
  <c r="AM724" i="5"/>
  <c r="AN724" i="5"/>
  <c r="AO724" i="5"/>
  <c r="AP724" i="5"/>
  <c r="AQ724" i="5"/>
  <c r="AR724" i="5"/>
  <c r="AS724" i="5"/>
  <c r="AT724" i="5"/>
  <c r="AE725" i="5"/>
  <c r="AF725" i="5"/>
  <c r="AG725" i="5"/>
  <c r="AH725" i="5"/>
  <c r="AI725" i="5"/>
  <c r="AJ725" i="5"/>
  <c r="AK725" i="5"/>
  <c r="AL725" i="5"/>
  <c r="AM725" i="5"/>
  <c r="AN725" i="5"/>
  <c r="AO725" i="5"/>
  <c r="AP725" i="5"/>
  <c r="AQ725" i="5"/>
  <c r="AR725" i="5"/>
  <c r="AS725" i="5"/>
  <c r="AT725" i="5"/>
  <c r="AE726" i="5"/>
  <c r="AF726" i="5"/>
  <c r="AG726" i="5"/>
  <c r="AH726" i="5"/>
  <c r="AI726" i="5"/>
  <c r="AJ726" i="5"/>
  <c r="AK726" i="5"/>
  <c r="AL726" i="5"/>
  <c r="AM726" i="5"/>
  <c r="AN726" i="5"/>
  <c r="AO726" i="5"/>
  <c r="AP726" i="5"/>
  <c r="AQ726" i="5"/>
  <c r="AR726" i="5"/>
  <c r="AS726" i="5"/>
  <c r="AT726" i="5"/>
  <c r="AE727" i="5"/>
  <c r="AF727" i="5"/>
  <c r="AG727" i="5"/>
  <c r="AH727" i="5"/>
  <c r="AI727" i="5"/>
  <c r="AJ727" i="5"/>
  <c r="AK727" i="5"/>
  <c r="AL727" i="5"/>
  <c r="AM727" i="5"/>
  <c r="AN727" i="5"/>
  <c r="AO727" i="5"/>
  <c r="AP727" i="5"/>
  <c r="AQ727" i="5"/>
  <c r="AR727" i="5"/>
  <c r="AS727" i="5"/>
  <c r="AT727" i="5"/>
  <c r="AE728" i="5"/>
  <c r="AF728" i="5"/>
  <c r="AG728" i="5"/>
  <c r="AH728" i="5"/>
  <c r="AI728" i="5"/>
  <c r="AJ728" i="5"/>
  <c r="AK728" i="5"/>
  <c r="AL728" i="5"/>
  <c r="AM728" i="5"/>
  <c r="AN728" i="5"/>
  <c r="AO728" i="5"/>
  <c r="AP728" i="5"/>
  <c r="AQ728" i="5"/>
  <c r="AR728" i="5"/>
  <c r="AS728" i="5"/>
  <c r="AT728" i="5"/>
  <c r="AE729" i="5"/>
  <c r="AF729" i="5"/>
  <c r="AG729" i="5"/>
  <c r="AH729" i="5"/>
  <c r="AI729" i="5"/>
  <c r="AJ729" i="5"/>
  <c r="AK729" i="5"/>
  <c r="AL729" i="5"/>
  <c r="AM729" i="5"/>
  <c r="AN729" i="5"/>
  <c r="AO729" i="5"/>
  <c r="AP729" i="5"/>
  <c r="AQ729" i="5"/>
  <c r="AR729" i="5"/>
  <c r="AS729" i="5"/>
  <c r="AT729" i="5"/>
  <c r="AE730" i="5"/>
  <c r="AF730" i="5"/>
  <c r="AG730" i="5"/>
  <c r="AH730" i="5"/>
  <c r="AI730" i="5"/>
  <c r="AJ730" i="5"/>
  <c r="AK730" i="5"/>
  <c r="AL730" i="5"/>
  <c r="AM730" i="5"/>
  <c r="AN730" i="5"/>
  <c r="AO730" i="5"/>
  <c r="AP730" i="5"/>
  <c r="AQ730" i="5"/>
  <c r="AR730" i="5"/>
  <c r="AS730" i="5"/>
  <c r="AT730" i="5"/>
  <c r="AE731" i="5"/>
  <c r="AF731" i="5"/>
  <c r="AG731" i="5"/>
  <c r="AH731" i="5"/>
  <c r="AI731" i="5"/>
  <c r="AJ731" i="5"/>
  <c r="AK731" i="5"/>
  <c r="AL731" i="5"/>
  <c r="AM731" i="5"/>
  <c r="AN731" i="5"/>
  <c r="AO731" i="5"/>
  <c r="AP731" i="5"/>
  <c r="AQ731" i="5"/>
  <c r="AR731" i="5"/>
  <c r="AS731" i="5"/>
  <c r="AT731" i="5"/>
  <c r="AE732" i="5"/>
  <c r="AF732" i="5"/>
  <c r="AG732" i="5"/>
  <c r="AH732" i="5"/>
  <c r="AI732" i="5"/>
  <c r="AJ732" i="5"/>
  <c r="AK732" i="5"/>
  <c r="AL732" i="5"/>
  <c r="AM732" i="5"/>
  <c r="AN732" i="5"/>
  <c r="AO732" i="5"/>
  <c r="AP732" i="5"/>
  <c r="AQ732" i="5"/>
  <c r="AR732" i="5"/>
  <c r="AS732" i="5"/>
  <c r="AT732" i="5"/>
  <c r="AE733" i="5"/>
  <c r="AF733" i="5"/>
  <c r="AG733" i="5"/>
  <c r="AH733" i="5"/>
  <c r="AI733" i="5"/>
  <c r="AJ733" i="5"/>
  <c r="AK733" i="5"/>
  <c r="AL733" i="5"/>
  <c r="AM733" i="5"/>
  <c r="AN733" i="5"/>
  <c r="AO733" i="5"/>
  <c r="AP733" i="5"/>
  <c r="AQ733" i="5"/>
  <c r="AR733" i="5"/>
  <c r="AS733" i="5"/>
  <c r="AT733" i="5"/>
  <c r="AE734" i="5"/>
  <c r="AF734" i="5"/>
  <c r="AG734" i="5"/>
  <c r="AH734" i="5"/>
  <c r="AI734" i="5"/>
  <c r="AJ734" i="5"/>
  <c r="AK734" i="5"/>
  <c r="AL734" i="5"/>
  <c r="AM734" i="5"/>
  <c r="AN734" i="5"/>
  <c r="AO734" i="5"/>
  <c r="AP734" i="5"/>
  <c r="AQ734" i="5"/>
  <c r="AR734" i="5"/>
  <c r="AS734" i="5"/>
  <c r="AT734" i="5"/>
  <c r="AE735" i="5"/>
  <c r="AF735" i="5"/>
  <c r="AG735" i="5"/>
  <c r="AH735" i="5"/>
  <c r="AI735" i="5"/>
  <c r="AJ735" i="5"/>
  <c r="AK735" i="5"/>
  <c r="AL735" i="5"/>
  <c r="AM735" i="5"/>
  <c r="AN735" i="5"/>
  <c r="AO735" i="5"/>
  <c r="AP735" i="5"/>
  <c r="AQ735" i="5"/>
  <c r="AR735" i="5"/>
  <c r="AS735" i="5"/>
  <c r="AT735" i="5"/>
  <c r="AE736" i="5"/>
  <c r="AF736" i="5"/>
  <c r="AG736" i="5"/>
  <c r="AH736" i="5"/>
  <c r="AI736" i="5"/>
  <c r="AJ736" i="5"/>
  <c r="AK736" i="5"/>
  <c r="AL736" i="5"/>
  <c r="AM736" i="5"/>
  <c r="AN736" i="5"/>
  <c r="AO736" i="5"/>
  <c r="AP736" i="5"/>
  <c r="AQ736" i="5"/>
  <c r="AR736" i="5"/>
  <c r="AS736" i="5"/>
  <c r="AT736" i="5"/>
  <c r="AE737" i="5"/>
  <c r="AF737" i="5"/>
  <c r="AG737" i="5"/>
  <c r="AH737" i="5"/>
  <c r="AI737" i="5"/>
  <c r="AJ737" i="5"/>
  <c r="AK737" i="5"/>
  <c r="AL737" i="5"/>
  <c r="AM737" i="5"/>
  <c r="AN737" i="5"/>
  <c r="AO737" i="5"/>
  <c r="AP737" i="5"/>
  <c r="AQ737" i="5"/>
  <c r="AR737" i="5"/>
  <c r="AS737" i="5"/>
  <c r="AT737" i="5"/>
  <c r="AE738" i="5"/>
  <c r="AF738" i="5"/>
  <c r="AG738" i="5"/>
  <c r="AH738" i="5"/>
  <c r="AI738" i="5"/>
  <c r="AJ738" i="5"/>
  <c r="AK738" i="5"/>
  <c r="AL738" i="5"/>
  <c r="AM738" i="5"/>
  <c r="AN738" i="5"/>
  <c r="AO738" i="5"/>
  <c r="AP738" i="5"/>
  <c r="AQ738" i="5"/>
  <c r="AR738" i="5"/>
  <c r="AS738" i="5"/>
  <c r="AT738" i="5"/>
  <c r="AE739" i="5"/>
  <c r="AF739" i="5"/>
  <c r="AG739" i="5"/>
  <c r="AH739" i="5"/>
  <c r="AI739" i="5"/>
  <c r="AJ739" i="5"/>
  <c r="AK739" i="5"/>
  <c r="AL739" i="5"/>
  <c r="AM739" i="5"/>
  <c r="AN739" i="5"/>
  <c r="AO739" i="5"/>
  <c r="AP739" i="5"/>
  <c r="AQ739" i="5"/>
  <c r="AR739" i="5"/>
  <c r="AS739" i="5"/>
  <c r="AT739" i="5"/>
  <c r="AE740" i="5"/>
  <c r="AF740" i="5"/>
  <c r="AG740" i="5"/>
  <c r="AH740" i="5"/>
  <c r="AI740" i="5"/>
  <c r="AJ740" i="5"/>
  <c r="AK740" i="5"/>
  <c r="AL740" i="5"/>
  <c r="AM740" i="5"/>
  <c r="AN740" i="5"/>
  <c r="AO740" i="5"/>
  <c r="AP740" i="5"/>
  <c r="AQ740" i="5"/>
  <c r="AR740" i="5"/>
  <c r="AS740" i="5"/>
  <c r="AT740" i="5"/>
  <c r="AE741" i="5"/>
  <c r="AF741" i="5"/>
  <c r="AG741" i="5"/>
  <c r="AH741" i="5"/>
  <c r="AI741" i="5"/>
  <c r="AJ741" i="5"/>
  <c r="AK741" i="5"/>
  <c r="AL741" i="5"/>
  <c r="AM741" i="5"/>
  <c r="AN741" i="5"/>
  <c r="AO741" i="5"/>
  <c r="AP741" i="5"/>
  <c r="AQ741" i="5"/>
  <c r="AR741" i="5"/>
  <c r="AS741" i="5"/>
  <c r="AT741" i="5"/>
  <c r="AE742" i="5"/>
  <c r="AF742" i="5"/>
  <c r="AG742" i="5"/>
  <c r="AH742" i="5"/>
  <c r="AI742" i="5"/>
  <c r="AJ742" i="5"/>
  <c r="AK742" i="5"/>
  <c r="AL742" i="5"/>
  <c r="AM742" i="5"/>
  <c r="AN742" i="5"/>
  <c r="AO742" i="5"/>
  <c r="AP742" i="5"/>
  <c r="AQ742" i="5"/>
  <c r="AR742" i="5"/>
  <c r="AS742" i="5"/>
  <c r="AT742" i="5"/>
  <c r="AE743" i="5"/>
  <c r="AF743" i="5"/>
  <c r="AG743" i="5"/>
  <c r="AH743" i="5"/>
  <c r="AI743" i="5"/>
  <c r="AJ743" i="5"/>
  <c r="AK743" i="5"/>
  <c r="AL743" i="5"/>
  <c r="AM743" i="5"/>
  <c r="AN743" i="5"/>
  <c r="AO743" i="5"/>
  <c r="AP743" i="5"/>
  <c r="AQ743" i="5"/>
  <c r="AR743" i="5"/>
  <c r="AS743" i="5"/>
  <c r="AT743" i="5"/>
  <c r="AE744" i="5"/>
  <c r="AF744" i="5"/>
  <c r="AG744" i="5"/>
  <c r="AH744" i="5"/>
  <c r="AI744" i="5"/>
  <c r="AJ744" i="5"/>
  <c r="AK744" i="5"/>
  <c r="AL744" i="5"/>
  <c r="AM744" i="5"/>
  <c r="AN744" i="5"/>
  <c r="AO744" i="5"/>
  <c r="AP744" i="5"/>
  <c r="AQ744" i="5"/>
  <c r="AR744" i="5"/>
  <c r="AS744" i="5"/>
  <c r="AT744" i="5"/>
  <c r="AE745" i="5"/>
  <c r="AF745" i="5"/>
  <c r="AG745" i="5"/>
  <c r="AH745" i="5"/>
  <c r="AI745" i="5"/>
  <c r="AJ745" i="5"/>
  <c r="AK745" i="5"/>
  <c r="AL745" i="5"/>
  <c r="AM745" i="5"/>
  <c r="AN745" i="5"/>
  <c r="AO745" i="5"/>
  <c r="AP745" i="5"/>
  <c r="AQ745" i="5"/>
  <c r="AR745" i="5"/>
  <c r="AS745" i="5"/>
  <c r="AT745" i="5"/>
  <c r="AE746" i="5"/>
  <c r="AF746" i="5"/>
  <c r="AG746" i="5"/>
  <c r="AH746" i="5"/>
  <c r="AI746" i="5"/>
  <c r="AJ746" i="5"/>
  <c r="AK746" i="5"/>
  <c r="AL746" i="5"/>
  <c r="AM746" i="5"/>
  <c r="AN746" i="5"/>
  <c r="AO746" i="5"/>
  <c r="AP746" i="5"/>
  <c r="AQ746" i="5"/>
  <c r="AR746" i="5"/>
  <c r="AS746" i="5"/>
  <c r="AT746" i="5"/>
  <c r="AE747" i="5"/>
  <c r="AF747" i="5"/>
  <c r="AG747" i="5"/>
  <c r="AH747" i="5"/>
  <c r="AI747" i="5"/>
  <c r="AJ747" i="5"/>
  <c r="AK747" i="5"/>
  <c r="AL747" i="5"/>
  <c r="AM747" i="5"/>
  <c r="AN747" i="5"/>
  <c r="AO747" i="5"/>
  <c r="AP747" i="5"/>
  <c r="AQ747" i="5"/>
  <c r="AR747" i="5"/>
  <c r="AS747" i="5"/>
  <c r="AT747" i="5"/>
  <c r="AE748" i="5"/>
  <c r="AF748" i="5"/>
  <c r="AG748" i="5"/>
  <c r="AH748" i="5"/>
  <c r="AI748" i="5"/>
  <c r="AJ748" i="5"/>
  <c r="AK748" i="5"/>
  <c r="AL748" i="5"/>
  <c r="AM748" i="5"/>
  <c r="AN748" i="5"/>
  <c r="AO748" i="5"/>
  <c r="AP748" i="5"/>
  <c r="AQ748" i="5"/>
  <c r="AR748" i="5"/>
  <c r="AS748" i="5"/>
  <c r="AT748" i="5"/>
  <c r="AE749" i="5"/>
  <c r="AF749" i="5"/>
  <c r="AG749" i="5"/>
  <c r="AH749" i="5"/>
  <c r="AI749" i="5"/>
  <c r="AJ749" i="5"/>
  <c r="AK749" i="5"/>
  <c r="AL749" i="5"/>
  <c r="AM749" i="5"/>
  <c r="AN749" i="5"/>
  <c r="AO749" i="5"/>
  <c r="AP749" i="5"/>
  <c r="AQ749" i="5"/>
  <c r="AR749" i="5"/>
  <c r="AS749" i="5"/>
  <c r="AT749" i="5"/>
  <c r="AE750" i="5"/>
  <c r="AF750" i="5"/>
  <c r="AG750" i="5"/>
  <c r="AH750" i="5"/>
  <c r="AI750" i="5"/>
  <c r="AJ750" i="5"/>
  <c r="AK750" i="5"/>
  <c r="AL750" i="5"/>
  <c r="AM750" i="5"/>
  <c r="AN750" i="5"/>
  <c r="AO750" i="5"/>
  <c r="AP750" i="5"/>
  <c r="AQ750" i="5"/>
  <c r="AR750" i="5"/>
  <c r="AS750" i="5"/>
  <c r="AT750" i="5"/>
  <c r="AE751" i="5"/>
  <c r="AF751" i="5"/>
  <c r="AG751" i="5"/>
  <c r="AH751" i="5"/>
  <c r="AI751" i="5"/>
  <c r="AJ751" i="5"/>
  <c r="AK751" i="5"/>
  <c r="AL751" i="5"/>
  <c r="AM751" i="5"/>
  <c r="AN751" i="5"/>
  <c r="AO751" i="5"/>
  <c r="AP751" i="5"/>
  <c r="AQ751" i="5"/>
  <c r="AR751" i="5"/>
  <c r="AS751" i="5"/>
  <c r="AT751" i="5"/>
  <c r="AE752" i="5"/>
  <c r="AF752" i="5"/>
  <c r="AG752" i="5"/>
  <c r="AH752" i="5"/>
  <c r="AI752" i="5"/>
  <c r="AJ752" i="5"/>
  <c r="AK752" i="5"/>
  <c r="AL752" i="5"/>
  <c r="AM752" i="5"/>
  <c r="AN752" i="5"/>
  <c r="AO752" i="5"/>
  <c r="AP752" i="5"/>
  <c r="AQ752" i="5"/>
  <c r="AR752" i="5"/>
  <c r="AS752" i="5"/>
  <c r="AT752" i="5"/>
  <c r="AE753" i="5"/>
  <c r="AF753" i="5"/>
  <c r="AG753" i="5"/>
  <c r="AH753" i="5"/>
  <c r="AI753" i="5"/>
  <c r="AJ753" i="5"/>
  <c r="AK753" i="5"/>
  <c r="AL753" i="5"/>
  <c r="AM753" i="5"/>
  <c r="AN753" i="5"/>
  <c r="AO753" i="5"/>
  <c r="AP753" i="5"/>
  <c r="AQ753" i="5"/>
  <c r="AR753" i="5"/>
  <c r="AS753" i="5"/>
  <c r="AT753" i="5"/>
  <c r="AE754" i="5"/>
  <c r="AF754" i="5"/>
  <c r="AG754" i="5"/>
  <c r="AH754" i="5"/>
  <c r="AI754" i="5"/>
  <c r="AJ754" i="5"/>
  <c r="AK754" i="5"/>
  <c r="AL754" i="5"/>
  <c r="AM754" i="5"/>
  <c r="AN754" i="5"/>
  <c r="AO754" i="5"/>
  <c r="AP754" i="5"/>
  <c r="AQ754" i="5"/>
  <c r="AR754" i="5"/>
  <c r="AS754" i="5"/>
  <c r="AT754" i="5"/>
  <c r="AE755" i="5"/>
  <c r="AF755" i="5"/>
  <c r="AG755" i="5"/>
  <c r="AH755" i="5"/>
  <c r="AI755" i="5"/>
  <c r="AJ755" i="5"/>
  <c r="AK755" i="5"/>
  <c r="AL755" i="5"/>
  <c r="AM755" i="5"/>
  <c r="AN755" i="5"/>
  <c r="AO755" i="5"/>
  <c r="AP755" i="5"/>
  <c r="AQ755" i="5"/>
  <c r="AR755" i="5"/>
  <c r="AS755" i="5"/>
  <c r="AT755" i="5"/>
  <c r="AE756" i="5"/>
  <c r="AF756" i="5"/>
  <c r="AG756" i="5"/>
  <c r="AH756" i="5"/>
  <c r="AI756" i="5"/>
  <c r="AJ756" i="5"/>
  <c r="AK756" i="5"/>
  <c r="AL756" i="5"/>
  <c r="AM756" i="5"/>
  <c r="AN756" i="5"/>
  <c r="AO756" i="5"/>
  <c r="AP756" i="5"/>
  <c r="AQ756" i="5"/>
  <c r="AR756" i="5"/>
  <c r="AS756" i="5"/>
  <c r="AT756" i="5"/>
  <c r="AE757" i="5"/>
  <c r="AF757" i="5"/>
  <c r="AG757" i="5"/>
  <c r="AH757" i="5"/>
  <c r="AI757" i="5"/>
  <c r="AJ757" i="5"/>
  <c r="AK757" i="5"/>
  <c r="AL757" i="5"/>
  <c r="AM757" i="5"/>
  <c r="AN757" i="5"/>
  <c r="AO757" i="5"/>
  <c r="AP757" i="5"/>
  <c r="AQ757" i="5"/>
  <c r="AR757" i="5"/>
  <c r="AS757" i="5"/>
  <c r="AT757" i="5"/>
  <c r="AE758" i="5"/>
  <c r="AF758" i="5"/>
  <c r="AG758" i="5"/>
  <c r="AH758" i="5"/>
  <c r="AI758" i="5"/>
  <c r="AJ758" i="5"/>
  <c r="AK758" i="5"/>
  <c r="AL758" i="5"/>
  <c r="AM758" i="5"/>
  <c r="AN758" i="5"/>
  <c r="AO758" i="5"/>
  <c r="AP758" i="5"/>
  <c r="AQ758" i="5"/>
  <c r="AR758" i="5"/>
  <c r="AS758" i="5"/>
  <c r="AT758" i="5"/>
  <c r="AE759" i="5"/>
  <c r="AF759" i="5"/>
  <c r="AG759" i="5"/>
  <c r="AH759" i="5"/>
  <c r="AI759" i="5"/>
  <c r="AJ759" i="5"/>
  <c r="AK759" i="5"/>
  <c r="AL759" i="5"/>
  <c r="AM759" i="5"/>
  <c r="AN759" i="5"/>
  <c r="AO759" i="5"/>
  <c r="AP759" i="5"/>
  <c r="AQ759" i="5"/>
  <c r="AR759" i="5"/>
  <c r="AS759" i="5"/>
  <c r="AT759" i="5"/>
  <c r="AE760" i="5"/>
  <c r="AF760" i="5"/>
  <c r="AG760" i="5"/>
  <c r="AH760" i="5"/>
  <c r="AI760" i="5"/>
  <c r="AJ760" i="5"/>
  <c r="AK760" i="5"/>
  <c r="AL760" i="5"/>
  <c r="AM760" i="5"/>
  <c r="AN760" i="5"/>
  <c r="AO760" i="5"/>
  <c r="AP760" i="5"/>
  <c r="AQ760" i="5"/>
  <c r="AR760" i="5"/>
  <c r="AS760" i="5"/>
  <c r="AT760" i="5"/>
  <c r="AE761" i="5"/>
  <c r="AF761" i="5"/>
  <c r="AG761" i="5"/>
  <c r="AH761" i="5"/>
  <c r="AI761" i="5"/>
  <c r="AJ761" i="5"/>
  <c r="AK761" i="5"/>
  <c r="AL761" i="5"/>
  <c r="AM761" i="5"/>
  <c r="AN761" i="5"/>
  <c r="AO761" i="5"/>
  <c r="AP761" i="5"/>
  <c r="AQ761" i="5"/>
  <c r="AR761" i="5"/>
  <c r="AS761" i="5"/>
  <c r="AT761" i="5"/>
  <c r="AE762" i="5"/>
  <c r="AF762" i="5"/>
  <c r="AG762" i="5"/>
  <c r="AH762" i="5"/>
  <c r="AI762" i="5"/>
  <c r="AJ762" i="5"/>
  <c r="AK762" i="5"/>
  <c r="AL762" i="5"/>
  <c r="AM762" i="5"/>
  <c r="AN762" i="5"/>
  <c r="AO762" i="5"/>
  <c r="AP762" i="5"/>
  <c r="AQ762" i="5"/>
  <c r="AR762" i="5"/>
  <c r="AS762" i="5"/>
  <c r="AT762" i="5"/>
  <c r="AE763" i="5"/>
  <c r="AF763" i="5"/>
  <c r="AG763" i="5"/>
  <c r="AH763" i="5"/>
  <c r="AI763" i="5"/>
  <c r="AJ763" i="5"/>
  <c r="AK763" i="5"/>
  <c r="AL763" i="5"/>
  <c r="AM763" i="5"/>
  <c r="AN763" i="5"/>
  <c r="AO763" i="5"/>
  <c r="AP763" i="5"/>
  <c r="AQ763" i="5"/>
  <c r="AR763" i="5"/>
  <c r="AS763" i="5"/>
  <c r="AT763" i="5"/>
  <c r="AE764" i="5"/>
  <c r="AF764" i="5"/>
  <c r="AG764" i="5"/>
  <c r="AH764" i="5"/>
  <c r="AI764" i="5"/>
  <c r="AJ764" i="5"/>
  <c r="AK764" i="5"/>
  <c r="AL764" i="5"/>
  <c r="AM764" i="5"/>
  <c r="AN764" i="5"/>
  <c r="AO764" i="5"/>
  <c r="AP764" i="5"/>
  <c r="AQ764" i="5"/>
  <c r="AR764" i="5"/>
  <c r="AS764" i="5"/>
  <c r="AT764" i="5"/>
  <c r="AE765" i="5"/>
  <c r="AF765" i="5"/>
  <c r="AG765" i="5"/>
  <c r="AH765" i="5"/>
  <c r="AI765" i="5"/>
  <c r="AJ765" i="5"/>
  <c r="AK765" i="5"/>
  <c r="AL765" i="5"/>
  <c r="AM765" i="5"/>
  <c r="AN765" i="5"/>
  <c r="AO765" i="5"/>
  <c r="AP765" i="5"/>
  <c r="AQ765" i="5"/>
  <c r="AR765" i="5"/>
  <c r="AS765" i="5"/>
  <c r="AT765" i="5"/>
  <c r="AE766" i="5"/>
  <c r="AF766" i="5"/>
  <c r="AG766" i="5"/>
  <c r="AH766" i="5"/>
  <c r="AI766" i="5"/>
  <c r="AJ766" i="5"/>
  <c r="AK766" i="5"/>
  <c r="AL766" i="5"/>
  <c r="AM766" i="5"/>
  <c r="AN766" i="5"/>
  <c r="AO766" i="5"/>
  <c r="AP766" i="5"/>
  <c r="AQ766" i="5"/>
  <c r="AR766" i="5"/>
  <c r="AS766" i="5"/>
  <c r="AT766" i="5"/>
  <c r="AE767" i="5"/>
  <c r="AF767" i="5"/>
  <c r="AG767" i="5"/>
  <c r="AH767" i="5"/>
  <c r="AI767" i="5"/>
  <c r="AJ767" i="5"/>
  <c r="AK767" i="5"/>
  <c r="AL767" i="5"/>
  <c r="AM767" i="5"/>
  <c r="AN767" i="5"/>
  <c r="AO767" i="5"/>
  <c r="AP767" i="5"/>
  <c r="AQ767" i="5"/>
  <c r="AR767" i="5"/>
  <c r="AS767" i="5"/>
  <c r="AT767" i="5"/>
  <c r="AE768" i="5"/>
  <c r="AF768" i="5"/>
  <c r="AG768" i="5"/>
  <c r="AH768" i="5"/>
  <c r="AI768" i="5"/>
  <c r="AJ768" i="5"/>
  <c r="AK768" i="5"/>
  <c r="AL768" i="5"/>
  <c r="AM768" i="5"/>
  <c r="AN768" i="5"/>
  <c r="AO768" i="5"/>
  <c r="AP768" i="5"/>
  <c r="AQ768" i="5"/>
  <c r="AR768" i="5"/>
  <c r="AS768" i="5"/>
  <c r="AT768" i="5"/>
  <c r="AE769" i="5"/>
  <c r="AF769" i="5"/>
  <c r="AG769" i="5"/>
  <c r="AH769" i="5"/>
  <c r="AI769" i="5"/>
  <c r="AJ769" i="5"/>
  <c r="AK769" i="5"/>
  <c r="AL769" i="5"/>
  <c r="AM769" i="5"/>
  <c r="AN769" i="5"/>
  <c r="AO769" i="5"/>
  <c r="AP769" i="5"/>
  <c r="AQ769" i="5"/>
  <c r="AR769" i="5"/>
  <c r="AS769" i="5"/>
  <c r="AT769" i="5"/>
  <c r="AE770" i="5"/>
  <c r="AF770" i="5"/>
  <c r="AG770" i="5"/>
  <c r="AH770" i="5"/>
  <c r="AI770" i="5"/>
  <c r="AJ770" i="5"/>
  <c r="AK770" i="5"/>
  <c r="AL770" i="5"/>
  <c r="AM770" i="5"/>
  <c r="AN770" i="5"/>
  <c r="AO770" i="5"/>
  <c r="AP770" i="5"/>
  <c r="AQ770" i="5"/>
  <c r="AR770" i="5"/>
  <c r="AS770" i="5"/>
  <c r="AT770" i="5"/>
  <c r="AE771" i="5"/>
  <c r="AF771" i="5"/>
  <c r="AG771" i="5"/>
  <c r="AH771" i="5"/>
  <c r="AI771" i="5"/>
  <c r="AJ771" i="5"/>
  <c r="AK771" i="5"/>
  <c r="AL771" i="5"/>
  <c r="AM771" i="5"/>
  <c r="AN771" i="5"/>
  <c r="AO771" i="5"/>
  <c r="AP771" i="5"/>
  <c r="AQ771" i="5"/>
  <c r="AR771" i="5"/>
  <c r="AS771" i="5"/>
  <c r="AT771" i="5"/>
  <c r="AE772" i="5"/>
  <c r="AF772" i="5"/>
  <c r="AG772" i="5"/>
  <c r="AH772" i="5"/>
  <c r="AI772" i="5"/>
  <c r="AJ772" i="5"/>
  <c r="AK772" i="5"/>
  <c r="AL772" i="5"/>
  <c r="AM772" i="5"/>
  <c r="AN772" i="5"/>
  <c r="AO772" i="5"/>
  <c r="AP772" i="5"/>
  <c r="AQ772" i="5"/>
  <c r="AR772" i="5"/>
  <c r="AS772" i="5"/>
  <c r="AT772" i="5"/>
  <c r="AE773" i="5"/>
  <c r="AF773" i="5"/>
  <c r="AG773" i="5"/>
  <c r="AH773" i="5"/>
  <c r="AI773" i="5"/>
  <c r="AJ773" i="5"/>
  <c r="AK773" i="5"/>
  <c r="AL773" i="5"/>
  <c r="AM773" i="5"/>
  <c r="AN773" i="5"/>
  <c r="AO773" i="5"/>
  <c r="AP773" i="5"/>
  <c r="AQ773" i="5"/>
  <c r="AR773" i="5"/>
  <c r="AS773" i="5"/>
  <c r="AT773" i="5"/>
  <c r="AE774" i="5"/>
  <c r="AF774" i="5"/>
  <c r="AG774" i="5"/>
  <c r="AH774" i="5"/>
  <c r="AI774" i="5"/>
  <c r="AJ774" i="5"/>
  <c r="AK774" i="5"/>
  <c r="AL774" i="5"/>
  <c r="AM774" i="5"/>
  <c r="AN774" i="5"/>
  <c r="AO774" i="5"/>
  <c r="AP774" i="5"/>
  <c r="AQ774" i="5"/>
  <c r="AR774" i="5"/>
  <c r="AS774" i="5"/>
  <c r="AT774" i="5"/>
  <c r="AE775" i="5"/>
  <c r="AF775" i="5"/>
  <c r="AG775" i="5"/>
  <c r="AH775" i="5"/>
  <c r="AI775" i="5"/>
  <c r="AJ775" i="5"/>
  <c r="AK775" i="5"/>
  <c r="AL775" i="5"/>
  <c r="AM775" i="5"/>
  <c r="AN775" i="5"/>
  <c r="AO775" i="5"/>
  <c r="AP775" i="5"/>
  <c r="AQ775" i="5"/>
  <c r="AR775" i="5"/>
  <c r="AS775" i="5"/>
  <c r="AT775" i="5"/>
  <c r="AE776" i="5"/>
  <c r="AF776" i="5"/>
  <c r="AG776" i="5"/>
  <c r="AH776" i="5"/>
  <c r="AI776" i="5"/>
  <c r="AJ776" i="5"/>
  <c r="AK776" i="5"/>
  <c r="AL776" i="5"/>
  <c r="AM776" i="5"/>
  <c r="AN776" i="5"/>
  <c r="AO776" i="5"/>
  <c r="AP776" i="5"/>
  <c r="AQ776" i="5"/>
  <c r="AR776" i="5"/>
  <c r="AS776" i="5"/>
  <c r="AT776" i="5"/>
  <c r="AE777" i="5"/>
  <c r="AF777" i="5"/>
  <c r="AG777" i="5"/>
  <c r="AH777" i="5"/>
  <c r="AI777" i="5"/>
  <c r="AJ777" i="5"/>
  <c r="AK777" i="5"/>
  <c r="AL777" i="5"/>
  <c r="AM777" i="5"/>
  <c r="AN777" i="5"/>
  <c r="AO777" i="5"/>
  <c r="AP777" i="5"/>
  <c r="AQ777" i="5"/>
  <c r="AR777" i="5"/>
  <c r="AS777" i="5"/>
  <c r="AT777" i="5"/>
  <c r="AE778" i="5"/>
  <c r="AF778" i="5"/>
  <c r="AG778" i="5"/>
  <c r="AH778" i="5"/>
  <c r="AI778" i="5"/>
  <c r="AJ778" i="5"/>
  <c r="AK778" i="5"/>
  <c r="AL778" i="5"/>
  <c r="AM778" i="5"/>
  <c r="AN778" i="5"/>
  <c r="AO778" i="5"/>
  <c r="AP778" i="5"/>
  <c r="AQ778" i="5"/>
  <c r="AR778" i="5"/>
  <c r="AS778" i="5"/>
  <c r="AT778" i="5"/>
  <c r="AE779" i="5"/>
  <c r="AF779" i="5"/>
  <c r="AG779" i="5"/>
  <c r="AH779" i="5"/>
  <c r="AI779" i="5"/>
  <c r="AJ779" i="5"/>
  <c r="AK779" i="5"/>
  <c r="AL779" i="5"/>
  <c r="AM779" i="5"/>
  <c r="AN779" i="5"/>
  <c r="AO779" i="5"/>
  <c r="AP779" i="5"/>
  <c r="AQ779" i="5"/>
  <c r="AR779" i="5"/>
  <c r="AS779" i="5"/>
  <c r="AT779" i="5"/>
  <c r="AE780" i="5"/>
  <c r="AF780" i="5"/>
  <c r="AG780" i="5"/>
  <c r="AH780" i="5"/>
  <c r="AI780" i="5"/>
  <c r="AJ780" i="5"/>
  <c r="AK780" i="5"/>
  <c r="AL780" i="5"/>
  <c r="AM780" i="5"/>
  <c r="AN780" i="5"/>
  <c r="AO780" i="5"/>
  <c r="AP780" i="5"/>
  <c r="AQ780" i="5"/>
  <c r="AR780" i="5"/>
  <c r="AS780" i="5"/>
  <c r="AT780" i="5"/>
  <c r="AE781" i="5"/>
  <c r="AF781" i="5"/>
  <c r="AG781" i="5"/>
  <c r="AH781" i="5"/>
  <c r="AI781" i="5"/>
  <c r="AJ781" i="5"/>
  <c r="AK781" i="5"/>
  <c r="AL781" i="5"/>
  <c r="AM781" i="5"/>
  <c r="AN781" i="5"/>
  <c r="AO781" i="5"/>
  <c r="AP781" i="5"/>
  <c r="AQ781" i="5"/>
  <c r="AR781" i="5"/>
  <c r="AS781" i="5"/>
  <c r="AT781" i="5"/>
  <c r="AE782" i="5"/>
  <c r="AF782" i="5"/>
  <c r="AG782" i="5"/>
  <c r="AH782" i="5"/>
  <c r="AI782" i="5"/>
  <c r="AJ782" i="5"/>
  <c r="AK782" i="5"/>
  <c r="AL782" i="5"/>
  <c r="AM782" i="5"/>
  <c r="AN782" i="5"/>
  <c r="AO782" i="5"/>
  <c r="AP782" i="5"/>
  <c r="AQ782" i="5"/>
  <c r="AR782" i="5"/>
  <c r="AS782" i="5"/>
  <c r="AT782" i="5"/>
  <c r="AE783" i="5"/>
  <c r="AF783" i="5"/>
  <c r="AG783" i="5"/>
  <c r="AH783" i="5"/>
  <c r="AI783" i="5"/>
  <c r="AJ783" i="5"/>
  <c r="AK783" i="5"/>
  <c r="AL783" i="5"/>
  <c r="AM783" i="5"/>
  <c r="AN783" i="5"/>
  <c r="AO783" i="5"/>
  <c r="AP783" i="5"/>
  <c r="AQ783" i="5"/>
  <c r="AR783" i="5"/>
  <c r="AS783" i="5"/>
  <c r="AT783" i="5"/>
  <c r="AE784" i="5"/>
  <c r="AF784" i="5"/>
  <c r="AG784" i="5"/>
  <c r="AH784" i="5"/>
  <c r="AI784" i="5"/>
  <c r="AJ784" i="5"/>
  <c r="AK784" i="5"/>
  <c r="AL784" i="5"/>
  <c r="AM784" i="5"/>
  <c r="AN784" i="5"/>
  <c r="AO784" i="5"/>
  <c r="AP784" i="5"/>
  <c r="AQ784" i="5"/>
  <c r="AR784" i="5"/>
  <c r="AS784" i="5"/>
  <c r="AT784" i="5"/>
  <c r="AE785" i="5"/>
  <c r="AF785" i="5"/>
  <c r="AG785" i="5"/>
  <c r="AH785" i="5"/>
  <c r="AI785" i="5"/>
  <c r="AJ785" i="5"/>
  <c r="AK785" i="5"/>
  <c r="AL785" i="5"/>
  <c r="AM785" i="5"/>
  <c r="AN785" i="5"/>
  <c r="AO785" i="5"/>
  <c r="AP785" i="5"/>
  <c r="AQ785" i="5"/>
  <c r="AR785" i="5"/>
  <c r="AS785" i="5"/>
  <c r="AT785" i="5"/>
  <c r="AE786" i="5"/>
  <c r="AF786" i="5"/>
  <c r="AG786" i="5"/>
  <c r="AH786" i="5"/>
  <c r="AI786" i="5"/>
  <c r="AJ786" i="5"/>
  <c r="AK786" i="5"/>
  <c r="AL786" i="5"/>
  <c r="AM786" i="5"/>
  <c r="AN786" i="5"/>
  <c r="AO786" i="5"/>
  <c r="AP786" i="5"/>
  <c r="AQ786" i="5"/>
  <c r="AR786" i="5"/>
  <c r="AS786" i="5"/>
  <c r="AT786" i="5"/>
  <c r="AE787" i="5"/>
  <c r="AF787" i="5"/>
  <c r="AG787" i="5"/>
  <c r="AH787" i="5"/>
  <c r="AI787" i="5"/>
  <c r="AJ787" i="5"/>
  <c r="AK787" i="5"/>
  <c r="AL787" i="5"/>
  <c r="AM787" i="5"/>
  <c r="AN787" i="5"/>
  <c r="AO787" i="5"/>
  <c r="AP787" i="5"/>
  <c r="AQ787" i="5"/>
  <c r="AR787" i="5"/>
  <c r="AS787" i="5"/>
  <c r="AT787" i="5"/>
  <c r="AE788" i="5"/>
  <c r="AF788" i="5"/>
  <c r="AG788" i="5"/>
  <c r="AH788" i="5"/>
  <c r="AI788" i="5"/>
  <c r="AJ788" i="5"/>
  <c r="AK788" i="5"/>
  <c r="AL788" i="5"/>
  <c r="AM788" i="5"/>
  <c r="AN788" i="5"/>
  <c r="AO788" i="5"/>
  <c r="AP788" i="5"/>
  <c r="AQ788" i="5"/>
  <c r="AR788" i="5"/>
  <c r="AS788" i="5"/>
  <c r="AT788" i="5"/>
  <c r="AE789" i="5"/>
  <c r="AF789" i="5"/>
  <c r="AG789" i="5"/>
  <c r="AH789" i="5"/>
  <c r="AI789" i="5"/>
  <c r="AJ789" i="5"/>
  <c r="AK789" i="5"/>
  <c r="AL789" i="5"/>
  <c r="AM789" i="5"/>
  <c r="AN789" i="5"/>
  <c r="AO789" i="5"/>
  <c r="AP789" i="5"/>
  <c r="AQ789" i="5"/>
  <c r="AR789" i="5"/>
  <c r="AS789" i="5"/>
  <c r="AT789" i="5"/>
  <c r="AE790" i="5"/>
  <c r="AF790" i="5"/>
  <c r="AG790" i="5"/>
  <c r="AH790" i="5"/>
  <c r="AI790" i="5"/>
  <c r="AJ790" i="5"/>
  <c r="AK790" i="5"/>
  <c r="AL790" i="5"/>
  <c r="AM790" i="5"/>
  <c r="AN790" i="5"/>
  <c r="AO790" i="5"/>
  <c r="AP790" i="5"/>
  <c r="AQ790" i="5"/>
  <c r="AR790" i="5"/>
  <c r="AS790" i="5"/>
  <c r="AT790" i="5"/>
  <c r="AE791" i="5"/>
  <c r="AF791" i="5"/>
  <c r="AG791" i="5"/>
  <c r="AH791" i="5"/>
  <c r="AI791" i="5"/>
  <c r="AJ791" i="5"/>
  <c r="AK791" i="5"/>
  <c r="AL791" i="5"/>
  <c r="AM791" i="5"/>
  <c r="AN791" i="5"/>
  <c r="AO791" i="5"/>
  <c r="AP791" i="5"/>
  <c r="AQ791" i="5"/>
  <c r="AR791" i="5"/>
  <c r="AS791" i="5"/>
  <c r="AT791" i="5"/>
  <c r="AE792" i="5"/>
  <c r="AF792" i="5"/>
  <c r="AG792" i="5"/>
  <c r="AH792" i="5"/>
  <c r="AI792" i="5"/>
  <c r="AJ792" i="5"/>
  <c r="AK792" i="5"/>
  <c r="AL792" i="5"/>
  <c r="AM792" i="5"/>
  <c r="AN792" i="5"/>
  <c r="AO792" i="5"/>
  <c r="AP792" i="5"/>
  <c r="AQ792" i="5"/>
  <c r="AR792" i="5"/>
  <c r="AS792" i="5"/>
  <c r="AT792" i="5"/>
  <c r="AE793" i="5"/>
  <c r="AF793" i="5"/>
  <c r="AG793" i="5"/>
  <c r="AH793" i="5"/>
  <c r="AI793" i="5"/>
  <c r="AJ793" i="5"/>
  <c r="AK793" i="5"/>
  <c r="AL793" i="5"/>
  <c r="AM793" i="5"/>
  <c r="AN793" i="5"/>
  <c r="AO793" i="5"/>
  <c r="AP793" i="5"/>
  <c r="AQ793" i="5"/>
  <c r="AR793" i="5"/>
  <c r="AS793" i="5"/>
  <c r="AT793" i="5"/>
  <c r="AE794" i="5"/>
  <c r="AF794" i="5"/>
  <c r="AG794" i="5"/>
  <c r="AH794" i="5"/>
  <c r="AI794" i="5"/>
  <c r="AJ794" i="5"/>
  <c r="AK794" i="5"/>
  <c r="AL794" i="5"/>
  <c r="AM794" i="5"/>
  <c r="AN794" i="5"/>
  <c r="AO794" i="5"/>
  <c r="AP794" i="5"/>
  <c r="AQ794" i="5"/>
  <c r="AR794" i="5"/>
  <c r="AS794" i="5"/>
  <c r="AT794" i="5"/>
  <c r="AE795" i="5"/>
  <c r="AF795" i="5"/>
  <c r="AG795" i="5"/>
  <c r="AH795" i="5"/>
  <c r="AI795" i="5"/>
  <c r="AJ795" i="5"/>
  <c r="AK795" i="5"/>
  <c r="AL795" i="5"/>
  <c r="AM795" i="5"/>
  <c r="AN795" i="5"/>
  <c r="AO795" i="5"/>
  <c r="AP795" i="5"/>
  <c r="AQ795" i="5"/>
  <c r="AR795" i="5"/>
  <c r="AS795" i="5"/>
  <c r="AT795" i="5"/>
  <c r="AE796" i="5"/>
  <c r="AF796" i="5"/>
  <c r="AG796" i="5"/>
  <c r="AH796" i="5"/>
  <c r="AI796" i="5"/>
  <c r="AJ796" i="5"/>
  <c r="AK796" i="5"/>
  <c r="AL796" i="5"/>
  <c r="AM796" i="5"/>
  <c r="AN796" i="5"/>
  <c r="AO796" i="5"/>
  <c r="AP796" i="5"/>
  <c r="AQ796" i="5"/>
  <c r="AR796" i="5"/>
  <c r="AS796" i="5"/>
  <c r="AT796" i="5"/>
  <c r="AE797" i="5"/>
  <c r="AF797" i="5"/>
  <c r="AG797" i="5"/>
  <c r="AH797" i="5"/>
  <c r="AI797" i="5"/>
  <c r="AJ797" i="5"/>
  <c r="AK797" i="5"/>
  <c r="AL797" i="5"/>
  <c r="AM797" i="5"/>
  <c r="AN797" i="5"/>
  <c r="AO797" i="5"/>
  <c r="AP797" i="5"/>
  <c r="AQ797" i="5"/>
  <c r="AR797" i="5"/>
  <c r="AS797" i="5"/>
  <c r="AT797" i="5"/>
  <c r="AE798" i="5"/>
  <c r="AF798" i="5"/>
  <c r="AG798" i="5"/>
  <c r="AH798" i="5"/>
  <c r="AI798" i="5"/>
  <c r="AJ798" i="5"/>
  <c r="AK798" i="5"/>
  <c r="AL798" i="5"/>
  <c r="AM798" i="5"/>
  <c r="AN798" i="5"/>
  <c r="AO798" i="5"/>
  <c r="AP798" i="5"/>
  <c r="AQ798" i="5"/>
  <c r="AR798" i="5"/>
  <c r="AS798" i="5"/>
  <c r="AT798" i="5"/>
  <c r="AE799" i="5"/>
  <c r="AF799" i="5"/>
  <c r="AG799" i="5"/>
  <c r="AH799" i="5"/>
  <c r="AI799" i="5"/>
  <c r="AJ799" i="5"/>
  <c r="AK799" i="5"/>
  <c r="AL799" i="5"/>
  <c r="AM799" i="5"/>
  <c r="AN799" i="5"/>
  <c r="AO799" i="5"/>
  <c r="AP799" i="5"/>
  <c r="AQ799" i="5"/>
  <c r="AR799" i="5"/>
  <c r="AS799" i="5"/>
  <c r="AT799" i="5"/>
  <c r="AE800" i="5"/>
  <c r="AF800" i="5"/>
  <c r="AG800" i="5"/>
  <c r="AH800" i="5"/>
  <c r="AI800" i="5"/>
  <c r="AJ800" i="5"/>
  <c r="AK800" i="5"/>
  <c r="AL800" i="5"/>
  <c r="AM800" i="5"/>
  <c r="AN800" i="5"/>
  <c r="AO800" i="5"/>
  <c r="AP800" i="5"/>
  <c r="AQ800" i="5"/>
  <c r="AR800" i="5"/>
  <c r="AS800" i="5"/>
  <c r="AT800" i="5"/>
  <c r="AE801" i="5"/>
  <c r="AF801" i="5"/>
  <c r="AG801" i="5"/>
  <c r="AH801" i="5"/>
  <c r="AI801" i="5"/>
  <c r="AJ801" i="5"/>
  <c r="AK801" i="5"/>
  <c r="AL801" i="5"/>
  <c r="AM801" i="5"/>
  <c r="AN801" i="5"/>
  <c r="AO801" i="5"/>
  <c r="AP801" i="5"/>
  <c r="AQ801" i="5"/>
  <c r="AR801" i="5"/>
  <c r="AS801" i="5"/>
  <c r="AT801" i="5"/>
  <c r="AE802" i="5"/>
  <c r="AF802" i="5"/>
  <c r="AG802" i="5"/>
  <c r="AH802" i="5"/>
  <c r="AI802" i="5"/>
  <c r="AJ802" i="5"/>
  <c r="AK802" i="5"/>
  <c r="AL802" i="5"/>
  <c r="AM802" i="5"/>
  <c r="AN802" i="5"/>
  <c r="AO802" i="5"/>
  <c r="AP802" i="5"/>
  <c r="AQ802" i="5"/>
  <c r="AR802" i="5"/>
  <c r="AS802" i="5"/>
  <c r="AT802" i="5"/>
  <c r="AE803" i="5"/>
  <c r="AF803" i="5"/>
  <c r="AG803" i="5"/>
  <c r="AH803" i="5"/>
  <c r="AI803" i="5"/>
  <c r="AJ803" i="5"/>
  <c r="AK803" i="5"/>
  <c r="AL803" i="5"/>
  <c r="AM803" i="5"/>
  <c r="AN803" i="5"/>
  <c r="AO803" i="5"/>
  <c r="AP803" i="5"/>
  <c r="AQ803" i="5"/>
  <c r="AR803" i="5"/>
  <c r="AS803" i="5"/>
  <c r="AT803" i="5"/>
  <c r="AE804" i="5"/>
  <c r="AF804" i="5"/>
  <c r="AG804" i="5"/>
  <c r="AH804" i="5"/>
  <c r="AI804" i="5"/>
  <c r="AJ804" i="5"/>
  <c r="AK804" i="5"/>
  <c r="AL804" i="5"/>
  <c r="AM804" i="5"/>
  <c r="AN804" i="5"/>
  <c r="AO804" i="5"/>
  <c r="AP804" i="5"/>
  <c r="AQ804" i="5"/>
  <c r="AR804" i="5"/>
  <c r="AS804" i="5"/>
  <c r="AT804" i="5"/>
  <c r="AE805" i="5"/>
  <c r="AF805" i="5"/>
  <c r="AG805" i="5"/>
  <c r="AH805" i="5"/>
  <c r="AI805" i="5"/>
  <c r="AJ805" i="5"/>
  <c r="AK805" i="5"/>
  <c r="AL805" i="5"/>
  <c r="AM805" i="5"/>
  <c r="AN805" i="5"/>
  <c r="AO805" i="5"/>
  <c r="AP805" i="5"/>
  <c r="AQ805" i="5"/>
  <c r="AR805" i="5"/>
  <c r="AS805" i="5"/>
  <c r="AT805" i="5"/>
  <c r="AE806" i="5"/>
  <c r="AF806" i="5"/>
  <c r="AG806" i="5"/>
  <c r="AH806" i="5"/>
  <c r="AI806" i="5"/>
  <c r="AJ806" i="5"/>
  <c r="AK806" i="5"/>
  <c r="AL806" i="5"/>
  <c r="AM806" i="5"/>
  <c r="AN806" i="5"/>
  <c r="AO806" i="5"/>
  <c r="AP806" i="5"/>
  <c r="AQ806" i="5"/>
  <c r="AR806" i="5"/>
  <c r="AS806" i="5"/>
  <c r="AT806" i="5"/>
  <c r="AE807" i="5"/>
  <c r="AF807" i="5"/>
  <c r="AG807" i="5"/>
  <c r="AH807" i="5"/>
  <c r="AI807" i="5"/>
  <c r="AJ807" i="5"/>
  <c r="AK807" i="5"/>
  <c r="AL807" i="5"/>
  <c r="AM807" i="5"/>
  <c r="AN807" i="5"/>
  <c r="AO807" i="5"/>
  <c r="AP807" i="5"/>
  <c r="AQ807" i="5"/>
  <c r="AR807" i="5"/>
  <c r="AS807" i="5"/>
  <c r="AT807" i="5"/>
  <c r="AE808" i="5"/>
  <c r="AF808" i="5"/>
  <c r="AG808" i="5"/>
  <c r="AH808" i="5"/>
  <c r="AI808" i="5"/>
  <c r="AJ808" i="5"/>
  <c r="AK808" i="5"/>
  <c r="AL808" i="5"/>
  <c r="AM808" i="5"/>
  <c r="AN808" i="5"/>
  <c r="AO808" i="5"/>
  <c r="AP808" i="5"/>
  <c r="AQ808" i="5"/>
  <c r="AR808" i="5"/>
  <c r="AS808" i="5"/>
  <c r="AT808" i="5"/>
  <c r="AE809" i="5"/>
  <c r="AF809" i="5"/>
  <c r="AG809" i="5"/>
  <c r="AH809" i="5"/>
  <c r="AI809" i="5"/>
  <c r="AJ809" i="5"/>
  <c r="AK809" i="5"/>
  <c r="AL809" i="5"/>
  <c r="AM809" i="5"/>
  <c r="AN809" i="5"/>
  <c r="AO809" i="5"/>
  <c r="AP809" i="5"/>
  <c r="AQ809" i="5"/>
  <c r="AR809" i="5"/>
  <c r="AS809" i="5"/>
  <c r="AT809" i="5"/>
  <c r="AE810" i="5"/>
  <c r="AF810" i="5"/>
  <c r="AG810" i="5"/>
  <c r="AH810" i="5"/>
  <c r="AI810" i="5"/>
  <c r="AJ810" i="5"/>
  <c r="AK810" i="5"/>
  <c r="AL810" i="5"/>
  <c r="AM810" i="5"/>
  <c r="AN810" i="5"/>
  <c r="AO810" i="5"/>
  <c r="AP810" i="5"/>
  <c r="AQ810" i="5"/>
  <c r="AR810" i="5"/>
  <c r="AS810" i="5"/>
  <c r="AT810" i="5"/>
  <c r="AE811" i="5"/>
  <c r="AF811" i="5"/>
  <c r="AG811" i="5"/>
  <c r="AH811" i="5"/>
  <c r="AI811" i="5"/>
  <c r="AJ811" i="5"/>
  <c r="AK811" i="5"/>
  <c r="AL811" i="5"/>
  <c r="AM811" i="5"/>
  <c r="AN811" i="5"/>
  <c r="AO811" i="5"/>
  <c r="AP811" i="5"/>
  <c r="AQ811" i="5"/>
  <c r="AR811" i="5"/>
  <c r="AS811" i="5"/>
  <c r="AT811" i="5"/>
  <c r="AE812" i="5"/>
  <c r="AF812" i="5"/>
  <c r="AG812" i="5"/>
  <c r="AH812" i="5"/>
  <c r="AI812" i="5"/>
  <c r="AJ812" i="5"/>
  <c r="AK812" i="5"/>
  <c r="AL812" i="5"/>
  <c r="AM812" i="5"/>
  <c r="AN812" i="5"/>
  <c r="AO812" i="5"/>
  <c r="AP812" i="5"/>
  <c r="AQ812" i="5"/>
  <c r="AR812" i="5"/>
  <c r="AS812" i="5"/>
  <c r="AT812" i="5"/>
  <c r="AE813" i="5"/>
  <c r="AF813" i="5"/>
  <c r="AG813" i="5"/>
  <c r="AH813" i="5"/>
  <c r="AI813" i="5"/>
  <c r="AJ813" i="5"/>
  <c r="AK813" i="5"/>
  <c r="AL813" i="5"/>
  <c r="AM813" i="5"/>
  <c r="AN813" i="5"/>
  <c r="AO813" i="5"/>
  <c r="AP813" i="5"/>
  <c r="AQ813" i="5"/>
  <c r="AR813" i="5"/>
  <c r="AS813" i="5"/>
  <c r="AT813" i="5"/>
  <c r="AE814" i="5"/>
  <c r="AF814" i="5"/>
  <c r="AG814" i="5"/>
  <c r="AH814" i="5"/>
  <c r="AI814" i="5"/>
  <c r="AJ814" i="5"/>
  <c r="AK814" i="5"/>
  <c r="AL814" i="5"/>
  <c r="AM814" i="5"/>
  <c r="AN814" i="5"/>
  <c r="AO814" i="5"/>
  <c r="AP814" i="5"/>
  <c r="AQ814" i="5"/>
  <c r="AR814" i="5"/>
  <c r="AS814" i="5"/>
  <c r="AT814" i="5"/>
  <c r="AE815" i="5"/>
  <c r="AF815" i="5"/>
  <c r="AG815" i="5"/>
  <c r="AH815" i="5"/>
  <c r="AI815" i="5"/>
  <c r="AJ815" i="5"/>
  <c r="AK815" i="5"/>
  <c r="AL815" i="5"/>
  <c r="AM815" i="5"/>
  <c r="AN815" i="5"/>
  <c r="AO815" i="5"/>
  <c r="AP815" i="5"/>
  <c r="AQ815" i="5"/>
  <c r="AR815" i="5"/>
  <c r="AS815" i="5"/>
  <c r="AT815" i="5"/>
  <c r="AE816" i="5"/>
  <c r="AF816" i="5"/>
  <c r="AG816" i="5"/>
  <c r="AH816" i="5"/>
  <c r="AI816" i="5"/>
  <c r="AJ816" i="5"/>
  <c r="AK816" i="5"/>
  <c r="AL816" i="5"/>
  <c r="AM816" i="5"/>
  <c r="AN816" i="5"/>
  <c r="AO816" i="5"/>
  <c r="AP816" i="5"/>
  <c r="AQ816" i="5"/>
  <c r="AR816" i="5"/>
  <c r="AS816" i="5"/>
  <c r="AT816" i="5"/>
  <c r="AE817" i="5"/>
  <c r="AF817" i="5"/>
  <c r="AG817" i="5"/>
  <c r="AH817" i="5"/>
  <c r="AI817" i="5"/>
  <c r="AJ817" i="5"/>
  <c r="AK817" i="5"/>
  <c r="AL817" i="5"/>
  <c r="AM817" i="5"/>
  <c r="AN817" i="5"/>
  <c r="AO817" i="5"/>
  <c r="AP817" i="5"/>
  <c r="AQ817" i="5"/>
  <c r="AR817" i="5"/>
  <c r="AS817" i="5"/>
  <c r="AT817" i="5"/>
  <c r="AE818" i="5"/>
  <c r="AF818" i="5"/>
  <c r="AG818" i="5"/>
  <c r="AH818" i="5"/>
  <c r="AI818" i="5"/>
  <c r="AJ818" i="5"/>
  <c r="AK818" i="5"/>
  <c r="AL818" i="5"/>
  <c r="AM818" i="5"/>
  <c r="AN818" i="5"/>
  <c r="AO818" i="5"/>
  <c r="AP818" i="5"/>
  <c r="AQ818" i="5"/>
  <c r="AR818" i="5"/>
  <c r="AS818" i="5"/>
  <c r="AT818" i="5"/>
  <c r="AE819" i="5"/>
  <c r="AF819" i="5"/>
  <c r="AG819" i="5"/>
  <c r="AH819" i="5"/>
  <c r="AI819" i="5"/>
  <c r="AJ819" i="5"/>
  <c r="AK819" i="5"/>
  <c r="AL819" i="5"/>
  <c r="AM819" i="5"/>
  <c r="AN819" i="5"/>
  <c r="AO819" i="5"/>
  <c r="AP819" i="5"/>
  <c r="AQ819" i="5"/>
  <c r="AR819" i="5"/>
  <c r="AS819" i="5"/>
  <c r="AT819" i="5"/>
  <c r="AE820" i="5"/>
  <c r="AF820" i="5"/>
  <c r="AG820" i="5"/>
  <c r="AH820" i="5"/>
  <c r="AI820" i="5"/>
  <c r="AJ820" i="5"/>
  <c r="AK820" i="5"/>
  <c r="AL820" i="5"/>
  <c r="AM820" i="5"/>
  <c r="AN820" i="5"/>
  <c r="AO820" i="5"/>
  <c r="AP820" i="5"/>
  <c r="AQ820" i="5"/>
  <c r="AR820" i="5"/>
  <c r="AS820" i="5"/>
  <c r="AT820" i="5"/>
  <c r="AE821" i="5"/>
  <c r="AF821" i="5"/>
  <c r="AG821" i="5"/>
  <c r="AH821" i="5"/>
  <c r="AI821" i="5"/>
  <c r="AJ821" i="5"/>
  <c r="AK821" i="5"/>
  <c r="AL821" i="5"/>
  <c r="AM821" i="5"/>
  <c r="AN821" i="5"/>
  <c r="AO821" i="5"/>
  <c r="AP821" i="5"/>
  <c r="AQ821" i="5"/>
  <c r="AR821" i="5"/>
  <c r="AS821" i="5"/>
  <c r="AT821" i="5"/>
  <c r="AE822" i="5"/>
  <c r="AF822" i="5"/>
  <c r="AG822" i="5"/>
  <c r="AH822" i="5"/>
  <c r="AI822" i="5"/>
  <c r="AJ822" i="5"/>
  <c r="AK822" i="5"/>
  <c r="AL822" i="5"/>
  <c r="AM822" i="5"/>
  <c r="AN822" i="5"/>
  <c r="AO822" i="5"/>
  <c r="AP822" i="5"/>
  <c r="AQ822" i="5"/>
  <c r="AR822" i="5"/>
  <c r="AS822" i="5"/>
  <c r="AT822" i="5"/>
  <c r="AE823" i="5"/>
  <c r="AF823" i="5"/>
  <c r="AG823" i="5"/>
  <c r="AH823" i="5"/>
  <c r="AI823" i="5"/>
  <c r="AJ823" i="5"/>
  <c r="AK823" i="5"/>
  <c r="AL823" i="5"/>
  <c r="AM823" i="5"/>
  <c r="AN823" i="5"/>
  <c r="AO823" i="5"/>
  <c r="AP823" i="5"/>
  <c r="AQ823" i="5"/>
  <c r="AR823" i="5"/>
  <c r="AS823" i="5"/>
  <c r="AT823" i="5"/>
  <c r="AE824" i="5"/>
  <c r="AF824" i="5"/>
  <c r="AG824" i="5"/>
  <c r="AH824" i="5"/>
  <c r="AI824" i="5"/>
  <c r="AJ824" i="5"/>
  <c r="AK824" i="5"/>
  <c r="AL824" i="5"/>
  <c r="AM824" i="5"/>
  <c r="AN824" i="5"/>
  <c r="AO824" i="5"/>
  <c r="AP824" i="5"/>
  <c r="AQ824" i="5"/>
  <c r="AR824" i="5"/>
  <c r="AS824" i="5"/>
  <c r="AT824" i="5"/>
  <c r="AE825" i="5"/>
  <c r="AF825" i="5"/>
  <c r="AG825" i="5"/>
  <c r="AH825" i="5"/>
  <c r="AI825" i="5"/>
  <c r="AJ825" i="5"/>
  <c r="AK825" i="5"/>
  <c r="AL825" i="5"/>
  <c r="AM825" i="5"/>
  <c r="AN825" i="5"/>
  <c r="AO825" i="5"/>
  <c r="AP825" i="5"/>
  <c r="AQ825" i="5"/>
  <c r="AR825" i="5"/>
  <c r="AS825" i="5"/>
  <c r="AT825" i="5"/>
  <c r="AE826" i="5"/>
  <c r="AF826" i="5"/>
  <c r="AG826" i="5"/>
  <c r="AH826" i="5"/>
  <c r="AI826" i="5"/>
  <c r="AJ826" i="5"/>
  <c r="AK826" i="5"/>
  <c r="AL826" i="5"/>
  <c r="AM826" i="5"/>
  <c r="AN826" i="5"/>
  <c r="AO826" i="5"/>
  <c r="AP826" i="5"/>
  <c r="AQ826" i="5"/>
  <c r="AR826" i="5"/>
  <c r="AS826" i="5"/>
  <c r="AT826" i="5"/>
  <c r="AE827" i="5"/>
  <c r="AF827" i="5"/>
  <c r="AG827" i="5"/>
  <c r="AH827" i="5"/>
  <c r="AI827" i="5"/>
  <c r="AJ827" i="5"/>
  <c r="AK827" i="5"/>
  <c r="AL827" i="5"/>
  <c r="AM827" i="5"/>
  <c r="AN827" i="5"/>
  <c r="AO827" i="5"/>
  <c r="AP827" i="5"/>
  <c r="AQ827" i="5"/>
  <c r="AR827" i="5"/>
  <c r="AS827" i="5"/>
  <c r="AT827" i="5"/>
  <c r="AE828" i="5"/>
  <c r="AF828" i="5"/>
  <c r="AG828" i="5"/>
  <c r="AH828" i="5"/>
  <c r="AI828" i="5"/>
  <c r="AJ828" i="5"/>
  <c r="AK828" i="5"/>
  <c r="AL828" i="5"/>
  <c r="AM828" i="5"/>
  <c r="AN828" i="5"/>
  <c r="AO828" i="5"/>
  <c r="AP828" i="5"/>
  <c r="AQ828" i="5"/>
  <c r="AR828" i="5"/>
  <c r="AS828" i="5"/>
  <c r="AT828" i="5"/>
  <c r="AE829" i="5"/>
  <c r="AF829" i="5"/>
  <c r="AG829" i="5"/>
  <c r="AH829" i="5"/>
  <c r="AI829" i="5"/>
  <c r="AJ829" i="5"/>
  <c r="AK829" i="5"/>
  <c r="AL829" i="5"/>
  <c r="AM829" i="5"/>
  <c r="AN829" i="5"/>
  <c r="AO829" i="5"/>
  <c r="AP829" i="5"/>
  <c r="AQ829" i="5"/>
  <c r="AR829" i="5"/>
  <c r="AS829" i="5"/>
  <c r="AT829" i="5"/>
  <c r="AE830" i="5"/>
  <c r="AF830" i="5"/>
  <c r="AG830" i="5"/>
  <c r="AH830" i="5"/>
  <c r="AI830" i="5"/>
  <c r="AJ830" i="5"/>
  <c r="AK830" i="5"/>
  <c r="AL830" i="5"/>
  <c r="AM830" i="5"/>
  <c r="AN830" i="5"/>
  <c r="AO830" i="5"/>
  <c r="AP830" i="5"/>
  <c r="AQ830" i="5"/>
  <c r="AR830" i="5"/>
  <c r="AS830" i="5"/>
  <c r="AT830" i="5"/>
  <c r="AE831" i="5"/>
  <c r="AF831" i="5"/>
  <c r="AG831" i="5"/>
  <c r="AH831" i="5"/>
  <c r="AI831" i="5"/>
  <c r="AJ831" i="5"/>
  <c r="AK831" i="5"/>
  <c r="AL831" i="5"/>
  <c r="AM831" i="5"/>
  <c r="AN831" i="5"/>
  <c r="AO831" i="5"/>
  <c r="AP831" i="5"/>
  <c r="AQ831" i="5"/>
  <c r="AR831" i="5"/>
  <c r="AS831" i="5"/>
  <c r="AT831" i="5"/>
  <c r="AE832" i="5"/>
  <c r="AF832" i="5"/>
  <c r="AG832" i="5"/>
  <c r="AH832" i="5"/>
  <c r="AI832" i="5"/>
  <c r="AJ832" i="5"/>
  <c r="AK832" i="5"/>
  <c r="AL832" i="5"/>
  <c r="AM832" i="5"/>
  <c r="AN832" i="5"/>
  <c r="AO832" i="5"/>
  <c r="AP832" i="5"/>
  <c r="AQ832" i="5"/>
  <c r="AR832" i="5"/>
  <c r="AS832" i="5"/>
  <c r="AT832" i="5"/>
  <c r="AE833" i="5"/>
  <c r="AF833" i="5"/>
  <c r="AG833" i="5"/>
  <c r="AH833" i="5"/>
  <c r="AI833" i="5"/>
  <c r="AJ833" i="5"/>
  <c r="AK833" i="5"/>
  <c r="AL833" i="5"/>
  <c r="AM833" i="5"/>
  <c r="AN833" i="5"/>
  <c r="AO833" i="5"/>
  <c r="AP833" i="5"/>
  <c r="AQ833" i="5"/>
  <c r="AR833" i="5"/>
  <c r="AS833" i="5"/>
  <c r="AT833" i="5"/>
  <c r="AE834" i="5"/>
  <c r="AF834" i="5"/>
  <c r="AG834" i="5"/>
  <c r="AH834" i="5"/>
  <c r="AI834" i="5"/>
  <c r="AJ834" i="5"/>
  <c r="AK834" i="5"/>
  <c r="AL834" i="5"/>
  <c r="AM834" i="5"/>
  <c r="AN834" i="5"/>
  <c r="AO834" i="5"/>
  <c r="AP834" i="5"/>
  <c r="AQ834" i="5"/>
  <c r="AR834" i="5"/>
  <c r="AS834" i="5"/>
  <c r="AT834" i="5"/>
  <c r="AE835" i="5"/>
  <c r="AF835" i="5"/>
  <c r="AG835" i="5"/>
  <c r="AH835" i="5"/>
  <c r="AI835" i="5"/>
  <c r="AJ835" i="5"/>
  <c r="AK835" i="5"/>
  <c r="AL835" i="5"/>
  <c r="AM835" i="5"/>
  <c r="AN835" i="5"/>
  <c r="AO835" i="5"/>
  <c r="AP835" i="5"/>
  <c r="AQ835" i="5"/>
  <c r="AR835" i="5"/>
  <c r="AS835" i="5"/>
  <c r="AT835" i="5"/>
  <c r="AE836" i="5"/>
  <c r="AF836" i="5"/>
  <c r="AG836" i="5"/>
  <c r="AH836" i="5"/>
  <c r="AI836" i="5"/>
  <c r="AJ836" i="5"/>
  <c r="AK836" i="5"/>
  <c r="AL836" i="5"/>
  <c r="AM836" i="5"/>
  <c r="AN836" i="5"/>
  <c r="AO836" i="5"/>
  <c r="AP836" i="5"/>
  <c r="AQ836" i="5"/>
  <c r="AR836" i="5"/>
  <c r="AS836" i="5"/>
  <c r="AT836" i="5"/>
  <c r="AE837" i="5"/>
  <c r="AF837" i="5"/>
  <c r="AG837" i="5"/>
  <c r="AH837" i="5"/>
  <c r="AI837" i="5"/>
  <c r="AJ837" i="5"/>
  <c r="AK837" i="5"/>
  <c r="AL837" i="5"/>
  <c r="AM837" i="5"/>
  <c r="AN837" i="5"/>
  <c r="AO837" i="5"/>
  <c r="AP837" i="5"/>
  <c r="AQ837" i="5"/>
  <c r="AR837" i="5"/>
  <c r="AS837" i="5"/>
  <c r="AT837" i="5"/>
  <c r="AE838" i="5"/>
  <c r="AF838" i="5"/>
  <c r="AG838" i="5"/>
  <c r="AH838" i="5"/>
  <c r="AI838" i="5"/>
  <c r="AJ838" i="5"/>
  <c r="AK838" i="5"/>
  <c r="AL838" i="5"/>
  <c r="AM838" i="5"/>
  <c r="AN838" i="5"/>
  <c r="AO838" i="5"/>
  <c r="AP838" i="5"/>
  <c r="AQ838" i="5"/>
  <c r="AR838" i="5"/>
  <c r="AS838" i="5"/>
  <c r="AT838" i="5"/>
  <c r="AE839" i="5"/>
  <c r="AF839" i="5"/>
  <c r="AG839" i="5"/>
  <c r="AH839" i="5"/>
  <c r="AI839" i="5"/>
  <c r="AJ839" i="5"/>
  <c r="AK839" i="5"/>
  <c r="AL839" i="5"/>
  <c r="AM839" i="5"/>
  <c r="AN839" i="5"/>
  <c r="AO839" i="5"/>
  <c r="AP839" i="5"/>
  <c r="AQ839" i="5"/>
  <c r="AR839" i="5"/>
  <c r="AS839" i="5"/>
  <c r="AT839" i="5"/>
  <c r="AE840" i="5"/>
  <c r="AF840" i="5"/>
  <c r="AG840" i="5"/>
  <c r="AH840" i="5"/>
  <c r="AI840" i="5"/>
  <c r="AJ840" i="5"/>
  <c r="AK840" i="5"/>
  <c r="AL840" i="5"/>
  <c r="AM840" i="5"/>
  <c r="AN840" i="5"/>
  <c r="AO840" i="5"/>
  <c r="AP840" i="5"/>
  <c r="AQ840" i="5"/>
  <c r="AR840" i="5"/>
  <c r="AS840" i="5"/>
  <c r="AT840" i="5"/>
  <c r="AE841" i="5"/>
  <c r="AF841" i="5"/>
  <c r="AG841" i="5"/>
  <c r="AH841" i="5"/>
  <c r="AI841" i="5"/>
  <c r="AJ841" i="5"/>
  <c r="AK841" i="5"/>
  <c r="AL841" i="5"/>
  <c r="AM841" i="5"/>
  <c r="AN841" i="5"/>
  <c r="AO841" i="5"/>
  <c r="AP841" i="5"/>
  <c r="AQ841" i="5"/>
  <c r="AR841" i="5"/>
  <c r="AS841" i="5"/>
  <c r="AT841" i="5"/>
  <c r="AE842" i="5"/>
  <c r="AF842" i="5"/>
  <c r="AG842" i="5"/>
  <c r="AH842" i="5"/>
  <c r="AI842" i="5"/>
  <c r="AJ842" i="5"/>
  <c r="AK842" i="5"/>
  <c r="AL842" i="5"/>
  <c r="AM842" i="5"/>
  <c r="AN842" i="5"/>
  <c r="AO842" i="5"/>
  <c r="AP842" i="5"/>
  <c r="AQ842" i="5"/>
  <c r="AR842" i="5"/>
  <c r="AS842" i="5"/>
  <c r="AT842" i="5"/>
  <c r="AE843" i="5"/>
  <c r="AF843" i="5"/>
  <c r="AG843" i="5"/>
  <c r="AH843" i="5"/>
  <c r="AI843" i="5"/>
  <c r="AJ843" i="5"/>
  <c r="AK843" i="5"/>
  <c r="AL843" i="5"/>
  <c r="AM843" i="5"/>
  <c r="AN843" i="5"/>
  <c r="AO843" i="5"/>
  <c r="AP843" i="5"/>
  <c r="AQ843" i="5"/>
  <c r="AR843" i="5"/>
  <c r="AS843" i="5"/>
  <c r="AT843" i="5"/>
  <c r="AE844" i="5"/>
  <c r="AF844" i="5"/>
  <c r="AG844" i="5"/>
  <c r="AH844" i="5"/>
  <c r="AI844" i="5"/>
  <c r="AJ844" i="5"/>
  <c r="AK844" i="5"/>
  <c r="AL844" i="5"/>
  <c r="AM844" i="5"/>
  <c r="AN844" i="5"/>
  <c r="AO844" i="5"/>
  <c r="AP844" i="5"/>
  <c r="AQ844" i="5"/>
  <c r="AR844" i="5"/>
  <c r="AS844" i="5"/>
  <c r="AT844" i="5"/>
  <c r="AE845" i="5"/>
  <c r="AF845" i="5"/>
  <c r="AG845" i="5"/>
  <c r="AH845" i="5"/>
  <c r="AI845" i="5"/>
  <c r="AJ845" i="5"/>
  <c r="AK845" i="5"/>
  <c r="AL845" i="5"/>
  <c r="AM845" i="5"/>
  <c r="AN845" i="5"/>
  <c r="AO845" i="5"/>
  <c r="AP845" i="5"/>
  <c r="AQ845" i="5"/>
  <c r="AR845" i="5"/>
  <c r="AS845" i="5"/>
  <c r="AT845" i="5"/>
  <c r="AE846" i="5"/>
  <c r="AF846" i="5"/>
  <c r="AG846" i="5"/>
  <c r="AH846" i="5"/>
  <c r="AI846" i="5"/>
  <c r="AJ846" i="5"/>
  <c r="AK846" i="5"/>
  <c r="AL846" i="5"/>
  <c r="AM846" i="5"/>
  <c r="AN846" i="5"/>
  <c r="AO846" i="5"/>
  <c r="AP846" i="5"/>
  <c r="AQ846" i="5"/>
  <c r="AR846" i="5"/>
  <c r="AS846" i="5"/>
  <c r="AT846" i="5"/>
  <c r="AE847" i="5"/>
  <c r="AF847" i="5"/>
  <c r="AG847" i="5"/>
  <c r="AH847" i="5"/>
  <c r="AI847" i="5"/>
  <c r="AJ847" i="5"/>
  <c r="AK847" i="5"/>
  <c r="AL847" i="5"/>
  <c r="AM847" i="5"/>
  <c r="AN847" i="5"/>
  <c r="AO847" i="5"/>
  <c r="AP847" i="5"/>
  <c r="AQ847" i="5"/>
  <c r="AR847" i="5"/>
  <c r="AS847" i="5"/>
  <c r="AT847" i="5"/>
  <c r="AE848" i="5"/>
  <c r="AF848" i="5"/>
  <c r="AG848" i="5"/>
  <c r="AH848" i="5"/>
  <c r="AI848" i="5"/>
  <c r="AJ848" i="5"/>
  <c r="AK848" i="5"/>
  <c r="AL848" i="5"/>
  <c r="AM848" i="5"/>
  <c r="AN848" i="5"/>
  <c r="AO848" i="5"/>
  <c r="AP848" i="5"/>
  <c r="AQ848" i="5"/>
  <c r="AR848" i="5"/>
  <c r="AS848" i="5"/>
  <c r="AT848" i="5"/>
  <c r="AE849" i="5"/>
  <c r="AF849" i="5"/>
  <c r="AG849" i="5"/>
  <c r="AH849" i="5"/>
  <c r="AI849" i="5"/>
  <c r="AJ849" i="5"/>
  <c r="AK849" i="5"/>
  <c r="AL849" i="5"/>
  <c r="AM849" i="5"/>
  <c r="AN849" i="5"/>
  <c r="AO849" i="5"/>
  <c r="AP849" i="5"/>
  <c r="AQ849" i="5"/>
  <c r="AR849" i="5"/>
  <c r="AS849" i="5"/>
  <c r="AT849" i="5"/>
  <c r="AE850" i="5"/>
  <c r="AF850" i="5"/>
  <c r="AG850" i="5"/>
  <c r="AH850" i="5"/>
  <c r="AI850" i="5"/>
  <c r="AJ850" i="5"/>
  <c r="AK850" i="5"/>
  <c r="AL850" i="5"/>
  <c r="AM850" i="5"/>
  <c r="AN850" i="5"/>
  <c r="AO850" i="5"/>
  <c r="AP850" i="5"/>
  <c r="AQ850" i="5"/>
  <c r="AR850" i="5"/>
  <c r="AS850" i="5"/>
  <c r="AT850" i="5"/>
  <c r="AE851" i="5"/>
  <c r="AF851" i="5"/>
  <c r="AG851" i="5"/>
  <c r="AH851" i="5"/>
  <c r="AI851" i="5"/>
  <c r="AJ851" i="5"/>
  <c r="AK851" i="5"/>
  <c r="AL851" i="5"/>
  <c r="AM851" i="5"/>
  <c r="AN851" i="5"/>
  <c r="AO851" i="5"/>
  <c r="AP851" i="5"/>
  <c r="AQ851" i="5"/>
  <c r="AR851" i="5"/>
  <c r="AS851" i="5"/>
  <c r="AT851" i="5"/>
  <c r="AE852" i="5"/>
  <c r="AF852" i="5"/>
  <c r="AG852" i="5"/>
  <c r="AH852" i="5"/>
  <c r="AI852" i="5"/>
  <c r="AJ852" i="5"/>
  <c r="AK852" i="5"/>
  <c r="AL852" i="5"/>
  <c r="AM852" i="5"/>
  <c r="AN852" i="5"/>
  <c r="AO852" i="5"/>
  <c r="AP852" i="5"/>
  <c r="AQ852" i="5"/>
  <c r="AR852" i="5"/>
  <c r="AS852" i="5"/>
  <c r="AT852" i="5"/>
  <c r="AE853" i="5"/>
  <c r="AF853" i="5"/>
  <c r="AG853" i="5"/>
  <c r="AH853" i="5"/>
  <c r="AI853" i="5"/>
  <c r="AJ853" i="5"/>
  <c r="AK853" i="5"/>
  <c r="AL853" i="5"/>
  <c r="AM853" i="5"/>
  <c r="AN853" i="5"/>
  <c r="AO853" i="5"/>
  <c r="AP853" i="5"/>
  <c r="AQ853" i="5"/>
  <c r="AR853" i="5"/>
  <c r="AS853" i="5"/>
  <c r="AT853" i="5"/>
  <c r="AE854" i="5"/>
  <c r="AF854" i="5"/>
  <c r="AG854" i="5"/>
  <c r="AH854" i="5"/>
  <c r="AI854" i="5"/>
  <c r="AJ854" i="5"/>
  <c r="AK854" i="5"/>
  <c r="AL854" i="5"/>
  <c r="AM854" i="5"/>
  <c r="AN854" i="5"/>
  <c r="AO854" i="5"/>
  <c r="AP854" i="5"/>
  <c r="AQ854" i="5"/>
  <c r="AR854" i="5"/>
  <c r="AS854" i="5"/>
  <c r="AT854" i="5"/>
  <c r="AE855" i="5"/>
  <c r="AF855" i="5"/>
  <c r="AG855" i="5"/>
  <c r="AH855" i="5"/>
  <c r="AI855" i="5"/>
  <c r="AJ855" i="5"/>
  <c r="AK855" i="5"/>
  <c r="AL855" i="5"/>
  <c r="AM855" i="5"/>
  <c r="AN855" i="5"/>
  <c r="AO855" i="5"/>
  <c r="AP855" i="5"/>
  <c r="AQ855" i="5"/>
  <c r="AR855" i="5"/>
  <c r="AS855" i="5"/>
  <c r="AT855" i="5"/>
  <c r="AE856" i="5"/>
  <c r="AF856" i="5"/>
  <c r="AG856" i="5"/>
  <c r="AH856" i="5"/>
  <c r="AI856" i="5"/>
  <c r="AJ856" i="5"/>
  <c r="AK856" i="5"/>
  <c r="AL856" i="5"/>
  <c r="AM856" i="5"/>
  <c r="AN856" i="5"/>
  <c r="AO856" i="5"/>
  <c r="AP856" i="5"/>
  <c r="AQ856" i="5"/>
  <c r="AR856" i="5"/>
  <c r="AS856" i="5"/>
  <c r="AT856" i="5"/>
  <c r="AE857" i="5"/>
  <c r="AF857" i="5"/>
  <c r="AG857" i="5"/>
  <c r="AH857" i="5"/>
  <c r="AI857" i="5"/>
  <c r="AJ857" i="5"/>
  <c r="AK857" i="5"/>
  <c r="AL857" i="5"/>
  <c r="AM857" i="5"/>
  <c r="AN857" i="5"/>
  <c r="AO857" i="5"/>
  <c r="AP857" i="5"/>
  <c r="AQ857" i="5"/>
  <c r="AR857" i="5"/>
  <c r="AS857" i="5"/>
  <c r="AT857" i="5"/>
  <c r="AE858" i="5"/>
  <c r="AF858" i="5"/>
  <c r="AG858" i="5"/>
  <c r="AH858" i="5"/>
  <c r="AI858" i="5"/>
  <c r="AJ858" i="5"/>
  <c r="AK858" i="5"/>
  <c r="AL858" i="5"/>
  <c r="AM858" i="5"/>
  <c r="AN858" i="5"/>
  <c r="AO858" i="5"/>
  <c r="AP858" i="5"/>
  <c r="AQ858" i="5"/>
  <c r="AR858" i="5"/>
  <c r="AS858" i="5"/>
  <c r="AT858" i="5"/>
  <c r="AE859" i="5"/>
  <c r="AF859" i="5"/>
  <c r="AG859" i="5"/>
  <c r="AH859" i="5"/>
  <c r="AI859" i="5"/>
  <c r="AJ859" i="5"/>
  <c r="AK859" i="5"/>
  <c r="AL859" i="5"/>
  <c r="AM859" i="5"/>
  <c r="AN859" i="5"/>
  <c r="AO859" i="5"/>
  <c r="AP859" i="5"/>
  <c r="AQ859" i="5"/>
  <c r="AR859" i="5"/>
  <c r="AS859" i="5"/>
  <c r="AT859" i="5"/>
  <c r="AE860" i="5"/>
  <c r="AF860" i="5"/>
  <c r="AG860" i="5"/>
  <c r="AH860" i="5"/>
  <c r="AI860" i="5"/>
  <c r="AJ860" i="5"/>
  <c r="AK860" i="5"/>
  <c r="AL860" i="5"/>
  <c r="AM860" i="5"/>
  <c r="AN860" i="5"/>
  <c r="AO860" i="5"/>
  <c r="AP860" i="5"/>
  <c r="AQ860" i="5"/>
  <c r="AR860" i="5"/>
  <c r="AS860" i="5"/>
  <c r="AT860" i="5"/>
  <c r="AE861" i="5"/>
  <c r="AF861" i="5"/>
  <c r="AG861" i="5"/>
  <c r="AH861" i="5"/>
  <c r="AI861" i="5"/>
  <c r="AJ861" i="5"/>
  <c r="AK861" i="5"/>
  <c r="AL861" i="5"/>
  <c r="AM861" i="5"/>
  <c r="AN861" i="5"/>
  <c r="AO861" i="5"/>
  <c r="AP861" i="5"/>
  <c r="AQ861" i="5"/>
  <c r="AR861" i="5"/>
  <c r="AS861" i="5"/>
  <c r="AT861" i="5"/>
  <c r="AE862" i="5"/>
  <c r="AF862" i="5"/>
  <c r="AG862" i="5"/>
  <c r="AH862" i="5"/>
  <c r="AI862" i="5"/>
  <c r="AJ862" i="5"/>
  <c r="AK862" i="5"/>
  <c r="AL862" i="5"/>
  <c r="AM862" i="5"/>
  <c r="AN862" i="5"/>
  <c r="AO862" i="5"/>
  <c r="AP862" i="5"/>
  <c r="AQ862" i="5"/>
  <c r="AR862" i="5"/>
  <c r="AS862" i="5"/>
  <c r="AT862" i="5"/>
  <c r="AE863" i="5"/>
  <c r="AF863" i="5"/>
  <c r="AG863" i="5"/>
  <c r="AH863" i="5"/>
  <c r="AI863" i="5"/>
  <c r="AJ863" i="5"/>
  <c r="AK863" i="5"/>
  <c r="AL863" i="5"/>
  <c r="AM863" i="5"/>
  <c r="AN863" i="5"/>
  <c r="AO863" i="5"/>
  <c r="AP863" i="5"/>
  <c r="AQ863" i="5"/>
  <c r="AR863" i="5"/>
  <c r="AS863" i="5"/>
  <c r="AT863" i="5"/>
  <c r="AE864" i="5"/>
  <c r="AF864" i="5"/>
  <c r="AG864" i="5"/>
  <c r="AH864" i="5"/>
  <c r="AI864" i="5"/>
  <c r="AJ864" i="5"/>
  <c r="AK864" i="5"/>
  <c r="AL864" i="5"/>
  <c r="AM864" i="5"/>
  <c r="AN864" i="5"/>
  <c r="AO864" i="5"/>
  <c r="AP864" i="5"/>
  <c r="AQ864" i="5"/>
  <c r="AR864" i="5"/>
  <c r="AS864" i="5"/>
  <c r="AT864" i="5"/>
  <c r="AE865" i="5"/>
  <c r="AF865" i="5"/>
  <c r="AG865" i="5"/>
  <c r="AH865" i="5"/>
  <c r="AI865" i="5"/>
  <c r="AJ865" i="5"/>
  <c r="AK865" i="5"/>
  <c r="AL865" i="5"/>
  <c r="AM865" i="5"/>
  <c r="AN865" i="5"/>
  <c r="AO865" i="5"/>
  <c r="AP865" i="5"/>
  <c r="AQ865" i="5"/>
  <c r="AR865" i="5"/>
  <c r="AS865" i="5"/>
  <c r="AT865" i="5"/>
  <c r="AE866" i="5"/>
  <c r="AF866" i="5"/>
  <c r="AG866" i="5"/>
  <c r="AH866" i="5"/>
  <c r="AI866" i="5"/>
  <c r="AJ866" i="5"/>
  <c r="AK866" i="5"/>
  <c r="AL866" i="5"/>
  <c r="AM866" i="5"/>
  <c r="AN866" i="5"/>
  <c r="AO866" i="5"/>
  <c r="AP866" i="5"/>
  <c r="AQ866" i="5"/>
  <c r="AR866" i="5"/>
  <c r="AS866" i="5"/>
  <c r="AT866" i="5"/>
  <c r="AE867" i="5"/>
  <c r="AF867" i="5"/>
  <c r="AG867" i="5"/>
  <c r="AH867" i="5"/>
  <c r="AI867" i="5"/>
  <c r="AJ867" i="5"/>
  <c r="AK867" i="5"/>
  <c r="AL867" i="5"/>
  <c r="AM867" i="5"/>
  <c r="AN867" i="5"/>
  <c r="AO867" i="5"/>
  <c r="AP867" i="5"/>
  <c r="AQ867" i="5"/>
  <c r="AR867" i="5"/>
  <c r="AS867" i="5"/>
  <c r="AT867" i="5"/>
  <c r="AE868" i="5"/>
  <c r="AF868" i="5"/>
  <c r="AG868" i="5"/>
  <c r="AH868" i="5"/>
  <c r="AI868" i="5"/>
  <c r="AJ868" i="5"/>
  <c r="AK868" i="5"/>
  <c r="AL868" i="5"/>
  <c r="AM868" i="5"/>
  <c r="AN868" i="5"/>
  <c r="AO868" i="5"/>
  <c r="AP868" i="5"/>
  <c r="AQ868" i="5"/>
  <c r="AR868" i="5"/>
  <c r="AS868" i="5"/>
  <c r="AT868" i="5"/>
  <c r="AE869" i="5"/>
  <c r="AF869" i="5"/>
  <c r="AG869" i="5"/>
  <c r="AH869" i="5"/>
  <c r="AI869" i="5"/>
  <c r="AJ869" i="5"/>
  <c r="AK869" i="5"/>
  <c r="AL869" i="5"/>
  <c r="AM869" i="5"/>
  <c r="AN869" i="5"/>
  <c r="AO869" i="5"/>
  <c r="AP869" i="5"/>
  <c r="AQ869" i="5"/>
  <c r="AR869" i="5"/>
  <c r="AS869" i="5"/>
  <c r="AT869" i="5"/>
  <c r="AE870" i="5"/>
  <c r="AF870" i="5"/>
  <c r="AG870" i="5"/>
  <c r="AH870" i="5"/>
  <c r="AI870" i="5"/>
  <c r="AJ870" i="5"/>
  <c r="AK870" i="5"/>
  <c r="AL870" i="5"/>
  <c r="AM870" i="5"/>
  <c r="AN870" i="5"/>
  <c r="AO870" i="5"/>
  <c r="AP870" i="5"/>
  <c r="AQ870" i="5"/>
  <c r="AR870" i="5"/>
  <c r="AS870" i="5"/>
  <c r="AT870" i="5"/>
  <c r="AE871" i="5"/>
  <c r="AF871" i="5"/>
  <c r="AG871" i="5"/>
  <c r="AH871" i="5"/>
  <c r="AI871" i="5"/>
  <c r="AJ871" i="5"/>
  <c r="AK871" i="5"/>
  <c r="AL871" i="5"/>
  <c r="AM871" i="5"/>
  <c r="AN871" i="5"/>
  <c r="AO871" i="5"/>
  <c r="AP871" i="5"/>
  <c r="AQ871" i="5"/>
  <c r="AR871" i="5"/>
  <c r="AS871" i="5"/>
  <c r="AT871" i="5"/>
  <c r="AE872" i="5"/>
  <c r="AF872" i="5"/>
  <c r="AG872" i="5"/>
  <c r="AH872" i="5"/>
  <c r="AI872" i="5"/>
  <c r="AJ872" i="5"/>
  <c r="AK872" i="5"/>
  <c r="AL872" i="5"/>
  <c r="AM872" i="5"/>
  <c r="AN872" i="5"/>
  <c r="AO872" i="5"/>
  <c r="AP872" i="5"/>
  <c r="AQ872" i="5"/>
  <c r="AR872" i="5"/>
  <c r="AS872" i="5"/>
  <c r="AT872" i="5"/>
  <c r="AE873" i="5"/>
  <c r="AF873" i="5"/>
  <c r="AG873" i="5"/>
  <c r="AH873" i="5"/>
  <c r="AI873" i="5"/>
  <c r="AJ873" i="5"/>
  <c r="AK873" i="5"/>
  <c r="AL873" i="5"/>
  <c r="AM873" i="5"/>
  <c r="AN873" i="5"/>
  <c r="AO873" i="5"/>
  <c r="AP873" i="5"/>
  <c r="AQ873" i="5"/>
  <c r="AR873" i="5"/>
  <c r="AS873" i="5"/>
  <c r="AT873" i="5"/>
  <c r="AE874" i="5"/>
  <c r="AF874" i="5"/>
  <c r="AG874" i="5"/>
  <c r="AH874" i="5"/>
  <c r="AI874" i="5"/>
  <c r="AJ874" i="5"/>
  <c r="AK874" i="5"/>
  <c r="AL874" i="5"/>
  <c r="AM874" i="5"/>
  <c r="AN874" i="5"/>
  <c r="AO874" i="5"/>
  <c r="AP874" i="5"/>
  <c r="AQ874" i="5"/>
  <c r="AR874" i="5"/>
  <c r="AS874" i="5"/>
  <c r="AT874" i="5"/>
  <c r="AE875" i="5"/>
  <c r="AF875" i="5"/>
  <c r="AG875" i="5"/>
  <c r="AH875" i="5"/>
  <c r="AI875" i="5"/>
  <c r="AJ875" i="5"/>
  <c r="AK875" i="5"/>
  <c r="AL875" i="5"/>
  <c r="AM875" i="5"/>
  <c r="AN875" i="5"/>
  <c r="AO875" i="5"/>
  <c r="AP875" i="5"/>
  <c r="AQ875" i="5"/>
  <c r="AR875" i="5"/>
  <c r="AS875" i="5"/>
  <c r="AT875" i="5"/>
  <c r="AE876" i="5"/>
  <c r="AF876" i="5"/>
  <c r="AG876" i="5"/>
  <c r="AH876" i="5"/>
  <c r="AI876" i="5"/>
  <c r="AJ876" i="5"/>
  <c r="AK876" i="5"/>
  <c r="AL876" i="5"/>
  <c r="AM876" i="5"/>
  <c r="AN876" i="5"/>
  <c r="AO876" i="5"/>
  <c r="AP876" i="5"/>
  <c r="AQ876" i="5"/>
  <c r="AR876" i="5"/>
  <c r="AS876" i="5"/>
  <c r="AT876" i="5"/>
  <c r="AE877" i="5"/>
  <c r="AF877" i="5"/>
  <c r="AG877" i="5"/>
  <c r="AH877" i="5"/>
  <c r="AI877" i="5"/>
  <c r="AJ877" i="5"/>
  <c r="AK877" i="5"/>
  <c r="AL877" i="5"/>
  <c r="AM877" i="5"/>
  <c r="AN877" i="5"/>
  <c r="AO877" i="5"/>
  <c r="AP877" i="5"/>
  <c r="AQ877" i="5"/>
  <c r="AR877" i="5"/>
  <c r="AS877" i="5"/>
  <c r="AT877" i="5"/>
  <c r="AE878" i="5"/>
  <c r="AF878" i="5"/>
  <c r="AG878" i="5"/>
  <c r="AH878" i="5"/>
  <c r="AI878" i="5"/>
  <c r="AJ878" i="5"/>
  <c r="AK878" i="5"/>
  <c r="AL878" i="5"/>
  <c r="AM878" i="5"/>
  <c r="AN878" i="5"/>
  <c r="AO878" i="5"/>
  <c r="AP878" i="5"/>
  <c r="AQ878" i="5"/>
  <c r="AR878" i="5"/>
  <c r="AS878" i="5"/>
  <c r="AT878" i="5"/>
  <c r="AE879" i="5"/>
  <c r="AF879" i="5"/>
  <c r="AG879" i="5"/>
  <c r="AH879" i="5"/>
  <c r="AI879" i="5"/>
  <c r="AJ879" i="5"/>
  <c r="AK879" i="5"/>
  <c r="AL879" i="5"/>
  <c r="AM879" i="5"/>
  <c r="AN879" i="5"/>
  <c r="AO879" i="5"/>
  <c r="AP879" i="5"/>
  <c r="AQ879" i="5"/>
  <c r="AR879" i="5"/>
  <c r="AS879" i="5"/>
  <c r="AT879" i="5"/>
  <c r="AE880" i="5"/>
  <c r="AF880" i="5"/>
  <c r="AG880" i="5"/>
  <c r="AH880" i="5"/>
  <c r="AI880" i="5"/>
  <c r="AJ880" i="5"/>
  <c r="AK880" i="5"/>
  <c r="AL880" i="5"/>
  <c r="AM880" i="5"/>
  <c r="AN880" i="5"/>
  <c r="AO880" i="5"/>
  <c r="AP880" i="5"/>
  <c r="AQ880" i="5"/>
  <c r="AR880" i="5"/>
  <c r="AS880" i="5"/>
  <c r="AT880" i="5"/>
  <c r="AE881" i="5"/>
  <c r="AF881" i="5"/>
  <c r="AG881" i="5"/>
  <c r="AH881" i="5"/>
  <c r="AI881" i="5"/>
  <c r="AJ881" i="5"/>
  <c r="AK881" i="5"/>
  <c r="AL881" i="5"/>
  <c r="AM881" i="5"/>
  <c r="AN881" i="5"/>
  <c r="AO881" i="5"/>
  <c r="AP881" i="5"/>
  <c r="AQ881" i="5"/>
  <c r="AR881" i="5"/>
  <c r="AS881" i="5"/>
  <c r="AT881" i="5"/>
  <c r="AE882" i="5"/>
  <c r="AF882" i="5"/>
  <c r="AG882" i="5"/>
  <c r="AH882" i="5"/>
  <c r="AI882" i="5"/>
  <c r="AJ882" i="5"/>
  <c r="AK882" i="5"/>
  <c r="AL882" i="5"/>
  <c r="AM882" i="5"/>
  <c r="AN882" i="5"/>
  <c r="AO882" i="5"/>
  <c r="AP882" i="5"/>
  <c r="AQ882" i="5"/>
  <c r="AR882" i="5"/>
  <c r="AS882" i="5"/>
  <c r="AT882" i="5"/>
  <c r="AE883" i="5"/>
  <c r="AF883" i="5"/>
  <c r="AG883" i="5"/>
  <c r="AH883" i="5"/>
  <c r="AI883" i="5"/>
  <c r="AJ883" i="5"/>
  <c r="AK883" i="5"/>
  <c r="AL883" i="5"/>
  <c r="AM883" i="5"/>
  <c r="AN883" i="5"/>
  <c r="AO883" i="5"/>
  <c r="AP883" i="5"/>
  <c r="AQ883" i="5"/>
  <c r="AR883" i="5"/>
  <c r="AS883" i="5"/>
  <c r="AT883" i="5"/>
  <c r="AE884" i="5"/>
  <c r="AF884" i="5"/>
  <c r="AG884" i="5"/>
  <c r="AH884" i="5"/>
  <c r="AI884" i="5"/>
  <c r="AJ884" i="5"/>
  <c r="AK884" i="5"/>
  <c r="AL884" i="5"/>
  <c r="AM884" i="5"/>
  <c r="AN884" i="5"/>
  <c r="AO884" i="5"/>
  <c r="AP884" i="5"/>
  <c r="AQ884" i="5"/>
  <c r="AR884" i="5"/>
  <c r="AS884" i="5"/>
  <c r="AT884" i="5"/>
  <c r="AE885" i="5"/>
  <c r="AF885" i="5"/>
  <c r="AG885" i="5"/>
  <c r="AH885" i="5"/>
  <c r="AI885" i="5"/>
  <c r="AJ885" i="5"/>
  <c r="AK885" i="5"/>
  <c r="AL885" i="5"/>
  <c r="AM885" i="5"/>
  <c r="AN885" i="5"/>
  <c r="AO885" i="5"/>
  <c r="AP885" i="5"/>
  <c r="AQ885" i="5"/>
  <c r="AR885" i="5"/>
  <c r="AS885" i="5"/>
  <c r="AT885" i="5"/>
  <c r="AE886" i="5"/>
  <c r="AF886" i="5"/>
  <c r="AG886" i="5"/>
  <c r="AH886" i="5"/>
  <c r="AI886" i="5"/>
  <c r="AJ886" i="5"/>
  <c r="AK886" i="5"/>
  <c r="AL886" i="5"/>
  <c r="AM886" i="5"/>
  <c r="AN886" i="5"/>
  <c r="AO886" i="5"/>
  <c r="AP886" i="5"/>
  <c r="AQ886" i="5"/>
  <c r="AR886" i="5"/>
  <c r="AS886" i="5"/>
  <c r="AT886" i="5"/>
  <c r="AE887" i="5"/>
  <c r="AF887" i="5"/>
  <c r="AG887" i="5"/>
  <c r="AH887" i="5"/>
  <c r="AI887" i="5"/>
  <c r="AJ887" i="5"/>
  <c r="AK887" i="5"/>
  <c r="AL887" i="5"/>
  <c r="AM887" i="5"/>
  <c r="AN887" i="5"/>
  <c r="AO887" i="5"/>
  <c r="AP887" i="5"/>
  <c r="AQ887" i="5"/>
  <c r="AR887" i="5"/>
  <c r="AS887" i="5"/>
  <c r="AT887" i="5"/>
  <c r="AE888" i="5"/>
  <c r="AF888" i="5"/>
  <c r="AG888" i="5"/>
  <c r="AH888" i="5"/>
  <c r="AI888" i="5"/>
  <c r="AJ888" i="5"/>
  <c r="AK888" i="5"/>
  <c r="AL888" i="5"/>
  <c r="AM888" i="5"/>
  <c r="AN888" i="5"/>
  <c r="AO888" i="5"/>
  <c r="AP888" i="5"/>
  <c r="AQ888" i="5"/>
  <c r="AR888" i="5"/>
  <c r="AS888" i="5"/>
  <c r="AT888" i="5"/>
  <c r="AE889" i="5"/>
  <c r="AF889" i="5"/>
  <c r="AG889" i="5"/>
  <c r="AH889" i="5"/>
  <c r="AI889" i="5"/>
  <c r="AJ889" i="5"/>
  <c r="AK889" i="5"/>
  <c r="AL889" i="5"/>
  <c r="AM889" i="5"/>
  <c r="AN889" i="5"/>
  <c r="AO889" i="5"/>
  <c r="AP889" i="5"/>
  <c r="AQ889" i="5"/>
  <c r="AR889" i="5"/>
  <c r="AS889" i="5"/>
  <c r="AT889" i="5"/>
  <c r="AE890" i="5"/>
  <c r="AF890" i="5"/>
  <c r="AG890" i="5"/>
  <c r="AH890" i="5"/>
  <c r="AI890" i="5"/>
  <c r="AJ890" i="5"/>
  <c r="AK890" i="5"/>
  <c r="AL890" i="5"/>
  <c r="AM890" i="5"/>
  <c r="AN890" i="5"/>
  <c r="AO890" i="5"/>
  <c r="AP890" i="5"/>
  <c r="AQ890" i="5"/>
  <c r="AR890" i="5"/>
  <c r="AS890" i="5"/>
  <c r="AT890" i="5"/>
  <c r="AE891" i="5"/>
  <c r="AF891" i="5"/>
  <c r="AG891" i="5"/>
  <c r="AH891" i="5"/>
  <c r="AI891" i="5"/>
  <c r="AJ891" i="5"/>
  <c r="AK891" i="5"/>
  <c r="AL891" i="5"/>
  <c r="AM891" i="5"/>
  <c r="AN891" i="5"/>
  <c r="AO891" i="5"/>
  <c r="AP891" i="5"/>
  <c r="AQ891" i="5"/>
  <c r="AR891" i="5"/>
  <c r="AS891" i="5"/>
  <c r="AT891" i="5"/>
  <c r="AE892" i="5"/>
  <c r="AF892" i="5"/>
  <c r="AG892" i="5"/>
  <c r="AH892" i="5"/>
  <c r="AI892" i="5"/>
  <c r="AJ892" i="5"/>
  <c r="AK892" i="5"/>
  <c r="AL892" i="5"/>
  <c r="AM892" i="5"/>
  <c r="AN892" i="5"/>
  <c r="AO892" i="5"/>
  <c r="AP892" i="5"/>
  <c r="AQ892" i="5"/>
  <c r="AR892" i="5"/>
  <c r="AS892" i="5"/>
  <c r="AT892" i="5"/>
  <c r="AE893" i="5"/>
  <c r="AF893" i="5"/>
  <c r="AG893" i="5"/>
  <c r="AH893" i="5"/>
  <c r="AI893" i="5"/>
  <c r="AJ893" i="5"/>
  <c r="AK893" i="5"/>
  <c r="AL893" i="5"/>
  <c r="AM893" i="5"/>
  <c r="AN893" i="5"/>
  <c r="AO893" i="5"/>
  <c r="AP893" i="5"/>
  <c r="AQ893" i="5"/>
  <c r="AR893" i="5"/>
  <c r="AS893" i="5"/>
  <c r="AT893" i="5"/>
  <c r="AE894" i="5"/>
  <c r="AF894" i="5"/>
  <c r="AG894" i="5"/>
  <c r="AH894" i="5"/>
  <c r="AI894" i="5"/>
  <c r="AJ894" i="5"/>
  <c r="AK894" i="5"/>
  <c r="AL894" i="5"/>
  <c r="AM894" i="5"/>
  <c r="AN894" i="5"/>
  <c r="AO894" i="5"/>
  <c r="AP894" i="5"/>
  <c r="AQ894" i="5"/>
  <c r="AR894" i="5"/>
  <c r="AS894" i="5"/>
  <c r="AT894" i="5"/>
  <c r="AE895" i="5"/>
  <c r="AF895" i="5"/>
  <c r="AG895" i="5"/>
  <c r="AH895" i="5"/>
  <c r="AI895" i="5"/>
  <c r="AJ895" i="5"/>
  <c r="AK895" i="5"/>
  <c r="AL895" i="5"/>
  <c r="AM895" i="5"/>
  <c r="AN895" i="5"/>
  <c r="AO895" i="5"/>
  <c r="AP895" i="5"/>
  <c r="AQ895" i="5"/>
  <c r="AR895" i="5"/>
  <c r="AS895" i="5"/>
  <c r="AT895" i="5"/>
  <c r="AE896" i="5"/>
  <c r="AF896" i="5"/>
  <c r="AG896" i="5"/>
  <c r="AH896" i="5"/>
  <c r="AI896" i="5"/>
  <c r="AJ896" i="5"/>
  <c r="AK896" i="5"/>
  <c r="AL896" i="5"/>
  <c r="AM896" i="5"/>
  <c r="AN896" i="5"/>
  <c r="AO896" i="5"/>
  <c r="AP896" i="5"/>
  <c r="AQ896" i="5"/>
  <c r="AR896" i="5"/>
  <c r="AS896" i="5"/>
  <c r="AT896" i="5"/>
  <c r="AE897" i="5"/>
  <c r="AF897" i="5"/>
  <c r="AG897" i="5"/>
  <c r="AH897" i="5"/>
  <c r="AI897" i="5"/>
  <c r="AJ897" i="5"/>
  <c r="AK897" i="5"/>
  <c r="AL897" i="5"/>
  <c r="AM897" i="5"/>
  <c r="AN897" i="5"/>
  <c r="AO897" i="5"/>
  <c r="AP897" i="5"/>
  <c r="AQ897" i="5"/>
  <c r="AR897" i="5"/>
  <c r="AS897" i="5"/>
  <c r="AT897" i="5"/>
  <c r="AE898" i="5"/>
  <c r="AF898" i="5"/>
  <c r="AG898" i="5"/>
  <c r="AH898" i="5"/>
  <c r="AI898" i="5"/>
  <c r="AJ898" i="5"/>
  <c r="AK898" i="5"/>
  <c r="AL898" i="5"/>
  <c r="AM898" i="5"/>
  <c r="AN898" i="5"/>
  <c r="AO898" i="5"/>
  <c r="AP898" i="5"/>
  <c r="AQ898" i="5"/>
  <c r="AR898" i="5"/>
  <c r="AS898" i="5"/>
  <c r="AT898" i="5"/>
  <c r="AE899" i="5"/>
  <c r="AF899" i="5"/>
  <c r="AG899" i="5"/>
  <c r="AH899" i="5"/>
  <c r="AI899" i="5"/>
  <c r="AJ899" i="5"/>
  <c r="AK899" i="5"/>
  <c r="AL899" i="5"/>
  <c r="AM899" i="5"/>
  <c r="AN899" i="5"/>
  <c r="AO899" i="5"/>
  <c r="AP899" i="5"/>
  <c r="AQ899" i="5"/>
  <c r="AR899" i="5"/>
  <c r="AS899" i="5"/>
  <c r="AT899" i="5"/>
  <c r="AE900" i="5"/>
  <c r="AF900" i="5"/>
  <c r="AG900" i="5"/>
  <c r="AH900" i="5"/>
  <c r="AI900" i="5"/>
  <c r="AJ900" i="5"/>
  <c r="AK900" i="5"/>
  <c r="AL900" i="5"/>
  <c r="AM900" i="5"/>
  <c r="AN900" i="5"/>
  <c r="AO900" i="5"/>
  <c r="AP900" i="5"/>
  <c r="AQ900" i="5"/>
  <c r="AR900" i="5"/>
  <c r="AS900" i="5"/>
  <c r="AT900" i="5"/>
  <c r="AE901" i="5"/>
  <c r="AF901" i="5"/>
  <c r="AG901" i="5"/>
  <c r="AH901" i="5"/>
  <c r="AI901" i="5"/>
  <c r="AJ901" i="5"/>
  <c r="AK901" i="5"/>
  <c r="AL901" i="5"/>
  <c r="AM901" i="5"/>
  <c r="AN901" i="5"/>
  <c r="AO901" i="5"/>
  <c r="AP901" i="5"/>
  <c r="AQ901" i="5"/>
  <c r="AR901" i="5"/>
  <c r="AS901" i="5"/>
  <c r="AT901" i="5"/>
  <c r="AE902" i="5"/>
  <c r="AF902" i="5"/>
  <c r="AG902" i="5"/>
  <c r="AH902" i="5"/>
  <c r="AI902" i="5"/>
  <c r="AJ902" i="5"/>
  <c r="AK902" i="5"/>
  <c r="AL902" i="5"/>
  <c r="AM902" i="5"/>
  <c r="AN902" i="5"/>
  <c r="AO902" i="5"/>
  <c r="AP902" i="5"/>
  <c r="AQ902" i="5"/>
  <c r="AR902" i="5"/>
  <c r="AS902" i="5"/>
  <c r="AT902" i="5"/>
  <c r="AE903" i="5"/>
  <c r="AF903" i="5"/>
  <c r="AG903" i="5"/>
  <c r="AH903" i="5"/>
  <c r="AI903" i="5"/>
  <c r="AJ903" i="5"/>
  <c r="AK903" i="5"/>
  <c r="AL903" i="5"/>
  <c r="AM903" i="5"/>
  <c r="AN903" i="5"/>
  <c r="AO903" i="5"/>
  <c r="AP903" i="5"/>
  <c r="AQ903" i="5"/>
  <c r="AR903" i="5"/>
  <c r="AS903" i="5"/>
  <c r="AT903" i="5"/>
  <c r="AE904" i="5"/>
  <c r="AF904" i="5"/>
  <c r="AG904" i="5"/>
  <c r="AH904" i="5"/>
  <c r="AI904" i="5"/>
  <c r="AJ904" i="5"/>
  <c r="AK904" i="5"/>
  <c r="AL904" i="5"/>
  <c r="AM904" i="5"/>
  <c r="AN904" i="5"/>
  <c r="AO904" i="5"/>
  <c r="AP904" i="5"/>
  <c r="AQ904" i="5"/>
  <c r="AR904" i="5"/>
  <c r="AS904" i="5"/>
  <c r="AT904" i="5"/>
  <c r="AE905" i="5"/>
  <c r="AF905" i="5"/>
  <c r="AG905" i="5"/>
  <c r="AH905" i="5"/>
  <c r="AI905" i="5"/>
  <c r="AJ905" i="5"/>
  <c r="AK905" i="5"/>
  <c r="AL905" i="5"/>
  <c r="AM905" i="5"/>
  <c r="AN905" i="5"/>
  <c r="AO905" i="5"/>
  <c r="AP905" i="5"/>
  <c r="AQ905" i="5"/>
  <c r="AR905" i="5"/>
  <c r="AS905" i="5"/>
  <c r="AT905" i="5"/>
  <c r="AE906" i="5"/>
  <c r="AF906" i="5"/>
  <c r="AG906" i="5"/>
  <c r="AH906" i="5"/>
  <c r="AI906" i="5"/>
  <c r="AJ906" i="5"/>
  <c r="AK906" i="5"/>
  <c r="AL906" i="5"/>
  <c r="AM906" i="5"/>
  <c r="AN906" i="5"/>
  <c r="AO906" i="5"/>
  <c r="AP906" i="5"/>
  <c r="AQ906" i="5"/>
  <c r="AR906" i="5"/>
  <c r="AS906" i="5"/>
  <c r="AT906" i="5"/>
  <c r="AE907" i="5"/>
  <c r="AF907" i="5"/>
  <c r="AG907" i="5"/>
  <c r="AH907" i="5"/>
  <c r="AI907" i="5"/>
  <c r="AJ907" i="5"/>
  <c r="AK907" i="5"/>
  <c r="AL907" i="5"/>
  <c r="AM907" i="5"/>
  <c r="AN907" i="5"/>
  <c r="AO907" i="5"/>
  <c r="AP907" i="5"/>
  <c r="AQ907" i="5"/>
  <c r="AR907" i="5"/>
  <c r="AS907" i="5"/>
  <c r="AT907" i="5"/>
  <c r="AE908" i="5"/>
  <c r="AF908" i="5"/>
  <c r="AG908" i="5"/>
  <c r="AH908" i="5"/>
  <c r="AI908" i="5"/>
  <c r="AJ908" i="5"/>
  <c r="AK908" i="5"/>
  <c r="AL908" i="5"/>
  <c r="AM908" i="5"/>
  <c r="AN908" i="5"/>
  <c r="AO908" i="5"/>
  <c r="AP908" i="5"/>
  <c r="AQ908" i="5"/>
  <c r="AR908" i="5"/>
  <c r="AS908" i="5"/>
  <c r="AT908" i="5"/>
  <c r="AE909" i="5"/>
  <c r="AF909" i="5"/>
  <c r="AG909" i="5"/>
  <c r="AH909" i="5"/>
  <c r="AI909" i="5"/>
  <c r="AJ909" i="5"/>
  <c r="AK909" i="5"/>
  <c r="AL909" i="5"/>
  <c r="AM909" i="5"/>
  <c r="AN909" i="5"/>
  <c r="AO909" i="5"/>
  <c r="AP909" i="5"/>
  <c r="AQ909" i="5"/>
  <c r="AR909" i="5"/>
  <c r="AS909" i="5"/>
  <c r="AT909" i="5"/>
  <c r="AE910" i="5"/>
  <c r="AF910" i="5"/>
  <c r="AG910" i="5"/>
  <c r="AH910" i="5"/>
  <c r="AI910" i="5"/>
  <c r="AJ910" i="5"/>
  <c r="AK910" i="5"/>
  <c r="AL910" i="5"/>
  <c r="AM910" i="5"/>
  <c r="AN910" i="5"/>
  <c r="AO910" i="5"/>
  <c r="AP910" i="5"/>
  <c r="AQ910" i="5"/>
  <c r="AR910" i="5"/>
  <c r="AS910" i="5"/>
  <c r="AT910" i="5"/>
  <c r="AE911" i="5"/>
  <c r="AF911" i="5"/>
  <c r="AG911" i="5"/>
  <c r="AH911" i="5"/>
  <c r="AI911" i="5"/>
  <c r="AJ911" i="5"/>
  <c r="AK911" i="5"/>
  <c r="AL911" i="5"/>
  <c r="AM911" i="5"/>
  <c r="AN911" i="5"/>
  <c r="AO911" i="5"/>
  <c r="AP911" i="5"/>
  <c r="AQ911" i="5"/>
  <c r="AR911" i="5"/>
  <c r="AS911" i="5"/>
  <c r="AT911" i="5"/>
  <c r="AE912" i="5"/>
  <c r="AF912" i="5"/>
  <c r="AG912" i="5"/>
  <c r="AH912" i="5"/>
  <c r="AI912" i="5"/>
  <c r="AJ912" i="5"/>
  <c r="AK912" i="5"/>
  <c r="AL912" i="5"/>
  <c r="AM912" i="5"/>
  <c r="AN912" i="5"/>
  <c r="AO912" i="5"/>
  <c r="AP912" i="5"/>
  <c r="AQ912" i="5"/>
  <c r="AR912" i="5"/>
  <c r="AS912" i="5"/>
  <c r="AT912" i="5"/>
  <c r="AE913" i="5"/>
  <c r="AF913" i="5"/>
  <c r="AG913" i="5"/>
  <c r="AH913" i="5"/>
  <c r="AI913" i="5"/>
  <c r="AJ913" i="5"/>
  <c r="AK913" i="5"/>
  <c r="AL913" i="5"/>
  <c r="AM913" i="5"/>
  <c r="AN913" i="5"/>
  <c r="AO913" i="5"/>
  <c r="AP913" i="5"/>
  <c r="AQ913" i="5"/>
  <c r="AR913" i="5"/>
  <c r="AS913" i="5"/>
  <c r="AT913" i="5"/>
  <c r="AE914" i="5"/>
  <c r="AF914" i="5"/>
  <c r="AG914" i="5"/>
  <c r="AH914" i="5"/>
  <c r="AI914" i="5"/>
  <c r="AJ914" i="5"/>
  <c r="AK914" i="5"/>
  <c r="AL914" i="5"/>
  <c r="AM914" i="5"/>
  <c r="AN914" i="5"/>
  <c r="AO914" i="5"/>
  <c r="AP914" i="5"/>
  <c r="AQ914" i="5"/>
  <c r="AR914" i="5"/>
  <c r="AS914" i="5"/>
  <c r="AT914" i="5"/>
  <c r="AE915" i="5"/>
  <c r="AF915" i="5"/>
  <c r="AG915" i="5"/>
  <c r="AH915" i="5"/>
  <c r="AI915" i="5"/>
  <c r="AJ915" i="5"/>
  <c r="AK915" i="5"/>
  <c r="AL915" i="5"/>
  <c r="AM915" i="5"/>
  <c r="AN915" i="5"/>
  <c r="AO915" i="5"/>
  <c r="AP915" i="5"/>
  <c r="AQ915" i="5"/>
  <c r="AR915" i="5"/>
  <c r="AS915" i="5"/>
  <c r="AT915" i="5"/>
  <c r="AE916" i="5"/>
  <c r="AF916" i="5"/>
  <c r="AG916" i="5"/>
  <c r="AH916" i="5"/>
  <c r="AI916" i="5"/>
  <c r="AJ916" i="5"/>
  <c r="AK916" i="5"/>
  <c r="AL916" i="5"/>
  <c r="AM916" i="5"/>
  <c r="AN916" i="5"/>
  <c r="AO916" i="5"/>
  <c r="AP916" i="5"/>
  <c r="AQ916" i="5"/>
  <c r="AR916" i="5"/>
  <c r="AS916" i="5"/>
  <c r="AT916" i="5"/>
  <c r="AE917" i="5"/>
  <c r="AF917" i="5"/>
  <c r="AG917" i="5"/>
  <c r="AH917" i="5"/>
  <c r="AI917" i="5"/>
  <c r="AJ917" i="5"/>
  <c r="AK917" i="5"/>
  <c r="AL917" i="5"/>
  <c r="AM917" i="5"/>
  <c r="AN917" i="5"/>
  <c r="AO917" i="5"/>
  <c r="AP917" i="5"/>
  <c r="AQ917" i="5"/>
  <c r="AR917" i="5"/>
  <c r="AS917" i="5"/>
  <c r="AT917" i="5"/>
  <c r="AE918" i="5"/>
  <c r="AF918" i="5"/>
  <c r="AG918" i="5"/>
  <c r="AH918" i="5"/>
  <c r="AI918" i="5"/>
  <c r="AJ918" i="5"/>
  <c r="AK918" i="5"/>
  <c r="AL918" i="5"/>
  <c r="AM918" i="5"/>
  <c r="AN918" i="5"/>
  <c r="AO918" i="5"/>
  <c r="AP918" i="5"/>
  <c r="AQ918" i="5"/>
  <c r="AR918" i="5"/>
  <c r="AS918" i="5"/>
  <c r="AT918" i="5"/>
  <c r="AE919" i="5"/>
  <c r="AF919" i="5"/>
  <c r="AG919" i="5"/>
  <c r="AH919" i="5"/>
  <c r="AI919" i="5"/>
  <c r="AJ919" i="5"/>
  <c r="AK919" i="5"/>
  <c r="AL919" i="5"/>
  <c r="AM919" i="5"/>
  <c r="AN919" i="5"/>
  <c r="AO919" i="5"/>
  <c r="AP919" i="5"/>
  <c r="AQ919" i="5"/>
  <c r="AR919" i="5"/>
  <c r="AS919" i="5"/>
  <c r="AT919" i="5"/>
  <c r="AE920" i="5"/>
  <c r="AF920" i="5"/>
  <c r="AG920" i="5"/>
  <c r="AH920" i="5"/>
  <c r="AI920" i="5"/>
  <c r="AJ920" i="5"/>
  <c r="AK920" i="5"/>
  <c r="AL920" i="5"/>
  <c r="AM920" i="5"/>
  <c r="AN920" i="5"/>
  <c r="AO920" i="5"/>
  <c r="AP920" i="5"/>
  <c r="AQ920" i="5"/>
  <c r="AR920" i="5"/>
  <c r="AS920" i="5"/>
  <c r="AT920" i="5"/>
  <c r="AE921" i="5"/>
  <c r="AF921" i="5"/>
  <c r="AG921" i="5"/>
  <c r="AH921" i="5"/>
  <c r="AI921" i="5"/>
  <c r="AJ921" i="5"/>
  <c r="AK921" i="5"/>
  <c r="AL921" i="5"/>
  <c r="AM921" i="5"/>
  <c r="AN921" i="5"/>
  <c r="AO921" i="5"/>
  <c r="AP921" i="5"/>
  <c r="AQ921" i="5"/>
  <c r="AR921" i="5"/>
  <c r="AS921" i="5"/>
  <c r="AT921" i="5"/>
  <c r="AE922" i="5"/>
  <c r="AF922" i="5"/>
  <c r="AG922" i="5"/>
  <c r="AH922" i="5"/>
  <c r="AI922" i="5"/>
  <c r="AJ922" i="5"/>
  <c r="AK922" i="5"/>
  <c r="AL922" i="5"/>
  <c r="AM922" i="5"/>
  <c r="AN922" i="5"/>
  <c r="AO922" i="5"/>
  <c r="AP922" i="5"/>
  <c r="AQ922" i="5"/>
  <c r="AR922" i="5"/>
  <c r="AS922" i="5"/>
  <c r="AT922" i="5"/>
  <c r="AE923" i="5"/>
  <c r="AF923" i="5"/>
  <c r="AG923" i="5"/>
  <c r="AH923" i="5"/>
  <c r="AI923" i="5"/>
  <c r="AJ923" i="5"/>
  <c r="AK923" i="5"/>
  <c r="AL923" i="5"/>
  <c r="AM923" i="5"/>
  <c r="AN923" i="5"/>
  <c r="AO923" i="5"/>
  <c r="AP923" i="5"/>
  <c r="AQ923" i="5"/>
  <c r="AR923" i="5"/>
  <c r="AS923" i="5"/>
  <c r="AT923" i="5"/>
  <c r="AE924" i="5"/>
  <c r="AF924" i="5"/>
  <c r="AG924" i="5"/>
  <c r="AH924" i="5"/>
  <c r="AI924" i="5"/>
  <c r="AJ924" i="5"/>
  <c r="AK924" i="5"/>
  <c r="AL924" i="5"/>
  <c r="AM924" i="5"/>
  <c r="AN924" i="5"/>
  <c r="AO924" i="5"/>
  <c r="AP924" i="5"/>
  <c r="AQ924" i="5"/>
  <c r="AR924" i="5"/>
  <c r="AS924" i="5"/>
  <c r="AT924" i="5"/>
  <c r="AE925" i="5"/>
  <c r="AF925" i="5"/>
  <c r="AG925" i="5"/>
  <c r="AH925" i="5"/>
  <c r="AI925" i="5"/>
  <c r="AJ925" i="5"/>
  <c r="AK925" i="5"/>
  <c r="AL925" i="5"/>
  <c r="AM925" i="5"/>
  <c r="AN925" i="5"/>
  <c r="AO925" i="5"/>
  <c r="AP925" i="5"/>
  <c r="AQ925" i="5"/>
  <c r="AR925" i="5"/>
  <c r="AS925" i="5"/>
  <c r="AT925" i="5"/>
  <c r="AE926" i="5"/>
  <c r="AF926" i="5"/>
  <c r="AG926" i="5"/>
  <c r="AH926" i="5"/>
  <c r="AI926" i="5"/>
  <c r="AJ926" i="5"/>
  <c r="AK926" i="5"/>
  <c r="AL926" i="5"/>
  <c r="AM926" i="5"/>
  <c r="AN926" i="5"/>
  <c r="AO926" i="5"/>
  <c r="AP926" i="5"/>
  <c r="AQ926" i="5"/>
  <c r="AR926" i="5"/>
  <c r="AS926" i="5"/>
  <c r="AT926" i="5"/>
  <c r="AE927" i="5"/>
  <c r="AF927" i="5"/>
  <c r="AG927" i="5"/>
  <c r="AH927" i="5"/>
  <c r="AI927" i="5"/>
  <c r="AJ927" i="5"/>
  <c r="AK927" i="5"/>
  <c r="AL927" i="5"/>
  <c r="AM927" i="5"/>
  <c r="AN927" i="5"/>
  <c r="AO927" i="5"/>
  <c r="AP927" i="5"/>
  <c r="AQ927" i="5"/>
  <c r="AR927" i="5"/>
  <c r="AS927" i="5"/>
  <c r="AT927" i="5"/>
  <c r="AE928" i="5"/>
  <c r="AF928" i="5"/>
  <c r="AG928" i="5"/>
  <c r="AH928" i="5"/>
  <c r="AI928" i="5"/>
  <c r="AJ928" i="5"/>
  <c r="AK928" i="5"/>
  <c r="AL928" i="5"/>
  <c r="AM928" i="5"/>
  <c r="AN928" i="5"/>
  <c r="AO928" i="5"/>
  <c r="AP928" i="5"/>
  <c r="AQ928" i="5"/>
  <c r="AR928" i="5"/>
  <c r="AS928" i="5"/>
  <c r="AT928" i="5"/>
  <c r="AE929" i="5"/>
  <c r="AF929" i="5"/>
  <c r="AG929" i="5"/>
  <c r="AH929" i="5"/>
  <c r="AI929" i="5"/>
  <c r="AJ929" i="5"/>
  <c r="AK929" i="5"/>
  <c r="AL929" i="5"/>
  <c r="AM929" i="5"/>
  <c r="AN929" i="5"/>
  <c r="AO929" i="5"/>
  <c r="AP929" i="5"/>
  <c r="AQ929" i="5"/>
  <c r="AR929" i="5"/>
  <c r="AS929" i="5"/>
  <c r="AT929" i="5"/>
  <c r="AE930" i="5"/>
  <c r="AF930" i="5"/>
  <c r="AG930" i="5"/>
  <c r="AH930" i="5"/>
  <c r="AI930" i="5"/>
  <c r="AJ930" i="5"/>
  <c r="AK930" i="5"/>
  <c r="AL930" i="5"/>
  <c r="AM930" i="5"/>
  <c r="AN930" i="5"/>
  <c r="AO930" i="5"/>
  <c r="AP930" i="5"/>
  <c r="AQ930" i="5"/>
  <c r="AR930" i="5"/>
  <c r="AS930" i="5"/>
  <c r="AT930" i="5"/>
  <c r="AE931" i="5"/>
  <c r="AF931" i="5"/>
  <c r="AG931" i="5"/>
  <c r="AH931" i="5"/>
  <c r="AI931" i="5"/>
  <c r="AJ931" i="5"/>
  <c r="AK931" i="5"/>
  <c r="AL931" i="5"/>
  <c r="AM931" i="5"/>
  <c r="AN931" i="5"/>
  <c r="AO931" i="5"/>
  <c r="AP931" i="5"/>
  <c r="AQ931" i="5"/>
  <c r="AR931" i="5"/>
  <c r="AS931" i="5"/>
  <c r="AT931" i="5"/>
  <c r="AE932" i="5"/>
  <c r="AF932" i="5"/>
  <c r="AG932" i="5"/>
  <c r="AH932" i="5"/>
  <c r="AI932" i="5"/>
  <c r="AJ932" i="5"/>
  <c r="AK932" i="5"/>
  <c r="AL932" i="5"/>
  <c r="AM932" i="5"/>
  <c r="AN932" i="5"/>
  <c r="AO932" i="5"/>
  <c r="AP932" i="5"/>
  <c r="AQ932" i="5"/>
  <c r="AR932" i="5"/>
  <c r="AS932" i="5"/>
  <c r="AT932" i="5"/>
  <c r="AE933" i="5"/>
  <c r="AF933" i="5"/>
  <c r="AG933" i="5"/>
  <c r="AH933" i="5"/>
  <c r="AI933" i="5"/>
  <c r="AJ933" i="5"/>
  <c r="AK933" i="5"/>
  <c r="AL933" i="5"/>
  <c r="AM933" i="5"/>
  <c r="AN933" i="5"/>
  <c r="AO933" i="5"/>
  <c r="AP933" i="5"/>
  <c r="AQ933" i="5"/>
  <c r="AR933" i="5"/>
  <c r="AS933" i="5"/>
  <c r="AT933" i="5"/>
  <c r="AE934" i="5"/>
  <c r="AF934" i="5"/>
  <c r="AG934" i="5"/>
  <c r="AH934" i="5"/>
  <c r="AI934" i="5"/>
  <c r="AJ934" i="5"/>
  <c r="AK934" i="5"/>
  <c r="AL934" i="5"/>
  <c r="AM934" i="5"/>
  <c r="AN934" i="5"/>
  <c r="AO934" i="5"/>
  <c r="AP934" i="5"/>
  <c r="AQ934" i="5"/>
  <c r="AR934" i="5"/>
  <c r="AS934" i="5"/>
  <c r="AT934" i="5"/>
  <c r="AE935" i="5"/>
  <c r="AF935" i="5"/>
  <c r="AG935" i="5"/>
  <c r="AH935" i="5"/>
  <c r="AI935" i="5"/>
  <c r="AJ935" i="5"/>
  <c r="AK935" i="5"/>
  <c r="AL935" i="5"/>
  <c r="AM935" i="5"/>
  <c r="AN935" i="5"/>
  <c r="AO935" i="5"/>
  <c r="AP935" i="5"/>
  <c r="AQ935" i="5"/>
  <c r="AR935" i="5"/>
  <c r="AS935" i="5"/>
  <c r="AT935" i="5"/>
  <c r="AE936" i="5"/>
  <c r="AF936" i="5"/>
  <c r="AG936" i="5"/>
  <c r="AH936" i="5"/>
  <c r="AI936" i="5"/>
  <c r="AJ936" i="5"/>
  <c r="AK936" i="5"/>
  <c r="AL936" i="5"/>
  <c r="AM936" i="5"/>
  <c r="AN936" i="5"/>
  <c r="AO936" i="5"/>
  <c r="AP936" i="5"/>
  <c r="AQ936" i="5"/>
  <c r="AR936" i="5"/>
  <c r="AS936" i="5"/>
  <c r="AT936" i="5"/>
  <c r="AE937" i="5"/>
  <c r="AF937" i="5"/>
  <c r="AG937" i="5"/>
  <c r="AH937" i="5"/>
  <c r="AI937" i="5"/>
  <c r="AJ937" i="5"/>
  <c r="AK937" i="5"/>
  <c r="AL937" i="5"/>
  <c r="AM937" i="5"/>
  <c r="AN937" i="5"/>
  <c r="AO937" i="5"/>
  <c r="AP937" i="5"/>
  <c r="AQ937" i="5"/>
  <c r="AR937" i="5"/>
  <c r="AS937" i="5"/>
  <c r="AT937" i="5"/>
  <c r="AE938" i="5"/>
  <c r="AF938" i="5"/>
  <c r="AG938" i="5"/>
  <c r="AH938" i="5"/>
  <c r="AI938" i="5"/>
  <c r="AJ938" i="5"/>
  <c r="AK938" i="5"/>
  <c r="AL938" i="5"/>
  <c r="AM938" i="5"/>
  <c r="AN938" i="5"/>
  <c r="AO938" i="5"/>
  <c r="AP938" i="5"/>
  <c r="AQ938" i="5"/>
  <c r="AR938" i="5"/>
  <c r="AS938" i="5"/>
  <c r="AT938" i="5"/>
  <c r="AE939" i="5"/>
  <c r="AF939" i="5"/>
  <c r="AG939" i="5"/>
  <c r="AH939" i="5"/>
  <c r="AI939" i="5"/>
  <c r="AJ939" i="5"/>
  <c r="AK939" i="5"/>
  <c r="AL939" i="5"/>
  <c r="AM939" i="5"/>
  <c r="AN939" i="5"/>
  <c r="AO939" i="5"/>
  <c r="AP939" i="5"/>
  <c r="AQ939" i="5"/>
  <c r="AR939" i="5"/>
  <c r="AS939" i="5"/>
  <c r="AT939" i="5"/>
  <c r="AE940" i="5"/>
  <c r="AF940" i="5"/>
  <c r="AG940" i="5"/>
  <c r="AH940" i="5"/>
  <c r="AI940" i="5"/>
  <c r="AJ940" i="5"/>
  <c r="AK940" i="5"/>
  <c r="AL940" i="5"/>
  <c r="AM940" i="5"/>
  <c r="AN940" i="5"/>
  <c r="AO940" i="5"/>
  <c r="AP940" i="5"/>
  <c r="AQ940" i="5"/>
  <c r="AR940" i="5"/>
  <c r="AS940" i="5"/>
  <c r="AT940" i="5"/>
  <c r="AE941" i="5"/>
  <c r="AF941" i="5"/>
  <c r="AG941" i="5"/>
  <c r="AH941" i="5"/>
  <c r="AI941" i="5"/>
  <c r="AJ941" i="5"/>
  <c r="AK941" i="5"/>
  <c r="AL941" i="5"/>
  <c r="AM941" i="5"/>
  <c r="AN941" i="5"/>
  <c r="AO941" i="5"/>
  <c r="AP941" i="5"/>
  <c r="AQ941" i="5"/>
  <c r="AR941" i="5"/>
  <c r="AS941" i="5"/>
  <c r="AT941" i="5"/>
  <c r="AE942" i="5"/>
  <c r="AF942" i="5"/>
  <c r="AG942" i="5"/>
  <c r="AH942" i="5"/>
  <c r="AI942" i="5"/>
  <c r="AJ942" i="5"/>
  <c r="AK942" i="5"/>
  <c r="AL942" i="5"/>
  <c r="AM942" i="5"/>
  <c r="AN942" i="5"/>
  <c r="AO942" i="5"/>
  <c r="AP942" i="5"/>
  <c r="AQ942" i="5"/>
  <c r="AR942" i="5"/>
  <c r="AS942" i="5"/>
  <c r="AT942" i="5"/>
  <c r="AE943" i="5"/>
  <c r="AF943" i="5"/>
  <c r="AG943" i="5"/>
  <c r="AH943" i="5"/>
  <c r="AI943" i="5"/>
  <c r="AJ943" i="5"/>
  <c r="AK943" i="5"/>
  <c r="AL943" i="5"/>
  <c r="AM943" i="5"/>
  <c r="AN943" i="5"/>
  <c r="AO943" i="5"/>
  <c r="AP943" i="5"/>
  <c r="AQ943" i="5"/>
  <c r="AR943" i="5"/>
  <c r="AS943" i="5"/>
  <c r="AT943" i="5"/>
  <c r="AE944" i="5"/>
  <c r="AF944" i="5"/>
  <c r="AG944" i="5"/>
  <c r="AH944" i="5"/>
  <c r="AI944" i="5"/>
  <c r="AJ944" i="5"/>
  <c r="AK944" i="5"/>
  <c r="AL944" i="5"/>
  <c r="AM944" i="5"/>
  <c r="AN944" i="5"/>
  <c r="AO944" i="5"/>
  <c r="AP944" i="5"/>
  <c r="AQ944" i="5"/>
  <c r="AR944" i="5"/>
  <c r="AS944" i="5"/>
  <c r="AT944" i="5"/>
  <c r="AE945" i="5"/>
  <c r="AF945" i="5"/>
  <c r="AG945" i="5"/>
  <c r="AH945" i="5"/>
  <c r="AI945" i="5"/>
  <c r="AJ945" i="5"/>
  <c r="AK945" i="5"/>
  <c r="AL945" i="5"/>
  <c r="AM945" i="5"/>
  <c r="AN945" i="5"/>
  <c r="AO945" i="5"/>
  <c r="AP945" i="5"/>
  <c r="AQ945" i="5"/>
  <c r="AR945" i="5"/>
  <c r="AS945" i="5"/>
  <c r="AT945" i="5"/>
  <c r="AE946" i="5"/>
  <c r="AF946" i="5"/>
  <c r="AG946" i="5"/>
  <c r="AH946" i="5"/>
  <c r="AI946" i="5"/>
  <c r="AJ946" i="5"/>
  <c r="AK946" i="5"/>
  <c r="AL946" i="5"/>
  <c r="AM946" i="5"/>
  <c r="AN946" i="5"/>
  <c r="AO946" i="5"/>
  <c r="AP946" i="5"/>
  <c r="AQ946" i="5"/>
  <c r="AR946" i="5"/>
  <c r="AS946" i="5"/>
  <c r="AT946" i="5"/>
  <c r="AE947" i="5"/>
  <c r="AF947" i="5"/>
  <c r="AG947" i="5"/>
  <c r="AH947" i="5"/>
  <c r="AI947" i="5"/>
  <c r="AJ947" i="5"/>
  <c r="AK947" i="5"/>
  <c r="AL947" i="5"/>
  <c r="AM947" i="5"/>
  <c r="AN947" i="5"/>
  <c r="AO947" i="5"/>
  <c r="AP947" i="5"/>
  <c r="AQ947" i="5"/>
  <c r="AR947" i="5"/>
  <c r="AS947" i="5"/>
  <c r="AT947" i="5"/>
  <c r="AE948" i="5"/>
  <c r="AF948" i="5"/>
  <c r="AG948" i="5"/>
  <c r="AH948" i="5"/>
  <c r="AI948" i="5"/>
  <c r="AJ948" i="5"/>
  <c r="AK948" i="5"/>
  <c r="AL948" i="5"/>
  <c r="AM948" i="5"/>
  <c r="AN948" i="5"/>
  <c r="AO948" i="5"/>
  <c r="AP948" i="5"/>
  <c r="AQ948" i="5"/>
  <c r="AR948" i="5"/>
  <c r="AS948" i="5"/>
  <c r="AT948" i="5"/>
  <c r="AE949" i="5"/>
  <c r="AF949" i="5"/>
  <c r="AG949" i="5"/>
  <c r="AH949" i="5"/>
  <c r="AI949" i="5"/>
  <c r="AJ949" i="5"/>
  <c r="AK949" i="5"/>
  <c r="AL949" i="5"/>
  <c r="AM949" i="5"/>
  <c r="AN949" i="5"/>
  <c r="AO949" i="5"/>
  <c r="AP949" i="5"/>
  <c r="AQ949" i="5"/>
  <c r="AR949" i="5"/>
  <c r="AS949" i="5"/>
  <c r="AT949" i="5"/>
  <c r="AE950" i="5"/>
  <c r="AF950" i="5"/>
  <c r="AG950" i="5"/>
  <c r="AH950" i="5"/>
  <c r="AI950" i="5"/>
  <c r="AJ950" i="5"/>
  <c r="AK950" i="5"/>
  <c r="AL950" i="5"/>
  <c r="AM950" i="5"/>
  <c r="AN950" i="5"/>
  <c r="AO950" i="5"/>
  <c r="AP950" i="5"/>
  <c r="AQ950" i="5"/>
  <c r="AR950" i="5"/>
  <c r="AS950" i="5"/>
  <c r="AT950" i="5"/>
  <c r="AE951" i="5"/>
  <c r="AF951" i="5"/>
  <c r="AG951" i="5"/>
  <c r="AH951" i="5"/>
  <c r="AI951" i="5"/>
  <c r="AJ951" i="5"/>
  <c r="AK951" i="5"/>
  <c r="AL951" i="5"/>
  <c r="AM951" i="5"/>
  <c r="AN951" i="5"/>
  <c r="AO951" i="5"/>
  <c r="AP951" i="5"/>
  <c r="AQ951" i="5"/>
  <c r="AR951" i="5"/>
  <c r="AS951" i="5"/>
  <c r="AT951" i="5"/>
  <c r="AE952" i="5"/>
  <c r="AF952" i="5"/>
  <c r="AG952" i="5"/>
  <c r="AH952" i="5"/>
  <c r="AI952" i="5"/>
  <c r="AJ952" i="5"/>
  <c r="AK952" i="5"/>
  <c r="AL952" i="5"/>
  <c r="AM952" i="5"/>
  <c r="AN952" i="5"/>
  <c r="AO952" i="5"/>
  <c r="AP952" i="5"/>
  <c r="AQ952" i="5"/>
  <c r="AR952" i="5"/>
  <c r="AS952" i="5"/>
  <c r="AT952" i="5"/>
  <c r="AE953" i="5"/>
  <c r="AF953" i="5"/>
  <c r="AG953" i="5"/>
  <c r="AH953" i="5"/>
  <c r="AI953" i="5"/>
  <c r="AJ953" i="5"/>
  <c r="AK953" i="5"/>
  <c r="AL953" i="5"/>
  <c r="AM953" i="5"/>
  <c r="AN953" i="5"/>
  <c r="AO953" i="5"/>
  <c r="AP953" i="5"/>
  <c r="AQ953" i="5"/>
  <c r="AR953" i="5"/>
  <c r="AS953" i="5"/>
  <c r="AT953" i="5"/>
  <c r="AE954" i="5"/>
  <c r="AF954" i="5"/>
  <c r="AG954" i="5"/>
  <c r="AH954" i="5"/>
  <c r="AI954" i="5"/>
  <c r="AJ954" i="5"/>
  <c r="AK954" i="5"/>
  <c r="AL954" i="5"/>
  <c r="AM954" i="5"/>
  <c r="AN954" i="5"/>
  <c r="AO954" i="5"/>
  <c r="AP954" i="5"/>
  <c r="AQ954" i="5"/>
  <c r="AR954" i="5"/>
  <c r="AS954" i="5"/>
  <c r="AT954" i="5"/>
  <c r="AE955" i="5"/>
  <c r="AF955" i="5"/>
  <c r="AG955" i="5"/>
  <c r="AH955" i="5"/>
  <c r="AI955" i="5"/>
  <c r="AJ955" i="5"/>
  <c r="AK955" i="5"/>
  <c r="AL955" i="5"/>
  <c r="AM955" i="5"/>
  <c r="AN955" i="5"/>
  <c r="AO955" i="5"/>
  <c r="AP955" i="5"/>
  <c r="AQ955" i="5"/>
  <c r="AR955" i="5"/>
  <c r="AS955" i="5"/>
  <c r="AT955" i="5"/>
  <c r="AE956" i="5"/>
  <c r="AF956" i="5"/>
  <c r="AG956" i="5"/>
  <c r="AH956" i="5"/>
  <c r="AI956" i="5"/>
  <c r="AJ956" i="5"/>
  <c r="AK956" i="5"/>
  <c r="AL956" i="5"/>
  <c r="AM956" i="5"/>
  <c r="AN956" i="5"/>
  <c r="AO956" i="5"/>
  <c r="AP956" i="5"/>
  <c r="AQ956" i="5"/>
  <c r="AR956" i="5"/>
  <c r="AS956" i="5"/>
  <c r="AT956" i="5"/>
  <c r="AE957" i="5"/>
  <c r="AF957" i="5"/>
  <c r="AG957" i="5"/>
  <c r="AH957" i="5"/>
  <c r="AI957" i="5"/>
  <c r="AJ957" i="5"/>
  <c r="AK957" i="5"/>
  <c r="AL957" i="5"/>
  <c r="AM957" i="5"/>
  <c r="AN957" i="5"/>
  <c r="AO957" i="5"/>
  <c r="AP957" i="5"/>
  <c r="AQ957" i="5"/>
  <c r="AR957" i="5"/>
  <c r="AS957" i="5"/>
  <c r="AT957" i="5"/>
  <c r="AE958" i="5"/>
  <c r="AF958" i="5"/>
  <c r="AG958" i="5"/>
  <c r="AH958" i="5"/>
  <c r="AI958" i="5"/>
  <c r="AJ958" i="5"/>
  <c r="AK958" i="5"/>
  <c r="AL958" i="5"/>
  <c r="AM958" i="5"/>
  <c r="AN958" i="5"/>
  <c r="AO958" i="5"/>
  <c r="AP958" i="5"/>
  <c r="AQ958" i="5"/>
  <c r="AR958" i="5"/>
  <c r="AS958" i="5"/>
  <c r="AT958" i="5"/>
  <c r="AE959" i="5"/>
  <c r="AF959" i="5"/>
  <c r="AG959" i="5"/>
  <c r="AH959" i="5"/>
  <c r="AI959" i="5"/>
  <c r="AJ959" i="5"/>
  <c r="AK959" i="5"/>
  <c r="AL959" i="5"/>
  <c r="AM959" i="5"/>
  <c r="AN959" i="5"/>
  <c r="AO959" i="5"/>
  <c r="AP959" i="5"/>
  <c r="AQ959" i="5"/>
  <c r="AR959" i="5"/>
  <c r="AS959" i="5"/>
  <c r="AT959" i="5"/>
  <c r="AE960" i="5"/>
  <c r="AF960" i="5"/>
  <c r="AG960" i="5"/>
  <c r="AH960" i="5"/>
  <c r="AI960" i="5"/>
  <c r="AJ960" i="5"/>
  <c r="AK960" i="5"/>
  <c r="AL960" i="5"/>
  <c r="AM960" i="5"/>
  <c r="AN960" i="5"/>
  <c r="AO960" i="5"/>
  <c r="AP960" i="5"/>
  <c r="AQ960" i="5"/>
  <c r="AR960" i="5"/>
  <c r="AS960" i="5"/>
  <c r="AT960" i="5"/>
  <c r="AE961" i="5"/>
  <c r="AF961" i="5"/>
  <c r="AG961" i="5"/>
  <c r="AH961" i="5"/>
  <c r="AI961" i="5"/>
  <c r="AJ961" i="5"/>
  <c r="AK961" i="5"/>
  <c r="AL961" i="5"/>
  <c r="AM961" i="5"/>
  <c r="AN961" i="5"/>
  <c r="AO961" i="5"/>
  <c r="AP961" i="5"/>
  <c r="AQ961" i="5"/>
  <c r="AR961" i="5"/>
  <c r="AS961" i="5"/>
  <c r="AT961" i="5"/>
  <c r="AE962" i="5"/>
  <c r="AF962" i="5"/>
  <c r="AG962" i="5"/>
  <c r="AH962" i="5"/>
  <c r="AI962" i="5"/>
  <c r="AJ962" i="5"/>
  <c r="AK962" i="5"/>
  <c r="AL962" i="5"/>
  <c r="AM962" i="5"/>
  <c r="AN962" i="5"/>
  <c r="AO962" i="5"/>
  <c r="AP962" i="5"/>
  <c r="AQ962" i="5"/>
  <c r="AR962" i="5"/>
  <c r="AS962" i="5"/>
  <c r="AT962" i="5"/>
  <c r="AE963" i="5"/>
  <c r="AF963" i="5"/>
  <c r="AG963" i="5"/>
  <c r="AH963" i="5"/>
  <c r="AI963" i="5"/>
  <c r="AJ963" i="5"/>
  <c r="AK963" i="5"/>
  <c r="AL963" i="5"/>
  <c r="AM963" i="5"/>
  <c r="AN963" i="5"/>
  <c r="AO963" i="5"/>
  <c r="AP963" i="5"/>
  <c r="AQ963" i="5"/>
  <c r="AR963" i="5"/>
  <c r="AS963" i="5"/>
  <c r="AT963" i="5"/>
  <c r="AE964" i="5"/>
  <c r="AF964" i="5"/>
  <c r="AG964" i="5"/>
  <c r="AH964" i="5"/>
  <c r="AI964" i="5"/>
  <c r="AJ964" i="5"/>
  <c r="AK964" i="5"/>
  <c r="AL964" i="5"/>
  <c r="AM964" i="5"/>
  <c r="AN964" i="5"/>
  <c r="AO964" i="5"/>
  <c r="AP964" i="5"/>
  <c r="AQ964" i="5"/>
  <c r="AR964" i="5"/>
  <c r="AS964" i="5"/>
  <c r="AT964" i="5"/>
  <c r="AE965" i="5"/>
  <c r="AF965" i="5"/>
  <c r="AG965" i="5"/>
  <c r="AH965" i="5"/>
  <c r="AI965" i="5"/>
  <c r="AJ965" i="5"/>
  <c r="AK965" i="5"/>
  <c r="AL965" i="5"/>
  <c r="AM965" i="5"/>
  <c r="AN965" i="5"/>
  <c r="AO965" i="5"/>
  <c r="AP965" i="5"/>
  <c r="AQ965" i="5"/>
  <c r="AR965" i="5"/>
  <c r="AS965" i="5"/>
  <c r="AT965" i="5"/>
  <c r="AE966" i="5"/>
  <c r="AF966" i="5"/>
  <c r="AG966" i="5"/>
  <c r="AH966" i="5"/>
  <c r="AI966" i="5"/>
  <c r="AJ966" i="5"/>
  <c r="AK966" i="5"/>
  <c r="AL966" i="5"/>
  <c r="AM966" i="5"/>
  <c r="AN966" i="5"/>
  <c r="AO966" i="5"/>
  <c r="AP966" i="5"/>
  <c r="AQ966" i="5"/>
  <c r="AR966" i="5"/>
  <c r="AS966" i="5"/>
  <c r="AT966" i="5"/>
  <c r="AE967" i="5"/>
  <c r="AF967" i="5"/>
  <c r="AG967" i="5"/>
  <c r="AH967" i="5"/>
  <c r="AI967" i="5"/>
  <c r="AJ967" i="5"/>
  <c r="AK967" i="5"/>
  <c r="AL967" i="5"/>
  <c r="AM967" i="5"/>
  <c r="AN967" i="5"/>
  <c r="AO967" i="5"/>
  <c r="AP967" i="5"/>
  <c r="AQ967" i="5"/>
  <c r="AR967" i="5"/>
  <c r="AS967" i="5"/>
  <c r="AT967" i="5"/>
  <c r="AE968" i="5"/>
  <c r="AF968" i="5"/>
  <c r="AG968" i="5"/>
  <c r="AH968" i="5"/>
  <c r="AI968" i="5"/>
  <c r="AJ968" i="5"/>
  <c r="AK968" i="5"/>
  <c r="AL968" i="5"/>
  <c r="AM968" i="5"/>
  <c r="AN968" i="5"/>
  <c r="AO968" i="5"/>
  <c r="AP968" i="5"/>
  <c r="AQ968" i="5"/>
  <c r="AR968" i="5"/>
  <c r="AS968" i="5"/>
  <c r="AT968" i="5"/>
  <c r="AE969" i="5"/>
  <c r="AF969" i="5"/>
  <c r="AG969" i="5"/>
  <c r="AH969" i="5"/>
  <c r="AI969" i="5"/>
  <c r="AJ969" i="5"/>
  <c r="AK969" i="5"/>
  <c r="AL969" i="5"/>
  <c r="AM969" i="5"/>
  <c r="AN969" i="5"/>
  <c r="AO969" i="5"/>
  <c r="AP969" i="5"/>
  <c r="AQ969" i="5"/>
  <c r="AR969" i="5"/>
  <c r="AS969" i="5"/>
  <c r="AT969" i="5"/>
  <c r="AE970" i="5"/>
  <c r="AF970" i="5"/>
  <c r="AG970" i="5"/>
  <c r="AH970" i="5"/>
  <c r="AI970" i="5"/>
  <c r="AJ970" i="5"/>
  <c r="AK970" i="5"/>
  <c r="AL970" i="5"/>
  <c r="AM970" i="5"/>
  <c r="AN970" i="5"/>
  <c r="AO970" i="5"/>
  <c r="AP970" i="5"/>
  <c r="AQ970" i="5"/>
  <c r="AR970" i="5"/>
  <c r="AS970" i="5"/>
  <c r="AT970" i="5"/>
  <c r="AE971" i="5"/>
  <c r="AF971" i="5"/>
  <c r="AG971" i="5"/>
  <c r="AH971" i="5"/>
  <c r="AI971" i="5"/>
  <c r="AJ971" i="5"/>
  <c r="AK971" i="5"/>
  <c r="AL971" i="5"/>
  <c r="AM971" i="5"/>
  <c r="AN971" i="5"/>
  <c r="AO971" i="5"/>
  <c r="AP971" i="5"/>
  <c r="AQ971" i="5"/>
  <c r="AR971" i="5"/>
  <c r="AS971" i="5"/>
  <c r="AT971" i="5"/>
  <c r="AE972" i="5"/>
  <c r="AF972" i="5"/>
  <c r="AG972" i="5"/>
  <c r="AH972" i="5"/>
  <c r="AI972" i="5"/>
  <c r="AJ972" i="5"/>
  <c r="AK972" i="5"/>
  <c r="AL972" i="5"/>
  <c r="AM972" i="5"/>
  <c r="AN972" i="5"/>
  <c r="AO972" i="5"/>
  <c r="AP972" i="5"/>
  <c r="AQ972" i="5"/>
  <c r="AR972" i="5"/>
  <c r="AS972" i="5"/>
  <c r="AT972" i="5"/>
  <c r="AE973" i="5"/>
  <c r="AF973" i="5"/>
  <c r="AG973" i="5"/>
  <c r="AH973" i="5"/>
  <c r="AI973" i="5"/>
  <c r="AJ973" i="5"/>
  <c r="AK973" i="5"/>
  <c r="AL973" i="5"/>
  <c r="AM973" i="5"/>
  <c r="AN973" i="5"/>
  <c r="AO973" i="5"/>
  <c r="AP973" i="5"/>
  <c r="AQ973" i="5"/>
  <c r="AR973" i="5"/>
  <c r="AS973" i="5"/>
  <c r="AT973" i="5"/>
  <c r="AE974" i="5"/>
  <c r="AF974" i="5"/>
  <c r="AG974" i="5"/>
  <c r="AH974" i="5"/>
  <c r="AI974" i="5"/>
  <c r="AJ974" i="5"/>
  <c r="AK974" i="5"/>
  <c r="AL974" i="5"/>
  <c r="AM974" i="5"/>
  <c r="AN974" i="5"/>
  <c r="AO974" i="5"/>
  <c r="AP974" i="5"/>
  <c r="AQ974" i="5"/>
  <c r="AR974" i="5"/>
  <c r="AS974" i="5"/>
  <c r="AT974" i="5"/>
  <c r="AE975" i="5"/>
  <c r="AF975" i="5"/>
  <c r="AG975" i="5"/>
  <c r="AH975" i="5"/>
  <c r="AI975" i="5"/>
  <c r="AJ975" i="5"/>
  <c r="AK975" i="5"/>
  <c r="AL975" i="5"/>
  <c r="AM975" i="5"/>
  <c r="AN975" i="5"/>
  <c r="AO975" i="5"/>
  <c r="AP975" i="5"/>
  <c r="AQ975" i="5"/>
  <c r="AR975" i="5"/>
  <c r="AS975" i="5"/>
  <c r="AT975" i="5"/>
  <c r="AE976" i="5"/>
  <c r="AF976" i="5"/>
  <c r="AG976" i="5"/>
  <c r="AH976" i="5"/>
  <c r="AI976" i="5"/>
  <c r="AJ976" i="5"/>
  <c r="AK976" i="5"/>
  <c r="AL976" i="5"/>
  <c r="AM976" i="5"/>
  <c r="AN976" i="5"/>
  <c r="AO976" i="5"/>
  <c r="AP976" i="5"/>
  <c r="AQ976" i="5"/>
  <c r="AR976" i="5"/>
  <c r="AS976" i="5"/>
  <c r="AT976" i="5"/>
  <c r="AE977" i="5"/>
  <c r="AF977" i="5"/>
  <c r="AG977" i="5"/>
  <c r="AH977" i="5"/>
  <c r="AI977" i="5"/>
  <c r="AJ977" i="5"/>
  <c r="AK977" i="5"/>
  <c r="AL977" i="5"/>
  <c r="AM977" i="5"/>
  <c r="AN977" i="5"/>
  <c r="AO977" i="5"/>
  <c r="AP977" i="5"/>
  <c r="AQ977" i="5"/>
  <c r="AR977" i="5"/>
  <c r="AS977" i="5"/>
  <c r="AT977" i="5"/>
  <c r="AE978" i="5"/>
  <c r="AF978" i="5"/>
  <c r="AG978" i="5"/>
  <c r="AH978" i="5"/>
  <c r="AI978" i="5"/>
  <c r="AJ978" i="5"/>
  <c r="AK978" i="5"/>
  <c r="AL978" i="5"/>
  <c r="AM978" i="5"/>
  <c r="AN978" i="5"/>
  <c r="AO978" i="5"/>
  <c r="AP978" i="5"/>
  <c r="AQ978" i="5"/>
  <c r="AR978" i="5"/>
  <c r="AS978" i="5"/>
  <c r="AT978" i="5"/>
  <c r="AE979" i="5"/>
  <c r="AF979" i="5"/>
  <c r="AG979" i="5"/>
  <c r="AH979" i="5"/>
  <c r="AI979" i="5"/>
  <c r="AJ979" i="5"/>
  <c r="AK979" i="5"/>
  <c r="AL979" i="5"/>
  <c r="AM979" i="5"/>
  <c r="AN979" i="5"/>
  <c r="AO979" i="5"/>
  <c r="AP979" i="5"/>
  <c r="AQ979" i="5"/>
  <c r="AR979" i="5"/>
  <c r="AS979" i="5"/>
  <c r="AT979" i="5"/>
  <c r="AE980" i="5"/>
  <c r="AF980" i="5"/>
  <c r="AG980" i="5"/>
  <c r="AH980" i="5"/>
  <c r="AI980" i="5"/>
  <c r="AJ980" i="5"/>
  <c r="AK980" i="5"/>
  <c r="AL980" i="5"/>
  <c r="AM980" i="5"/>
  <c r="AN980" i="5"/>
  <c r="AO980" i="5"/>
  <c r="AP980" i="5"/>
  <c r="AQ980" i="5"/>
  <c r="AR980" i="5"/>
  <c r="AS980" i="5"/>
  <c r="AT980" i="5"/>
  <c r="AE981" i="5"/>
  <c r="AF981" i="5"/>
  <c r="AG981" i="5"/>
  <c r="AH981" i="5"/>
  <c r="AI981" i="5"/>
  <c r="AJ981" i="5"/>
  <c r="AK981" i="5"/>
  <c r="AL981" i="5"/>
  <c r="AM981" i="5"/>
  <c r="AN981" i="5"/>
  <c r="AO981" i="5"/>
  <c r="AP981" i="5"/>
  <c r="AQ981" i="5"/>
  <c r="AR981" i="5"/>
  <c r="AS981" i="5"/>
  <c r="AT981" i="5"/>
  <c r="AE982" i="5"/>
  <c r="AF982" i="5"/>
  <c r="AG982" i="5"/>
  <c r="AH982" i="5"/>
  <c r="AI982" i="5"/>
  <c r="AJ982" i="5"/>
  <c r="AK982" i="5"/>
  <c r="AL982" i="5"/>
  <c r="AM982" i="5"/>
  <c r="AN982" i="5"/>
  <c r="AO982" i="5"/>
  <c r="AP982" i="5"/>
  <c r="AQ982" i="5"/>
  <c r="AR982" i="5"/>
  <c r="AS982" i="5"/>
  <c r="AT982" i="5"/>
  <c r="AE983" i="5"/>
  <c r="AF983" i="5"/>
  <c r="AG983" i="5"/>
  <c r="AH983" i="5"/>
  <c r="AI983" i="5"/>
  <c r="AJ983" i="5"/>
  <c r="AK983" i="5"/>
  <c r="AL983" i="5"/>
  <c r="AM983" i="5"/>
  <c r="AN983" i="5"/>
  <c r="AO983" i="5"/>
  <c r="AP983" i="5"/>
  <c r="AQ983" i="5"/>
  <c r="AR983" i="5"/>
  <c r="AS983" i="5"/>
  <c r="AT983" i="5"/>
  <c r="AE984" i="5"/>
  <c r="AF984" i="5"/>
  <c r="AG984" i="5"/>
  <c r="AH984" i="5"/>
  <c r="AI984" i="5"/>
  <c r="AJ984" i="5"/>
  <c r="AK984" i="5"/>
  <c r="AL984" i="5"/>
  <c r="AM984" i="5"/>
  <c r="AN984" i="5"/>
  <c r="AO984" i="5"/>
  <c r="AP984" i="5"/>
  <c r="AQ984" i="5"/>
  <c r="AR984" i="5"/>
  <c r="AS984" i="5"/>
  <c r="AT984" i="5"/>
  <c r="AE985" i="5"/>
  <c r="AF985" i="5"/>
  <c r="AG985" i="5"/>
  <c r="AH985" i="5"/>
  <c r="AI985" i="5"/>
  <c r="AJ985" i="5"/>
  <c r="AK985" i="5"/>
  <c r="AL985" i="5"/>
  <c r="AM985" i="5"/>
  <c r="AN985" i="5"/>
  <c r="AO985" i="5"/>
  <c r="AP985" i="5"/>
  <c r="AQ985" i="5"/>
  <c r="AR985" i="5"/>
  <c r="AS985" i="5"/>
  <c r="AT985" i="5"/>
  <c r="AE986" i="5"/>
  <c r="AF986" i="5"/>
  <c r="AG986" i="5"/>
  <c r="AH986" i="5"/>
  <c r="AI986" i="5"/>
  <c r="AJ986" i="5"/>
  <c r="AK986" i="5"/>
  <c r="AL986" i="5"/>
  <c r="AM986" i="5"/>
  <c r="AN986" i="5"/>
  <c r="AO986" i="5"/>
  <c r="AP986" i="5"/>
  <c r="AQ986" i="5"/>
  <c r="AR986" i="5"/>
  <c r="AS986" i="5"/>
  <c r="AT986" i="5"/>
  <c r="AE987" i="5"/>
  <c r="AF987" i="5"/>
  <c r="AG987" i="5"/>
  <c r="AH987" i="5"/>
  <c r="AI987" i="5"/>
  <c r="AJ987" i="5"/>
  <c r="AK987" i="5"/>
  <c r="AL987" i="5"/>
  <c r="AM987" i="5"/>
  <c r="AN987" i="5"/>
  <c r="AO987" i="5"/>
  <c r="AP987" i="5"/>
  <c r="AQ987" i="5"/>
  <c r="AR987" i="5"/>
  <c r="AS987" i="5"/>
  <c r="AT987" i="5"/>
  <c r="AE988" i="5"/>
  <c r="AF988" i="5"/>
  <c r="AG988" i="5"/>
  <c r="AH988" i="5"/>
  <c r="AI988" i="5"/>
  <c r="AJ988" i="5"/>
  <c r="AK988" i="5"/>
  <c r="AL988" i="5"/>
  <c r="AM988" i="5"/>
  <c r="AN988" i="5"/>
  <c r="AO988" i="5"/>
  <c r="AP988" i="5"/>
  <c r="AQ988" i="5"/>
  <c r="AR988" i="5"/>
  <c r="AS988" i="5"/>
  <c r="AT988" i="5"/>
  <c r="AE989" i="5"/>
  <c r="AF989" i="5"/>
  <c r="AG989" i="5"/>
  <c r="AH989" i="5"/>
  <c r="AI989" i="5"/>
  <c r="AJ989" i="5"/>
  <c r="AK989" i="5"/>
  <c r="AL989" i="5"/>
  <c r="AM989" i="5"/>
  <c r="AN989" i="5"/>
  <c r="AO989" i="5"/>
  <c r="AP989" i="5"/>
  <c r="AQ989" i="5"/>
  <c r="AR989" i="5"/>
  <c r="AS989" i="5"/>
  <c r="AT989" i="5"/>
  <c r="AE990" i="5"/>
  <c r="AF990" i="5"/>
  <c r="AG990" i="5"/>
  <c r="AH990" i="5"/>
  <c r="AI990" i="5"/>
  <c r="AJ990" i="5"/>
  <c r="AK990" i="5"/>
  <c r="AL990" i="5"/>
  <c r="AM990" i="5"/>
  <c r="AN990" i="5"/>
  <c r="AO990" i="5"/>
  <c r="AP990" i="5"/>
  <c r="AQ990" i="5"/>
  <c r="AR990" i="5"/>
  <c r="AS990" i="5"/>
  <c r="AT990" i="5"/>
  <c r="AE991" i="5"/>
  <c r="AF991" i="5"/>
  <c r="AG991" i="5"/>
  <c r="AH991" i="5"/>
  <c r="AI991" i="5"/>
  <c r="AJ991" i="5"/>
  <c r="AK991" i="5"/>
  <c r="AL991" i="5"/>
  <c r="AM991" i="5"/>
  <c r="AN991" i="5"/>
  <c r="AO991" i="5"/>
  <c r="AP991" i="5"/>
  <c r="AQ991" i="5"/>
  <c r="AR991" i="5"/>
  <c r="AS991" i="5"/>
  <c r="AT991" i="5"/>
  <c r="AE992" i="5"/>
  <c r="AF992" i="5"/>
  <c r="AG992" i="5"/>
  <c r="AH992" i="5"/>
  <c r="AI992" i="5"/>
  <c r="AJ992" i="5"/>
  <c r="AK992" i="5"/>
  <c r="AL992" i="5"/>
  <c r="AM992" i="5"/>
  <c r="AN992" i="5"/>
  <c r="AO992" i="5"/>
  <c r="AP992" i="5"/>
  <c r="AQ992" i="5"/>
  <c r="AR992" i="5"/>
  <c r="AS992" i="5"/>
  <c r="AT992" i="5"/>
  <c r="AE993" i="5"/>
  <c r="AF993" i="5"/>
  <c r="AG993" i="5"/>
  <c r="AH993" i="5"/>
  <c r="AI993" i="5"/>
  <c r="AJ993" i="5"/>
  <c r="AK993" i="5"/>
  <c r="AL993" i="5"/>
  <c r="AM993" i="5"/>
  <c r="AN993" i="5"/>
  <c r="AO993" i="5"/>
  <c r="AP993" i="5"/>
  <c r="AQ993" i="5"/>
  <c r="AR993" i="5"/>
  <c r="AS993" i="5"/>
  <c r="AT993" i="5"/>
  <c r="AE994" i="5"/>
  <c r="AF994" i="5"/>
  <c r="AG994" i="5"/>
  <c r="AH994" i="5"/>
  <c r="AI994" i="5"/>
  <c r="AJ994" i="5"/>
  <c r="AK994" i="5"/>
  <c r="AL994" i="5"/>
  <c r="AM994" i="5"/>
  <c r="AN994" i="5"/>
  <c r="AO994" i="5"/>
  <c r="AP994" i="5"/>
  <c r="AQ994" i="5"/>
  <c r="AR994" i="5"/>
  <c r="AS994" i="5"/>
  <c r="AT994" i="5"/>
  <c r="AE995" i="5"/>
  <c r="AF995" i="5"/>
  <c r="AG995" i="5"/>
  <c r="AH995" i="5"/>
  <c r="AI995" i="5"/>
  <c r="AJ995" i="5"/>
  <c r="AK995" i="5"/>
  <c r="AL995" i="5"/>
  <c r="AM995" i="5"/>
  <c r="AN995" i="5"/>
  <c r="AO995" i="5"/>
  <c r="AP995" i="5"/>
  <c r="AQ995" i="5"/>
  <c r="AR995" i="5"/>
  <c r="AS995" i="5"/>
  <c r="AT995" i="5"/>
  <c r="AE996" i="5"/>
  <c r="AF996" i="5"/>
  <c r="AG996" i="5"/>
  <c r="AH996" i="5"/>
  <c r="AI996" i="5"/>
  <c r="AJ996" i="5"/>
  <c r="AK996" i="5"/>
  <c r="AL996" i="5"/>
  <c r="AM996" i="5"/>
  <c r="AN996" i="5"/>
  <c r="AO996" i="5"/>
  <c r="AP996" i="5"/>
  <c r="AQ996" i="5"/>
  <c r="AR996" i="5"/>
  <c r="AS996" i="5"/>
  <c r="AT996" i="5"/>
  <c r="AE997" i="5"/>
  <c r="AF997" i="5"/>
  <c r="AG997" i="5"/>
  <c r="AH997" i="5"/>
  <c r="AI997" i="5"/>
  <c r="AJ997" i="5"/>
  <c r="AK997" i="5"/>
  <c r="AL997" i="5"/>
  <c r="AM997" i="5"/>
  <c r="AN997" i="5"/>
  <c r="AO997" i="5"/>
  <c r="AP997" i="5"/>
  <c r="AQ997" i="5"/>
  <c r="AR997" i="5"/>
  <c r="AS997" i="5"/>
  <c r="AT997" i="5"/>
  <c r="AE998" i="5"/>
  <c r="AF998" i="5"/>
  <c r="AG998" i="5"/>
  <c r="AH998" i="5"/>
  <c r="AI998" i="5"/>
  <c r="AJ998" i="5"/>
  <c r="AK998" i="5"/>
  <c r="AL998" i="5"/>
  <c r="AM998" i="5"/>
  <c r="AN998" i="5"/>
  <c r="AO998" i="5"/>
  <c r="AP998" i="5"/>
  <c r="AQ998" i="5"/>
  <c r="AR998" i="5"/>
  <c r="AS998" i="5"/>
  <c r="AT998" i="5"/>
  <c r="AE999" i="5"/>
  <c r="AF999" i="5"/>
  <c r="AG999" i="5"/>
  <c r="AH999" i="5"/>
  <c r="AI999" i="5"/>
  <c r="AJ999" i="5"/>
  <c r="AK999" i="5"/>
  <c r="AL999" i="5"/>
  <c r="AM999" i="5"/>
  <c r="AN999" i="5"/>
  <c r="AO999" i="5"/>
  <c r="AP999" i="5"/>
  <c r="AQ999" i="5"/>
  <c r="AR999" i="5"/>
  <c r="AS999" i="5"/>
  <c r="AT999" i="5"/>
  <c r="AE1000" i="5"/>
  <c r="AF1000" i="5"/>
  <c r="AG1000" i="5"/>
  <c r="AH1000" i="5"/>
  <c r="AI1000" i="5"/>
  <c r="AJ1000" i="5"/>
  <c r="AK1000" i="5"/>
  <c r="AL1000" i="5"/>
  <c r="AM1000" i="5"/>
  <c r="AN1000" i="5"/>
  <c r="AO1000" i="5"/>
  <c r="AP1000" i="5"/>
  <c r="AQ1000" i="5"/>
  <c r="AR1000" i="5"/>
  <c r="AS1000" i="5"/>
  <c r="AT1000" i="5"/>
  <c r="AT2" i="5"/>
  <c r="AS2" i="5"/>
  <c r="AR2" i="5"/>
  <c r="AQ2" i="5"/>
  <c r="AP2" i="5"/>
  <c r="AO2" i="5"/>
  <c r="AN2" i="5"/>
  <c r="AM2" i="5"/>
  <c r="AL2" i="5"/>
  <c r="AK2" i="5"/>
  <c r="AJ2" i="5"/>
  <c r="AI2" i="5"/>
  <c r="AH2" i="5"/>
  <c r="AG2" i="5"/>
  <c r="AF2" i="5"/>
  <c r="AE2" i="5"/>
  <c r="D3" i="7"/>
  <c r="F2" i="7"/>
  <c r="F4" i="3"/>
  <c r="F5" i="3"/>
  <c r="F6" i="3"/>
  <c r="F7" i="3"/>
  <c r="F8" i="3"/>
  <c r="F9" i="3"/>
  <c r="F10" i="3"/>
  <c r="F11" i="3"/>
  <c r="F12" i="3"/>
  <c r="F13" i="3"/>
  <c r="F14" i="3"/>
  <c r="F15" i="3"/>
  <c r="F16" i="3"/>
  <c r="F17" i="3"/>
  <c r="F18" i="3"/>
  <c r="F19" i="3"/>
  <c r="F20" i="3"/>
  <c r="F21" i="3"/>
  <c r="F22" i="3"/>
  <c r="F23" i="3"/>
  <c r="H9" i="3"/>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B85" i="5"/>
  <c r="C85" i="5"/>
  <c r="B86" i="5"/>
  <c r="C86" i="5"/>
  <c r="B87" i="5"/>
  <c r="C87" i="5"/>
  <c r="B88" i="5"/>
  <c r="C88" i="5"/>
  <c r="B89" i="5"/>
  <c r="C89" i="5"/>
  <c r="B90" i="5"/>
  <c r="C90" i="5"/>
  <c r="B91" i="5"/>
  <c r="C91" i="5"/>
  <c r="B92" i="5"/>
  <c r="C92" i="5"/>
  <c r="B93" i="5"/>
  <c r="C93" i="5"/>
  <c r="B94" i="5"/>
  <c r="C94" i="5"/>
  <c r="B95" i="5"/>
  <c r="C95" i="5"/>
  <c r="B96" i="5"/>
  <c r="C96" i="5"/>
  <c r="B97" i="5"/>
  <c r="C97" i="5"/>
  <c r="B98" i="5"/>
  <c r="C98" i="5"/>
  <c r="B99" i="5"/>
  <c r="C99" i="5"/>
  <c r="B100" i="5"/>
  <c r="C100" i="5"/>
  <c r="B101" i="5"/>
  <c r="C101" i="5"/>
  <c r="B102" i="5"/>
  <c r="C102" i="5"/>
  <c r="B103" i="5"/>
  <c r="C103" i="5"/>
  <c r="B104" i="5"/>
  <c r="C104" i="5"/>
  <c r="B105" i="5"/>
  <c r="C105" i="5"/>
  <c r="B106" i="5"/>
  <c r="C106" i="5"/>
  <c r="B107" i="5"/>
  <c r="C107" i="5"/>
  <c r="B108" i="5"/>
  <c r="C108" i="5"/>
  <c r="B109" i="5"/>
  <c r="C109" i="5"/>
  <c r="B110" i="5"/>
  <c r="C110" i="5"/>
  <c r="B111" i="5"/>
  <c r="C111" i="5"/>
  <c r="B112" i="5"/>
  <c r="C112" i="5"/>
  <c r="B113" i="5"/>
  <c r="C113" i="5"/>
  <c r="B114" i="5"/>
  <c r="C114" i="5"/>
  <c r="B115" i="5"/>
  <c r="C115" i="5"/>
  <c r="B116" i="5"/>
  <c r="C116" i="5"/>
  <c r="B117" i="5"/>
  <c r="C117" i="5"/>
  <c r="B118" i="5"/>
  <c r="C118" i="5"/>
  <c r="B119" i="5"/>
  <c r="C119" i="5"/>
  <c r="B120" i="5"/>
  <c r="C120" i="5"/>
  <c r="B121" i="5"/>
  <c r="C121" i="5"/>
  <c r="B122" i="5"/>
  <c r="C122" i="5"/>
  <c r="B123" i="5"/>
  <c r="C123" i="5"/>
  <c r="B124" i="5"/>
  <c r="C124" i="5"/>
  <c r="B125" i="5"/>
  <c r="C125" i="5"/>
  <c r="B126" i="5"/>
  <c r="C126" i="5"/>
  <c r="B127" i="5"/>
  <c r="C127" i="5"/>
  <c r="B128" i="5"/>
  <c r="C128" i="5"/>
  <c r="B129" i="5"/>
  <c r="C129" i="5"/>
  <c r="B130" i="5"/>
  <c r="C130" i="5"/>
  <c r="B131" i="5"/>
  <c r="C131" i="5"/>
  <c r="B132" i="5"/>
  <c r="C132" i="5"/>
  <c r="B133" i="5"/>
  <c r="C133" i="5"/>
  <c r="B134" i="5"/>
  <c r="C134" i="5"/>
  <c r="B135" i="5"/>
  <c r="C135" i="5"/>
  <c r="B136" i="5"/>
  <c r="C136" i="5"/>
  <c r="B137" i="5"/>
  <c r="C137" i="5"/>
  <c r="B138" i="5"/>
  <c r="C138" i="5"/>
  <c r="B139" i="5"/>
  <c r="C139" i="5"/>
  <c r="B140" i="5"/>
  <c r="C140" i="5"/>
  <c r="B141" i="5"/>
  <c r="C141" i="5"/>
  <c r="B142" i="5"/>
  <c r="C142" i="5"/>
  <c r="B143" i="5"/>
  <c r="C143" i="5"/>
  <c r="B144" i="5"/>
  <c r="C144" i="5"/>
  <c r="B145" i="5"/>
  <c r="C145" i="5"/>
  <c r="B146" i="5"/>
  <c r="C146" i="5"/>
  <c r="B147" i="5"/>
  <c r="C147" i="5"/>
  <c r="B148" i="5"/>
  <c r="C148" i="5"/>
  <c r="B149" i="5"/>
  <c r="C149" i="5"/>
  <c r="B150" i="5"/>
  <c r="C150" i="5"/>
  <c r="B151" i="5"/>
  <c r="C151" i="5"/>
  <c r="B152" i="5"/>
  <c r="C152" i="5"/>
  <c r="B153" i="5"/>
  <c r="C153" i="5"/>
  <c r="B154" i="5"/>
  <c r="C154" i="5"/>
  <c r="B155" i="5"/>
  <c r="C155" i="5"/>
  <c r="B156" i="5"/>
  <c r="C156" i="5"/>
  <c r="B157" i="5"/>
  <c r="C157" i="5"/>
  <c r="B158" i="5"/>
  <c r="C158" i="5"/>
  <c r="B159" i="5"/>
  <c r="C159" i="5"/>
  <c r="B160" i="5"/>
  <c r="C160" i="5"/>
  <c r="B161" i="5"/>
  <c r="C161" i="5"/>
  <c r="B162" i="5"/>
  <c r="C162" i="5"/>
  <c r="B163" i="5"/>
  <c r="C163" i="5"/>
  <c r="B164" i="5"/>
  <c r="C164" i="5"/>
  <c r="B165" i="5"/>
  <c r="C165" i="5"/>
  <c r="B166" i="5"/>
  <c r="C166" i="5"/>
  <c r="B167" i="5"/>
  <c r="C167" i="5"/>
  <c r="B168" i="5"/>
  <c r="C168" i="5"/>
  <c r="B169" i="5"/>
  <c r="C169" i="5"/>
  <c r="B170" i="5"/>
  <c r="C170" i="5"/>
  <c r="B171" i="5"/>
  <c r="C171" i="5"/>
  <c r="B172" i="5"/>
  <c r="C172" i="5"/>
  <c r="B173" i="5"/>
  <c r="C173" i="5"/>
  <c r="B174" i="5"/>
  <c r="C174" i="5"/>
  <c r="B175" i="5"/>
  <c r="C175" i="5"/>
  <c r="B176" i="5"/>
  <c r="C176" i="5"/>
  <c r="B177" i="5"/>
  <c r="C177" i="5"/>
  <c r="B178" i="5"/>
  <c r="C178" i="5"/>
  <c r="B179" i="5"/>
  <c r="C179" i="5"/>
  <c r="B180" i="5"/>
  <c r="C180" i="5"/>
  <c r="B181" i="5"/>
  <c r="C181" i="5"/>
  <c r="B182" i="5"/>
  <c r="C182" i="5"/>
  <c r="B183" i="5"/>
  <c r="C183" i="5"/>
  <c r="B184" i="5"/>
  <c r="C184" i="5"/>
  <c r="B185" i="5"/>
  <c r="C185" i="5"/>
  <c r="B186" i="5"/>
  <c r="C186" i="5"/>
  <c r="B187" i="5"/>
  <c r="C187" i="5"/>
  <c r="B188" i="5"/>
  <c r="C188" i="5"/>
  <c r="B189" i="5"/>
  <c r="C189" i="5"/>
  <c r="B190" i="5"/>
  <c r="C190" i="5"/>
  <c r="B191" i="5"/>
  <c r="C191" i="5"/>
  <c r="B192" i="5"/>
  <c r="C192" i="5"/>
  <c r="B193" i="5"/>
  <c r="C193" i="5"/>
  <c r="B194" i="5"/>
  <c r="C194" i="5"/>
  <c r="B195" i="5"/>
  <c r="C195" i="5"/>
  <c r="B196" i="5"/>
  <c r="C196" i="5"/>
  <c r="B197" i="5"/>
  <c r="C197" i="5"/>
  <c r="B198" i="5"/>
  <c r="C198" i="5"/>
  <c r="B199" i="5"/>
  <c r="C199" i="5"/>
  <c r="B200" i="5"/>
  <c r="C200" i="5"/>
  <c r="B201" i="5"/>
  <c r="C201" i="5"/>
  <c r="B202" i="5"/>
  <c r="C202" i="5"/>
  <c r="B203" i="5"/>
  <c r="C203" i="5"/>
  <c r="B204" i="5"/>
  <c r="C204" i="5"/>
  <c r="B205" i="5"/>
  <c r="C205" i="5"/>
  <c r="B206" i="5"/>
  <c r="C206" i="5"/>
  <c r="B207" i="5"/>
  <c r="C207" i="5"/>
  <c r="B208" i="5"/>
  <c r="C208" i="5"/>
  <c r="B209" i="5"/>
  <c r="C209" i="5"/>
  <c r="B210" i="5"/>
  <c r="C210" i="5"/>
  <c r="B211" i="5"/>
  <c r="C211" i="5"/>
  <c r="B212" i="5"/>
  <c r="C212" i="5"/>
  <c r="B213" i="5"/>
  <c r="C213" i="5"/>
  <c r="B214" i="5"/>
  <c r="C214" i="5"/>
  <c r="B215" i="5"/>
  <c r="C215" i="5"/>
  <c r="B216" i="5"/>
  <c r="C216" i="5"/>
  <c r="B217" i="5"/>
  <c r="C217" i="5"/>
  <c r="B218" i="5"/>
  <c r="C218" i="5"/>
  <c r="B219" i="5"/>
  <c r="C219" i="5"/>
  <c r="B220" i="5"/>
  <c r="C220" i="5"/>
  <c r="B221" i="5"/>
  <c r="C221" i="5"/>
  <c r="B222" i="5"/>
  <c r="C222" i="5"/>
  <c r="B223" i="5"/>
  <c r="C223" i="5"/>
  <c r="B224" i="5"/>
  <c r="C224" i="5"/>
  <c r="B225" i="5"/>
  <c r="C225" i="5"/>
  <c r="B226" i="5"/>
  <c r="C226" i="5"/>
  <c r="B227" i="5"/>
  <c r="C227" i="5"/>
  <c r="B228" i="5"/>
  <c r="C228" i="5"/>
  <c r="B229" i="5"/>
  <c r="C229" i="5"/>
  <c r="B230" i="5"/>
  <c r="C230" i="5"/>
  <c r="B231" i="5"/>
  <c r="C231" i="5"/>
  <c r="B232" i="5"/>
  <c r="C232" i="5"/>
  <c r="B233" i="5"/>
  <c r="C233" i="5"/>
  <c r="B234" i="5"/>
  <c r="C234" i="5"/>
  <c r="B235" i="5"/>
  <c r="C235" i="5"/>
  <c r="B236" i="5"/>
  <c r="C236" i="5"/>
  <c r="B237" i="5"/>
  <c r="C237" i="5"/>
  <c r="B238" i="5"/>
  <c r="C238" i="5"/>
  <c r="B239" i="5"/>
  <c r="C239" i="5"/>
  <c r="B240" i="5"/>
  <c r="C240" i="5"/>
  <c r="B241" i="5"/>
  <c r="C241" i="5"/>
  <c r="B242" i="5"/>
  <c r="C242" i="5"/>
  <c r="B243" i="5"/>
  <c r="C243" i="5"/>
  <c r="B244" i="5"/>
  <c r="C244" i="5"/>
  <c r="B245" i="5"/>
  <c r="C245" i="5"/>
  <c r="B246" i="5"/>
  <c r="C246" i="5"/>
  <c r="B247" i="5"/>
  <c r="C247" i="5"/>
  <c r="B248" i="5"/>
  <c r="C248" i="5"/>
  <c r="B249" i="5"/>
  <c r="C249" i="5"/>
  <c r="B250" i="5"/>
  <c r="C250" i="5"/>
  <c r="B251" i="5"/>
  <c r="C251" i="5"/>
  <c r="B252" i="5"/>
  <c r="C252" i="5"/>
  <c r="B253" i="5"/>
  <c r="C253" i="5"/>
  <c r="B254" i="5"/>
  <c r="C254" i="5"/>
  <c r="B255" i="5"/>
  <c r="C255" i="5"/>
  <c r="B256" i="5"/>
  <c r="C256" i="5"/>
  <c r="B257" i="5"/>
  <c r="C257" i="5"/>
  <c r="B258" i="5"/>
  <c r="C258" i="5"/>
  <c r="B259" i="5"/>
  <c r="C259" i="5"/>
  <c r="B260" i="5"/>
  <c r="C260" i="5"/>
  <c r="B261" i="5"/>
  <c r="C261" i="5"/>
  <c r="B262" i="5"/>
  <c r="C262" i="5"/>
  <c r="B263" i="5"/>
  <c r="C263" i="5"/>
  <c r="B264" i="5"/>
  <c r="C264" i="5"/>
  <c r="B265" i="5"/>
  <c r="C265" i="5"/>
  <c r="B266" i="5"/>
  <c r="C266" i="5"/>
  <c r="B267" i="5"/>
  <c r="C267" i="5"/>
  <c r="B268" i="5"/>
  <c r="C268" i="5"/>
  <c r="B269" i="5"/>
  <c r="C269" i="5"/>
  <c r="B270" i="5"/>
  <c r="C270" i="5"/>
  <c r="B271" i="5"/>
  <c r="C271" i="5"/>
  <c r="B272" i="5"/>
  <c r="C272" i="5"/>
  <c r="B273" i="5"/>
  <c r="C273" i="5"/>
  <c r="B274" i="5"/>
  <c r="C274" i="5"/>
  <c r="B275" i="5"/>
  <c r="C275" i="5"/>
  <c r="B276" i="5"/>
  <c r="C276" i="5"/>
  <c r="B277" i="5"/>
  <c r="C277" i="5"/>
  <c r="B278" i="5"/>
  <c r="C278" i="5"/>
  <c r="B279" i="5"/>
  <c r="C279" i="5"/>
  <c r="B280" i="5"/>
  <c r="C280" i="5"/>
  <c r="B281" i="5"/>
  <c r="C281" i="5"/>
  <c r="B282" i="5"/>
  <c r="C282" i="5"/>
  <c r="B283" i="5"/>
  <c r="C283" i="5"/>
  <c r="B284" i="5"/>
  <c r="C284" i="5"/>
  <c r="B285" i="5"/>
  <c r="C285" i="5"/>
  <c r="B286" i="5"/>
  <c r="C286" i="5"/>
  <c r="B287" i="5"/>
  <c r="C287" i="5"/>
  <c r="B288" i="5"/>
  <c r="C288" i="5"/>
  <c r="B289" i="5"/>
  <c r="C289" i="5"/>
  <c r="B290" i="5"/>
  <c r="C290" i="5"/>
  <c r="B291" i="5"/>
  <c r="C291" i="5"/>
  <c r="B292" i="5"/>
  <c r="C292" i="5"/>
  <c r="B293" i="5"/>
  <c r="C293" i="5"/>
  <c r="B294" i="5"/>
  <c r="C294" i="5"/>
  <c r="B295" i="5"/>
  <c r="C295" i="5"/>
  <c r="B296" i="5"/>
  <c r="C296" i="5"/>
  <c r="B297" i="5"/>
  <c r="C297" i="5"/>
  <c r="B298" i="5"/>
  <c r="C298" i="5"/>
  <c r="B299" i="5"/>
  <c r="C299" i="5"/>
  <c r="B300" i="5"/>
  <c r="C300" i="5"/>
  <c r="B301" i="5"/>
  <c r="C301" i="5"/>
  <c r="B302" i="5"/>
  <c r="C302" i="5"/>
  <c r="B303" i="5"/>
  <c r="C303" i="5"/>
  <c r="B304" i="5"/>
  <c r="C304" i="5"/>
  <c r="B305" i="5"/>
  <c r="C305" i="5"/>
  <c r="B306" i="5"/>
  <c r="C306" i="5"/>
  <c r="B307" i="5"/>
  <c r="C307" i="5"/>
  <c r="B308" i="5"/>
  <c r="C308" i="5"/>
  <c r="B309" i="5"/>
  <c r="C309" i="5"/>
  <c r="B310" i="5"/>
  <c r="C310" i="5"/>
  <c r="B311" i="5"/>
  <c r="C311" i="5"/>
  <c r="B312" i="5"/>
  <c r="C312" i="5"/>
  <c r="B313" i="5"/>
  <c r="C313" i="5"/>
  <c r="B314" i="5"/>
  <c r="C314" i="5"/>
  <c r="B315" i="5"/>
  <c r="C315" i="5"/>
  <c r="B316" i="5"/>
  <c r="C316" i="5"/>
  <c r="B317" i="5"/>
  <c r="C317" i="5"/>
  <c r="B318" i="5"/>
  <c r="C318" i="5"/>
  <c r="B319" i="5"/>
  <c r="C319" i="5"/>
  <c r="B320" i="5"/>
  <c r="C320" i="5"/>
  <c r="B321" i="5"/>
  <c r="C321" i="5"/>
  <c r="B322" i="5"/>
  <c r="C322" i="5"/>
  <c r="B323" i="5"/>
  <c r="C323" i="5"/>
  <c r="B324" i="5"/>
  <c r="C324" i="5"/>
  <c r="B325" i="5"/>
  <c r="C325" i="5"/>
  <c r="B326" i="5"/>
  <c r="C326" i="5"/>
  <c r="B327" i="5"/>
  <c r="C327" i="5"/>
  <c r="B328" i="5"/>
  <c r="C328" i="5"/>
  <c r="B329" i="5"/>
  <c r="C329" i="5"/>
  <c r="B330" i="5"/>
  <c r="C330" i="5"/>
  <c r="B331" i="5"/>
  <c r="C331" i="5"/>
  <c r="B332" i="5"/>
  <c r="C332" i="5"/>
  <c r="B333" i="5"/>
  <c r="C333" i="5"/>
  <c r="B334" i="5"/>
  <c r="C334" i="5"/>
  <c r="B335" i="5"/>
  <c r="C335" i="5"/>
  <c r="B336" i="5"/>
  <c r="C336" i="5"/>
  <c r="B337" i="5"/>
  <c r="C337" i="5"/>
  <c r="B338" i="5"/>
  <c r="C338" i="5"/>
  <c r="B339" i="5"/>
  <c r="C339" i="5"/>
  <c r="B340" i="5"/>
  <c r="C340" i="5"/>
  <c r="B341" i="5"/>
  <c r="C341" i="5"/>
  <c r="B342" i="5"/>
  <c r="C342" i="5"/>
  <c r="B343" i="5"/>
  <c r="C343" i="5"/>
  <c r="B344" i="5"/>
  <c r="C344" i="5"/>
  <c r="B345" i="5"/>
  <c r="C345" i="5"/>
  <c r="B346" i="5"/>
  <c r="C346" i="5"/>
  <c r="B347" i="5"/>
  <c r="C347" i="5"/>
  <c r="B348" i="5"/>
  <c r="C348" i="5"/>
  <c r="B349" i="5"/>
  <c r="C349" i="5"/>
  <c r="B350" i="5"/>
  <c r="C350" i="5"/>
  <c r="B351" i="5"/>
  <c r="C351" i="5"/>
  <c r="B352" i="5"/>
  <c r="C352" i="5"/>
  <c r="B353" i="5"/>
  <c r="C353" i="5"/>
  <c r="B354" i="5"/>
  <c r="C354" i="5"/>
  <c r="B355" i="5"/>
  <c r="C355" i="5"/>
  <c r="B356" i="5"/>
  <c r="C356" i="5"/>
  <c r="B357" i="5"/>
  <c r="C357" i="5"/>
  <c r="B358" i="5"/>
  <c r="C358" i="5"/>
  <c r="B359" i="5"/>
  <c r="C359" i="5"/>
  <c r="B360" i="5"/>
  <c r="C360" i="5"/>
  <c r="B361" i="5"/>
  <c r="C361" i="5"/>
  <c r="B362" i="5"/>
  <c r="C362" i="5"/>
  <c r="B363" i="5"/>
  <c r="C363" i="5"/>
  <c r="B364" i="5"/>
  <c r="C364" i="5"/>
  <c r="B365" i="5"/>
  <c r="C365" i="5"/>
  <c r="B366" i="5"/>
  <c r="C366" i="5"/>
  <c r="B367" i="5"/>
  <c r="C367" i="5"/>
  <c r="B368" i="5"/>
  <c r="C368" i="5"/>
  <c r="B369" i="5"/>
  <c r="C369" i="5"/>
  <c r="B370" i="5"/>
  <c r="C370" i="5"/>
  <c r="B371" i="5"/>
  <c r="C371" i="5"/>
  <c r="B372" i="5"/>
  <c r="C372" i="5"/>
  <c r="B373" i="5"/>
  <c r="C373" i="5"/>
  <c r="B374" i="5"/>
  <c r="C374" i="5"/>
  <c r="B375" i="5"/>
  <c r="C375" i="5"/>
  <c r="B376" i="5"/>
  <c r="C376" i="5"/>
  <c r="B377" i="5"/>
  <c r="C377" i="5"/>
  <c r="B378" i="5"/>
  <c r="C378" i="5"/>
  <c r="B379" i="5"/>
  <c r="C379" i="5"/>
  <c r="B380" i="5"/>
  <c r="C380" i="5"/>
  <c r="B381" i="5"/>
  <c r="C381" i="5"/>
  <c r="B382" i="5"/>
  <c r="C382" i="5"/>
  <c r="B383" i="5"/>
  <c r="C383" i="5"/>
  <c r="B384" i="5"/>
  <c r="C384" i="5"/>
  <c r="B385" i="5"/>
  <c r="C385" i="5"/>
  <c r="B386" i="5"/>
  <c r="C386" i="5"/>
  <c r="B387" i="5"/>
  <c r="C387" i="5"/>
  <c r="B388" i="5"/>
  <c r="C388" i="5"/>
  <c r="B389" i="5"/>
  <c r="C389" i="5"/>
  <c r="B390" i="5"/>
  <c r="C390" i="5"/>
  <c r="B391" i="5"/>
  <c r="C391" i="5"/>
  <c r="B392" i="5"/>
  <c r="C392" i="5"/>
  <c r="B393" i="5"/>
  <c r="C393" i="5"/>
  <c r="B394" i="5"/>
  <c r="C394" i="5"/>
  <c r="B395" i="5"/>
  <c r="C395" i="5"/>
  <c r="B396" i="5"/>
  <c r="C396" i="5"/>
  <c r="B397" i="5"/>
  <c r="C397" i="5"/>
  <c r="B398" i="5"/>
  <c r="C398" i="5"/>
  <c r="B399" i="5"/>
  <c r="C399" i="5"/>
  <c r="B400" i="5"/>
  <c r="C400" i="5"/>
  <c r="B401" i="5"/>
  <c r="C401" i="5"/>
  <c r="B402" i="5"/>
  <c r="C402" i="5"/>
  <c r="B403" i="5"/>
  <c r="C403" i="5"/>
  <c r="B404" i="5"/>
  <c r="C404" i="5"/>
  <c r="B405" i="5"/>
  <c r="C405" i="5"/>
  <c r="B406" i="5"/>
  <c r="C406" i="5"/>
  <c r="B407" i="5"/>
  <c r="C407" i="5"/>
  <c r="B408" i="5"/>
  <c r="C408" i="5"/>
  <c r="B409" i="5"/>
  <c r="C409" i="5"/>
  <c r="B410" i="5"/>
  <c r="C410" i="5"/>
  <c r="B411" i="5"/>
  <c r="C411" i="5"/>
  <c r="B412" i="5"/>
  <c r="C412" i="5"/>
  <c r="B413" i="5"/>
  <c r="C413" i="5"/>
  <c r="B414" i="5"/>
  <c r="C414" i="5"/>
  <c r="B415" i="5"/>
  <c r="C415" i="5"/>
  <c r="B416" i="5"/>
  <c r="C416" i="5"/>
  <c r="B417" i="5"/>
  <c r="C417" i="5"/>
  <c r="B418" i="5"/>
  <c r="C418" i="5"/>
  <c r="B419" i="5"/>
  <c r="C419" i="5"/>
  <c r="B420" i="5"/>
  <c r="C420" i="5"/>
  <c r="B421" i="5"/>
  <c r="C421" i="5"/>
  <c r="B422" i="5"/>
  <c r="C422" i="5"/>
  <c r="B423" i="5"/>
  <c r="C423" i="5"/>
  <c r="B424" i="5"/>
  <c r="C424" i="5"/>
  <c r="B425" i="5"/>
  <c r="C425" i="5"/>
  <c r="B426" i="5"/>
  <c r="C426" i="5"/>
  <c r="B427" i="5"/>
  <c r="C427" i="5"/>
  <c r="B428" i="5"/>
  <c r="C428" i="5"/>
  <c r="B429" i="5"/>
  <c r="C429" i="5"/>
  <c r="B430" i="5"/>
  <c r="C430" i="5"/>
  <c r="B431" i="5"/>
  <c r="C431" i="5"/>
  <c r="B432" i="5"/>
  <c r="C432" i="5"/>
  <c r="B433" i="5"/>
  <c r="C433" i="5"/>
  <c r="B434" i="5"/>
  <c r="C434" i="5"/>
  <c r="B435" i="5"/>
  <c r="C435" i="5"/>
  <c r="B436" i="5"/>
  <c r="C436" i="5"/>
  <c r="B437" i="5"/>
  <c r="C437" i="5"/>
  <c r="B438" i="5"/>
  <c r="C438" i="5"/>
  <c r="B439" i="5"/>
  <c r="C439" i="5"/>
  <c r="B440" i="5"/>
  <c r="C440" i="5"/>
  <c r="B441" i="5"/>
  <c r="C441" i="5"/>
  <c r="B442" i="5"/>
  <c r="C442" i="5"/>
  <c r="B443" i="5"/>
  <c r="C443" i="5"/>
  <c r="B444" i="5"/>
  <c r="C444" i="5"/>
  <c r="B445" i="5"/>
  <c r="C445" i="5"/>
  <c r="B446" i="5"/>
  <c r="C446" i="5"/>
  <c r="B447" i="5"/>
  <c r="C447" i="5"/>
  <c r="B448" i="5"/>
  <c r="C448" i="5"/>
  <c r="B449" i="5"/>
  <c r="C449" i="5"/>
  <c r="B450" i="5"/>
  <c r="C450" i="5"/>
  <c r="B451" i="5"/>
  <c r="C451" i="5"/>
  <c r="B452" i="5"/>
  <c r="C452" i="5"/>
  <c r="B453" i="5"/>
  <c r="C453" i="5"/>
  <c r="B454" i="5"/>
  <c r="C454" i="5"/>
  <c r="B455" i="5"/>
  <c r="C455" i="5"/>
  <c r="B456" i="5"/>
  <c r="C456" i="5"/>
  <c r="B457" i="5"/>
  <c r="C457" i="5"/>
  <c r="B458" i="5"/>
  <c r="C458" i="5"/>
  <c r="B459" i="5"/>
  <c r="C459" i="5"/>
  <c r="B460" i="5"/>
  <c r="C460" i="5"/>
  <c r="B461" i="5"/>
  <c r="C461" i="5"/>
  <c r="B462" i="5"/>
  <c r="C462" i="5"/>
  <c r="B463" i="5"/>
  <c r="C463" i="5"/>
  <c r="B464" i="5"/>
  <c r="C464" i="5"/>
  <c r="B465" i="5"/>
  <c r="C465" i="5"/>
  <c r="B466" i="5"/>
  <c r="C466" i="5"/>
  <c r="B467" i="5"/>
  <c r="C467" i="5"/>
  <c r="B468" i="5"/>
  <c r="C468" i="5"/>
  <c r="B469" i="5"/>
  <c r="C469" i="5"/>
  <c r="B470" i="5"/>
  <c r="C470" i="5"/>
  <c r="B471" i="5"/>
  <c r="C471" i="5"/>
  <c r="B472" i="5"/>
  <c r="C472" i="5"/>
  <c r="B473" i="5"/>
  <c r="C473" i="5"/>
  <c r="B474" i="5"/>
  <c r="C474" i="5"/>
  <c r="B475" i="5"/>
  <c r="C475" i="5"/>
  <c r="B476" i="5"/>
  <c r="C476" i="5"/>
  <c r="B477" i="5"/>
  <c r="C477" i="5"/>
  <c r="B478" i="5"/>
  <c r="C478" i="5"/>
  <c r="B479" i="5"/>
  <c r="C479" i="5"/>
  <c r="B480" i="5"/>
  <c r="C480" i="5"/>
  <c r="B481" i="5"/>
  <c r="C481" i="5"/>
  <c r="B482" i="5"/>
  <c r="C482" i="5"/>
  <c r="B483" i="5"/>
  <c r="C483" i="5"/>
  <c r="B484" i="5"/>
  <c r="C484" i="5"/>
  <c r="B485" i="5"/>
  <c r="C485" i="5"/>
  <c r="B486" i="5"/>
  <c r="C486" i="5"/>
  <c r="B487" i="5"/>
  <c r="C487" i="5"/>
  <c r="B488" i="5"/>
  <c r="C488" i="5"/>
  <c r="B489" i="5"/>
  <c r="C489" i="5"/>
  <c r="B490" i="5"/>
  <c r="C490" i="5"/>
  <c r="B491" i="5"/>
  <c r="C491" i="5"/>
  <c r="B492" i="5"/>
  <c r="C492" i="5"/>
  <c r="B493" i="5"/>
  <c r="C493" i="5"/>
  <c r="B494" i="5"/>
  <c r="C494" i="5"/>
  <c r="B495" i="5"/>
  <c r="C495" i="5"/>
  <c r="B496" i="5"/>
  <c r="C496" i="5"/>
  <c r="B497" i="5"/>
  <c r="C497" i="5"/>
  <c r="B498" i="5"/>
  <c r="C498" i="5"/>
  <c r="B499" i="5"/>
  <c r="C499" i="5"/>
  <c r="B500" i="5"/>
  <c r="C500" i="5"/>
  <c r="B501" i="5"/>
  <c r="C501" i="5"/>
  <c r="B502" i="5"/>
  <c r="C502" i="5"/>
  <c r="B503" i="5"/>
  <c r="C503" i="5"/>
  <c r="B504" i="5"/>
  <c r="C504" i="5"/>
  <c r="B505" i="5"/>
  <c r="C505" i="5"/>
  <c r="B506" i="5"/>
  <c r="C506" i="5"/>
  <c r="B507" i="5"/>
  <c r="C507" i="5"/>
  <c r="B508" i="5"/>
  <c r="C508" i="5"/>
  <c r="B509" i="5"/>
  <c r="C509" i="5"/>
  <c r="B510" i="5"/>
  <c r="C510" i="5"/>
  <c r="B511" i="5"/>
  <c r="C511" i="5"/>
  <c r="B512" i="5"/>
  <c r="C512" i="5"/>
  <c r="B513" i="5"/>
  <c r="C513" i="5"/>
  <c r="B514" i="5"/>
  <c r="C514" i="5"/>
  <c r="B515" i="5"/>
  <c r="C515" i="5"/>
  <c r="B516" i="5"/>
  <c r="C516" i="5"/>
  <c r="B517" i="5"/>
  <c r="C517" i="5"/>
  <c r="B518" i="5"/>
  <c r="C518" i="5"/>
  <c r="B519" i="5"/>
  <c r="C519" i="5"/>
  <c r="B520" i="5"/>
  <c r="C520" i="5"/>
  <c r="B521" i="5"/>
  <c r="C521" i="5"/>
  <c r="B522" i="5"/>
  <c r="C522" i="5"/>
  <c r="B523" i="5"/>
  <c r="C523" i="5"/>
  <c r="B524" i="5"/>
  <c r="C524" i="5"/>
  <c r="B525" i="5"/>
  <c r="C525" i="5"/>
  <c r="B526" i="5"/>
  <c r="C526" i="5"/>
  <c r="B527" i="5"/>
  <c r="C527" i="5"/>
  <c r="B528" i="5"/>
  <c r="C528" i="5"/>
  <c r="B529" i="5"/>
  <c r="C529" i="5"/>
  <c r="B530" i="5"/>
  <c r="C530" i="5"/>
  <c r="B531" i="5"/>
  <c r="C531" i="5"/>
  <c r="B532" i="5"/>
  <c r="C532" i="5"/>
  <c r="B533" i="5"/>
  <c r="C533" i="5"/>
  <c r="B534" i="5"/>
  <c r="C534" i="5"/>
  <c r="B535" i="5"/>
  <c r="C535" i="5"/>
  <c r="B536" i="5"/>
  <c r="C536" i="5"/>
  <c r="B537" i="5"/>
  <c r="C537" i="5"/>
  <c r="B538" i="5"/>
  <c r="C538" i="5"/>
  <c r="B539" i="5"/>
  <c r="C539" i="5"/>
  <c r="B540" i="5"/>
  <c r="C540" i="5"/>
  <c r="B541" i="5"/>
  <c r="C541" i="5"/>
  <c r="B542" i="5"/>
  <c r="C542" i="5"/>
  <c r="B543" i="5"/>
  <c r="C543" i="5"/>
  <c r="B544" i="5"/>
  <c r="C544" i="5"/>
  <c r="B545" i="5"/>
  <c r="C545" i="5"/>
  <c r="B546" i="5"/>
  <c r="C546" i="5"/>
  <c r="B547" i="5"/>
  <c r="C547" i="5"/>
  <c r="B548" i="5"/>
  <c r="C548" i="5"/>
  <c r="B549" i="5"/>
  <c r="C549" i="5"/>
  <c r="B550" i="5"/>
  <c r="C550" i="5"/>
  <c r="B551" i="5"/>
  <c r="C551" i="5"/>
  <c r="B552" i="5"/>
  <c r="C552" i="5"/>
  <c r="B553" i="5"/>
  <c r="C553" i="5"/>
  <c r="B554" i="5"/>
  <c r="C554" i="5"/>
  <c r="B555" i="5"/>
  <c r="C555" i="5"/>
  <c r="B556" i="5"/>
  <c r="C556" i="5"/>
  <c r="B557" i="5"/>
  <c r="C557" i="5"/>
  <c r="B558" i="5"/>
  <c r="C558" i="5"/>
  <c r="B559" i="5"/>
  <c r="C559" i="5"/>
  <c r="B560" i="5"/>
  <c r="C560" i="5"/>
  <c r="B561" i="5"/>
  <c r="C561" i="5"/>
  <c r="B562" i="5"/>
  <c r="C562" i="5"/>
  <c r="B563" i="5"/>
  <c r="C563" i="5"/>
  <c r="B564" i="5"/>
  <c r="C564" i="5"/>
  <c r="B565" i="5"/>
  <c r="C565" i="5"/>
  <c r="B566" i="5"/>
  <c r="C566" i="5"/>
  <c r="B567" i="5"/>
  <c r="C567" i="5"/>
  <c r="B568" i="5"/>
  <c r="C568" i="5"/>
  <c r="B569" i="5"/>
  <c r="C569" i="5"/>
  <c r="B570" i="5"/>
  <c r="C570" i="5"/>
  <c r="B571" i="5"/>
  <c r="C571" i="5"/>
  <c r="B572" i="5"/>
  <c r="C572" i="5"/>
  <c r="B573" i="5"/>
  <c r="C573" i="5"/>
  <c r="B574" i="5"/>
  <c r="C574" i="5"/>
  <c r="B575" i="5"/>
  <c r="C575" i="5"/>
  <c r="B576" i="5"/>
  <c r="C576" i="5"/>
  <c r="B577" i="5"/>
  <c r="C577" i="5"/>
  <c r="B578" i="5"/>
  <c r="C578" i="5"/>
  <c r="B579" i="5"/>
  <c r="C579" i="5"/>
  <c r="B580" i="5"/>
  <c r="C580" i="5"/>
  <c r="B581" i="5"/>
  <c r="C581" i="5"/>
  <c r="B582" i="5"/>
  <c r="C582" i="5"/>
  <c r="B583" i="5"/>
  <c r="C583" i="5"/>
  <c r="B584" i="5"/>
  <c r="C584" i="5"/>
  <c r="B585" i="5"/>
  <c r="C585" i="5"/>
  <c r="B586" i="5"/>
  <c r="C586" i="5"/>
  <c r="B587" i="5"/>
  <c r="C587" i="5"/>
  <c r="B588" i="5"/>
  <c r="C588" i="5"/>
  <c r="B589" i="5"/>
  <c r="C589" i="5"/>
  <c r="B590" i="5"/>
  <c r="C590" i="5"/>
  <c r="B591" i="5"/>
  <c r="C591" i="5"/>
  <c r="B592" i="5"/>
  <c r="C592" i="5"/>
  <c r="B593" i="5"/>
  <c r="C593" i="5"/>
  <c r="B594" i="5"/>
  <c r="C594" i="5"/>
  <c r="B595" i="5"/>
  <c r="C595" i="5"/>
  <c r="B596" i="5"/>
  <c r="C596" i="5"/>
  <c r="B597" i="5"/>
  <c r="C597" i="5"/>
  <c r="B598" i="5"/>
  <c r="C598" i="5"/>
  <c r="B599" i="5"/>
  <c r="C599" i="5"/>
  <c r="B600" i="5"/>
  <c r="C600" i="5"/>
  <c r="B601" i="5"/>
  <c r="C601" i="5"/>
  <c r="B602" i="5"/>
  <c r="C602" i="5"/>
  <c r="B603" i="5"/>
  <c r="C603" i="5"/>
  <c r="B604" i="5"/>
  <c r="C604" i="5"/>
  <c r="B605" i="5"/>
  <c r="C605" i="5"/>
  <c r="B606" i="5"/>
  <c r="C606" i="5"/>
  <c r="B607" i="5"/>
  <c r="C607" i="5"/>
  <c r="B608" i="5"/>
  <c r="C608" i="5"/>
  <c r="B609" i="5"/>
  <c r="C609" i="5"/>
  <c r="B610" i="5"/>
  <c r="C610" i="5"/>
  <c r="B611" i="5"/>
  <c r="C611" i="5"/>
  <c r="B612" i="5"/>
  <c r="C612" i="5"/>
  <c r="B613" i="5"/>
  <c r="C613" i="5"/>
  <c r="B614" i="5"/>
  <c r="C614" i="5"/>
  <c r="B615" i="5"/>
  <c r="C615" i="5"/>
  <c r="B616" i="5"/>
  <c r="C616" i="5"/>
  <c r="B617" i="5"/>
  <c r="C617" i="5"/>
  <c r="B618" i="5"/>
  <c r="C618" i="5"/>
  <c r="B619" i="5"/>
  <c r="C619" i="5"/>
  <c r="B620" i="5"/>
  <c r="C620" i="5"/>
  <c r="B621" i="5"/>
  <c r="C621" i="5"/>
  <c r="B622" i="5"/>
  <c r="C622" i="5"/>
  <c r="B623" i="5"/>
  <c r="C623" i="5"/>
  <c r="B624" i="5"/>
  <c r="C624" i="5"/>
  <c r="B625" i="5"/>
  <c r="C625" i="5"/>
  <c r="B626" i="5"/>
  <c r="C626" i="5"/>
  <c r="B627" i="5"/>
  <c r="C627" i="5"/>
  <c r="B628" i="5"/>
  <c r="C628" i="5"/>
  <c r="B629" i="5"/>
  <c r="C629" i="5"/>
  <c r="B630" i="5"/>
  <c r="C630" i="5"/>
  <c r="B631" i="5"/>
  <c r="C631" i="5"/>
  <c r="B632" i="5"/>
  <c r="C632" i="5"/>
  <c r="B633" i="5"/>
  <c r="C633" i="5"/>
  <c r="B634" i="5"/>
  <c r="C634" i="5"/>
  <c r="B635" i="5"/>
  <c r="C635" i="5"/>
  <c r="B636" i="5"/>
  <c r="C636" i="5"/>
  <c r="B637" i="5"/>
  <c r="C637" i="5"/>
  <c r="B638" i="5"/>
  <c r="C638" i="5"/>
  <c r="B639" i="5"/>
  <c r="C639" i="5"/>
  <c r="B640" i="5"/>
  <c r="C640" i="5"/>
  <c r="B641" i="5"/>
  <c r="C641" i="5"/>
  <c r="B642" i="5"/>
  <c r="C642" i="5"/>
  <c r="B643" i="5"/>
  <c r="C643" i="5"/>
  <c r="B644" i="5"/>
  <c r="C644" i="5"/>
  <c r="B645" i="5"/>
  <c r="C645" i="5"/>
  <c r="B646" i="5"/>
  <c r="C646" i="5"/>
  <c r="B647" i="5"/>
  <c r="C647" i="5"/>
  <c r="B648" i="5"/>
  <c r="C648" i="5"/>
  <c r="B649" i="5"/>
  <c r="C649" i="5"/>
  <c r="B650" i="5"/>
  <c r="C650" i="5"/>
  <c r="B651" i="5"/>
  <c r="C651" i="5"/>
  <c r="B652" i="5"/>
  <c r="C652" i="5"/>
  <c r="B653" i="5"/>
  <c r="C653" i="5"/>
  <c r="B654" i="5"/>
  <c r="C654" i="5"/>
  <c r="B655" i="5"/>
  <c r="C655" i="5"/>
  <c r="B656" i="5"/>
  <c r="C656" i="5"/>
  <c r="B657" i="5"/>
  <c r="C657" i="5"/>
  <c r="B658" i="5"/>
  <c r="C658" i="5"/>
  <c r="B659" i="5"/>
  <c r="C659" i="5"/>
  <c r="B660" i="5"/>
  <c r="C660" i="5"/>
  <c r="B661" i="5"/>
  <c r="C661" i="5"/>
  <c r="B662" i="5"/>
  <c r="C662" i="5"/>
  <c r="B663" i="5"/>
  <c r="C663" i="5"/>
  <c r="B664" i="5"/>
  <c r="C664" i="5"/>
  <c r="B665" i="5"/>
  <c r="C665" i="5"/>
  <c r="B666" i="5"/>
  <c r="C666" i="5"/>
  <c r="B667" i="5"/>
  <c r="C667" i="5"/>
  <c r="B668" i="5"/>
  <c r="C668" i="5"/>
  <c r="B669" i="5"/>
  <c r="C669" i="5"/>
  <c r="B670" i="5"/>
  <c r="C670" i="5"/>
  <c r="B671" i="5"/>
  <c r="C671" i="5"/>
  <c r="B672" i="5"/>
  <c r="C672" i="5"/>
  <c r="B673" i="5"/>
  <c r="C673" i="5"/>
  <c r="B674" i="5"/>
  <c r="C674" i="5"/>
  <c r="B675" i="5"/>
  <c r="C675" i="5"/>
  <c r="B676" i="5"/>
  <c r="C676" i="5"/>
  <c r="B677" i="5"/>
  <c r="C677" i="5"/>
  <c r="B678" i="5"/>
  <c r="C678" i="5"/>
  <c r="B679" i="5"/>
  <c r="C679" i="5"/>
  <c r="B680" i="5"/>
  <c r="C680" i="5"/>
  <c r="B681" i="5"/>
  <c r="C681" i="5"/>
  <c r="B682" i="5"/>
  <c r="C682" i="5"/>
  <c r="B683" i="5"/>
  <c r="C683" i="5"/>
  <c r="B684" i="5"/>
  <c r="C684" i="5"/>
  <c r="B685" i="5"/>
  <c r="C685" i="5"/>
  <c r="B686" i="5"/>
  <c r="C686" i="5"/>
  <c r="B687" i="5"/>
  <c r="C687" i="5"/>
  <c r="B688" i="5"/>
  <c r="C688" i="5"/>
  <c r="B689" i="5"/>
  <c r="C689" i="5"/>
  <c r="B690" i="5"/>
  <c r="C690" i="5"/>
  <c r="B691" i="5"/>
  <c r="C691" i="5"/>
  <c r="B692" i="5"/>
  <c r="C692" i="5"/>
  <c r="B693" i="5"/>
  <c r="C693" i="5"/>
  <c r="B694" i="5"/>
  <c r="C694" i="5"/>
  <c r="B695" i="5"/>
  <c r="C695" i="5"/>
  <c r="B696" i="5"/>
  <c r="C696" i="5"/>
  <c r="B697" i="5"/>
  <c r="C697" i="5"/>
  <c r="B698" i="5"/>
  <c r="C698" i="5"/>
  <c r="B699" i="5"/>
  <c r="C699" i="5"/>
  <c r="B700" i="5"/>
  <c r="C700" i="5"/>
  <c r="B701" i="5"/>
  <c r="C701" i="5"/>
  <c r="B702" i="5"/>
  <c r="C702" i="5"/>
  <c r="B703" i="5"/>
  <c r="C703" i="5"/>
  <c r="B704" i="5"/>
  <c r="C704" i="5"/>
  <c r="B705" i="5"/>
  <c r="C705" i="5"/>
  <c r="B706" i="5"/>
  <c r="C706" i="5"/>
  <c r="B707" i="5"/>
  <c r="C707" i="5"/>
  <c r="B708" i="5"/>
  <c r="C708" i="5"/>
  <c r="B709" i="5"/>
  <c r="C709" i="5"/>
  <c r="B710" i="5"/>
  <c r="C710" i="5"/>
  <c r="B711" i="5"/>
  <c r="C711" i="5"/>
  <c r="B712" i="5"/>
  <c r="C712" i="5"/>
  <c r="B713" i="5"/>
  <c r="C713" i="5"/>
  <c r="B714" i="5"/>
  <c r="C714" i="5"/>
  <c r="B715" i="5"/>
  <c r="C715" i="5"/>
  <c r="B716" i="5"/>
  <c r="C716" i="5"/>
  <c r="B717" i="5"/>
  <c r="C717" i="5"/>
  <c r="B718" i="5"/>
  <c r="C718" i="5"/>
  <c r="B719" i="5"/>
  <c r="C719" i="5"/>
  <c r="B720" i="5"/>
  <c r="C720" i="5"/>
  <c r="B721" i="5"/>
  <c r="C721" i="5"/>
  <c r="B722" i="5"/>
  <c r="C722" i="5"/>
  <c r="B723" i="5"/>
  <c r="C723" i="5"/>
  <c r="B724" i="5"/>
  <c r="C724" i="5"/>
  <c r="B725" i="5"/>
  <c r="C725" i="5"/>
  <c r="B726" i="5"/>
  <c r="C726" i="5"/>
  <c r="B727" i="5"/>
  <c r="C727" i="5"/>
  <c r="B728" i="5"/>
  <c r="C728" i="5"/>
  <c r="B729" i="5"/>
  <c r="C729" i="5"/>
  <c r="B730" i="5"/>
  <c r="C730" i="5"/>
  <c r="B731" i="5"/>
  <c r="C731" i="5"/>
  <c r="B732" i="5"/>
  <c r="C732" i="5"/>
  <c r="B733" i="5"/>
  <c r="C733" i="5"/>
  <c r="B734" i="5"/>
  <c r="C734" i="5"/>
  <c r="B735" i="5"/>
  <c r="C735" i="5"/>
  <c r="B736" i="5"/>
  <c r="C736" i="5"/>
  <c r="B737" i="5"/>
  <c r="C737" i="5"/>
  <c r="B738" i="5"/>
  <c r="C738" i="5"/>
  <c r="B739" i="5"/>
  <c r="C739" i="5"/>
  <c r="B740" i="5"/>
  <c r="C740" i="5"/>
  <c r="B741" i="5"/>
  <c r="C741" i="5"/>
  <c r="B742" i="5"/>
  <c r="C742" i="5"/>
  <c r="B743" i="5"/>
  <c r="C743" i="5"/>
  <c r="B744" i="5"/>
  <c r="C744" i="5"/>
  <c r="B745" i="5"/>
  <c r="C745" i="5"/>
  <c r="B746" i="5"/>
  <c r="C746" i="5"/>
  <c r="B747" i="5"/>
  <c r="C747" i="5"/>
  <c r="B748" i="5"/>
  <c r="C748" i="5"/>
  <c r="B749" i="5"/>
  <c r="C749" i="5"/>
  <c r="B750" i="5"/>
  <c r="C750" i="5"/>
  <c r="B751" i="5"/>
  <c r="C751" i="5"/>
  <c r="B752" i="5"/>
  <c r="C752" i="5"/>
  <c r="B753" i="5"/>
  <c r="C753" i="5"/>
  <c r="B754" i="5"/>
  <c r="C754" i="5"/>
  <c r="B755" i="5"/>
  <c r="C755" i="5"/>
  <c r="B756" i="5"/>
  <c r="C756" i="5"/>
  <c r="B757" i="5"/>
  <c r="C757" i="5"/>
  <c r="B758" i="5"/>
  <c r="C758" i="5"/>
  <c r="B759" i="5"/>
  <c r="C759" i="5"/>
  <c r="B760" i="5"/>
  <c r="C760" i="5"/>
  <c r="B761" i="5"/>
  <c r="C761" i="5"/>
  <c r="B762" i="5"/>
  <c r="C762" i="5"/>
  <c r="B763" i="5"/>
  <c r="C763" i="5"/>
  <c r="B764" i="5"/>
  <c r="C764" i="5"/>
  <c r="B765" i="5"/>
  <c r="C765" i="5"/>
  <c r="B766" i="5"/>
  <c r="C766" i="5"/>
  <c r="B767" i="5"/>
  <c r="C767" i="5"/>
  <c r="B768" i="5"/>
  <c r="C768" i="5"/>
  <c r="B769" i="5"/>
  <c r="C769" i="5"/>
  <c r="B770" i="5"/>
  <c r="C770" i="5"/>
  <c r="B771" i="5"/>
  <c r="C771" i="5"/>
  <c r="B772" i="5"/>
  <c r="C772" i="5"/>
  <c r="B773" i="5"/>
  <c r="C773" i="5"/>
  <c r="B774" i="5"/>
  <c r="C774" i="5"/>
  <c r="B775" i="5"/>
  <c r="C775" i="5"/>
  <c r="B776" i="5"/>
  <c r="C776" i="5"/>
  <c r="B777" i="5"/>
  <c r="C777" i="5"/>
  <c r="B778" i="5"/>
  <c r="C778" i="5"/>
  <c r="B779" i="5"/>
  <c r="C779" i="5"/>
  <c r="B780" i="5"/>
  <c r="C780" i="5"/>
  <c r="B781" i="5"/>
  <c r="C781" i="5"/>
  <c r="B782" i="5"/>
  <c r="C782" i="5"/>
  <c r="B783" i="5"/>
  <c r="C783" i="5"/>
  <c r="B784" i="5"/>
  <c r="C784" i="5"/>
  <c r="B785" i="5"/>
  <c r="C785" i="5"/>
  <c r="B786" i="5"/>
  <c r="C786" i="5"/>
  <c r="B787" i="5"/>
  <c r="C787" i="5"/>
  <c r="B788" i="5"/>
  <c r="C788" i="5"/>
  <c r="B789" i="5"/>
  <c r="C789" i="5"/>
  <c r="B790" i="5"/>
  <c r="C790" i="5"/>
  <c r="B791" i="5"/>
  <c r="C791" i="5"/>
  <c r="B792" i="5"/>
  <c r="C792" i="5"/>
  <c r="B793" i="5"/>
  <c r="C793" i="5"/>
  <c r="B794" i="5"/>
  <c r="C794" i="5"/>
  <c r="B795" i="5"/>
  <c r="C795" i="5"/>
  <c r="B796" i="5"/>
  <c r="C796" i="5"/>
  <c r="B797" i="5"/>
  <c r="C797" i="5"/>
  <c r="B798" i="5"/>
  <c r="C798" i="5"/>
  <c r="B799" i="5"/>
  <c r="C799" i="5"/>
  <c r="B800" i="5"/>
  <c r="C800" i="5"/>
  <c r="B801" i="5"/>
  <c r="C801" i="5"/>
  <c r="B802" i="5"/>
  <c r="C802" i="5"/>
  <c r="B803" i="5"/>
  <c r="C803" i="5"/>
  <c r="B804" i="5"/>
  <c r="C804" i="5"/>
  <c r="B805" i="5"/>
  <c r="C805" i="5"/>
  <c r="B806" i="5"/>
  <c r="C806" i="5"/>
  <c r="B807" i="5"/>
  <c r="C807" i="5"/>
  <c r="B808" i="5"/>
  <c r="C808" i="5"/>
  <c r="B809" i="5"/>
  <c r="C809" i="5"/>
  <c r="B810" i="5"/>
  <c r="C810" i="5"/>
  <c r="B811" i="5"/>
  <c r="C811" i="5"/>
  <c r="B812" i="5"/>
  <c r="C812" i="5"/>
  <c r="B813" i="5"/>
  <c r="C813" i="5"/>
  <c r="B814" i="5"/>
  <c r="C814" i="5"/>
  <c r="B815" i="5"/>
  <c r="C815" i="5"/>
  <c r="B816" i="5"/>
  <c r="C816" i="5"/>
  <c r="B817" i="5"/>
  <c r="C817" i="5"/>
  <c r="B818" i="5"/>
  <c r="C818" i="5"/>
  <c r="B819" i="5"/>
  <c r="C819" i="5"/>
  <c r="B820" i="5"/>
  <c r="C820" i="5"/>
  <c r="B821" i="5"/>
  <c r="C821" i="5"/>
  <c r="B822" i="5"/>
  <c r="C822" i="5"/>
  <c r="B823" i="5"/>
  <c r="C823" i="5"/>
  <c r="B824" i="5"/>
  <c r="C824" i="5"/>
  <c r="B825" i="5"/>
  <c r="C825" i="5"/>
  <c r="B826" i="5"/>
  <c r="C826" i="5"/>
  <c r="B827" i="5"/>
  <c r="C827" i="5"/>
  <c r="B828" i="5"/>
  <c r="C828" i="5"/>
  <c r="B829" i="5"/>
  <c r="C829" i="5"/>
  <c r="B830" i="5"/>
  <c r="C830" i="5"/>
  <c r="B831" i="5"/>
  <c r="C831" i="5"/>
  <c r="B832" i="5"/>
  <c r="C832" i="5"/>
  <c r="B833" i="5"/>
  <c r="C833" i="5"/>
  <c r="B834" i="5"/>
  <c r="C834" i="5"/>
  <c r="B835" i="5"/>
  <c r="C835" i="5"/>
  <c r="B836" i="5"/>
  <c r="C836" i="5"/>
  <c r="B837" i="5"/>
  <c r="C837" i="5"/>
  <c r="B838" i="5"/>
  <c r="C838" i="5"/>
  <c r="B839" i="5"/>
  <c r="C839" i="5"/>
  <c r="B840" i="5"/>
  <c r="C840" i="5"/>
  <c r="B841" i="5"/>
  <c r="C841" i="5"/>
  <c r="B842" i="5"/>
  <c r="C842" i="5"/>
  <c r="B843" i="5"/>
  <c r="C843" i="5"/>
  <c r="B844" i="5"/>
  <c r="C844" i="5"/>
  <c r="B845" i="5"/>
  <c r="C845" i="5"/>
  <c r="B846" i="5"/>
  <c r="C846" i="5"/>
  <c r="B847" i="5"/>
  <c r="C847" i="5"/>
  <c r="B848" i="5"/>
  <c r="C848" i="5"/>
  <c r="B849" i="5"/>
  <c r="C849" i="5"/>
  <c r="B850" i="5"/>
  <c r="C850" i="5"/>
  <c r="B851" i="5"/>
  <c r="C851" i="5"/>
  <c r="B852" i="5"/>
  <c r="C852" i="5"/>
  <c r="B853" i="5"/>
  <c r="C853" i="5"/>
  <c r="B854" i="5"/>
  <c r="C854" i="5"/>
  <c r="B855" i="5"/>
  <c r="C855" i="5"/>
  <c r="B856" i="5"/>
  <c r="C856" i="5"/>
  <c r="B857" i="5"/>
  <c r="C857" i="5"/>
  <c r="B858" i="5"/>
  <c r="C858" i="5"/>
  <c r="B859" i="5"/>
  <c r="C859" i="5"/>
  <c r="B860" i="5"/>
  <c r="C860" i="5"/>
  <c r="B861" i="5"/>
  <c r="C861" i="5"/>
  <c r="B862" i="5"/>
  <c r="C862" i="5"/>
  <c r="B863" i="5"/>
  <c r="C863" i="5"/>
  <c r="B864" i="5"/>
  <c r="C864" i="5"/>
  <c r="B865" i="5"/>
  <c r="C865" i="5"/>
  <c r="B866" i="5"/>
  <c r="C866" i="5"/>
  <c r="B867" i="5"/>
  <c r="C867" i="5"/>
  <c r="B868" i="5"/>
  <c r="C868" i="5"/>
  <c r="B869" i="5"/>
  <c r="C869" i="5"/>
  <c r="B870" i="5"/>
  <c r="C870" i="5"/>
  <c r="B871" i="5"/>
  <c r="C871" i="5"/>
  <c r="B872" i="5"/>
  <c r="C872" i="5"/>
  <c r="B873" i="5"/>
  <c r="C873" i="5"/>
  <c r="B874" i="5"/>
  <c r="C874" i="5"/>
  <c r="B875" i="5"/>
  <c r="C875" i="5"/>
  <c r="B876" i="5"/>
  <c r="C876" i="5"/>
  <c r="B877" i="5"/>
  <c r="C877" i="5"/>
  <c r="B878" i="5"/>
  <c r="C878" i="5"/>
  <c r="B879" i="5"/>
  <c r="C879" i="5"/>
  <c r="B880" i="5"/>
  <c r="C880" i="5"/>
  <c r="B881" i="5"/>
  <c r="C881" i="5"/>
  <c r="B882" i="5"/>
  <c r="C882" i="5"/>
  <c r="B883" i="5"/>
  <c r="C883" i="5"/>
  <c r="B884" i="5"/>
  <c r="C884" i="5"/>
  <c r="B885" i="5"/>
  <c r="C885" i="5"/>
  <c r="B886" i="5"/>
  <c r="C886" i="5"/>
  <c r="B887" i="5"/>
  <c r="C887" i="5"/>
  <c r="B888" i="5"/>
  <c r="C888" i="5"/>
  <c r="B889" i="5"/>
  <c r="C889" i="5"/>
  <c r="B890" i="5"/>
  <c r="C890" i="5"/>
  <c r="B891" i="5"/>
  <c r="C891" i="5"/>
  <c r="B892" i="5"/>
  <c r="C892" i="5"/>
  <c r="B893" i="5"/>
  <c r="C893" i="5"/>
  <c r="B894" i="5"/>
  <c r="C894" i="5"/>
  <c r="B895" i="5"/>
  <c r="C895" i="5"/>
  <c r="B896" i="5"/>
  <c r="C896" i="5"/>
  <c r="B897" i="5"/>
  <c r="C897" i="5"/>
  <c r="B898" i="5"/>
  <c r="C898" i="5"/>
  <c r="B899" i="5"/>
  <c r="C899" i="5"/>
  <c r="B900" i="5"/>
  <c r="C900" i="5"/>
  <c r="B901" i="5"/>
  <c r="C901" i="5"/>
  <c r="B902" i="5"/>
  <c r="C902" i="5"/>
  <c r="B903" i="5"/>
  <c r="C903" i="5"/>
  <c r="B904" i="5"/>
  <c r="C904" i="5"/>
  <c r="B905" i="5"/>
  <c r="C905" i="5"/>
  <c r="B906" i="5"/>
  <c r="C906" i="5"/>
  <c r="B907" i="5"/>
  <c r="C907" i="5"/>
  <c r="B908" i="5"/>
  <c r="C908" i="5"/>
  <c r="B909" i="5"/>
  <c r="C909" i="5"/>
  <c r="B910" i="5"/>
  <c r="C910" i="5"/>
  <c r="B911" i="5"/>
  <c r="C911" i="5"/>
  <c r="B912" i="5"/>
  <c r="C912" i="5"/>
  <c r="B913" i="5"/>
  <c r="C913" i="5"/>
  <c r="B914" i="5"/>
  <c r="C914" i="5"/>
  <c r="B915" i="5"/>
  <c r="C915" i="5"/>
  <c r="B916" i="5"/>
  <c r="C916" i="5"/>
  <c r="B917" i="5"/>
  <c r="C917" i="5"/>
  <c r="B918" i="5"/>
  <c r="C918" i="5"/>
  <c r="B919" i="5"/>
  <c r="C919" i="5"/>
  <c r="B920" i="5"/>
  <c r="C920" i="5"/>
  <c r="B921" i="5"/>
  <c r="C921" i="5"/>
  <c r="B922" i="5"/>
  <c r="C922" i="5"/>
  <c r="B923" i="5"/>
  <c r="C923" i="5"/>
  <c r="B924" i="5"/>
  <c r="C924" i="5"/>
  <c r="B925" i="5"/>
  <c r="C925" i="5"/>
  <c r="B926" i="5"/>
  <c r="C926" i="5"/>
  <c r="B927" i="5"/>
  <c r="C927" i="5"/>
  <c r="B928" i="5"/>
  <c r="C928" i="5"/>
  <c r="B929" i="5"/>
  <c r="C929" i="5"/>
  <c r="B930" i="5"/>
  <c r="C930" i="5"/>
  <c r="B931" i="5"/>
  <c r="C931" i="5"/>
  <c r="B932" i="5"/>
  <c r="C932" i="5"/>
  <c r="B933" i="5"/>
  <c r="C933" i="5"/>
  <c r="B934" i="5"/>
  <c r="C934" i="5"/>
  <c r="B935" i="5"/>
  <c r="C935" i="5"/>
  <c r="B936" i="5"/>
  <c r="C936" i="5"/>
  <c r="B937" i="5"/>
  <c r="C937" i="5"/>
  <c r="B938" i="5"/>
  <c r="C938" i="5"/>
  <c r="B939" i="5"/>
  <c r="C939" i="5"/>
  <c r="B940" i="5"/>
  <c r="C940" i="5"/>
  <c r="B941" i="5"/>
  <c r="C941" i="5"/>
  <c r="B942" i="5"/>
  <c r="C942" i="5"/>
  <c r="B943" i="5"/>
  <c r="C943" i="5"/>
  <c r="B944" i="5"/>
  <c r="C944" i="5"/>
  <c r="B945" i="5"/>
  <c r="C945" i="5"/>
  <c r="B946" i="5"/>
  <c r="C946" i="5"/>
  <c r="B947" i="5"/>
  <c r="C947" i="5"/>
  <c r="B948" i="5"/>
  <c r="C948" i="5"/>
  <c r="B949" i="5"/>
  <c r="C949" i="5"/>
  <c r="B950" i="5"/>
  <c r="C950" i="5"/>
  <c r="B951" i="5"/>
  <c r="C951" i="5"/>
  <c r="B952" i="5"/>
  <c r="C952" i="5"/>
  <c r="B953" i="5"/>
  <c r="C953" i="5"/>
  <c r="B954" i="5"/>
  <c r="C954" i="5"/>
  <c r="B955" i="5"/>
  <c r="C955" i="5"/>
  <c r="B956" i="5"/>
  <c r="C956" i="5"/>
  <c r="B957" i="5"/>
  <c r="C957" i="5"/>
  <c r="B958" i="5"/>
  <c r="C958" i="5"/>
  <c r="B959" i="5"/>
  <c r="C959" i="5"/>
  <c r="B960" i="5"/>
  <c r="C960" i="5"/>
  <c r="B961" i="5"/>
  <c r="C961" i="5"/>
  <c r="B962" i="5"/>
  <c r="C962" i="5"/>
  <c r="B963" i="5"/>
  <c r="C963" i="5"/>
  <c r="B964" i="5"/>
  <c r="C964" i="5"/>
  <c r="B965" i="5"/>
  <c r="C965" i="5"/>
  <c r="B966" i="5"/>
  <c r="C966" i="5"/>
  <c r="B967" i="5"/>
  <c r="C967" i="5"/>
  <c r="B968" i="5"/>
  <c r="C968" i="5"/>
  <c r="B969" i="5"/>
  <c r="C969" i="5"/>
  <c r="B970" i="5"/>
  <c r="C970" i="5"/>
  <c r="B971" i="5"/>
  <c r="C971" i="5"/>
  <c r="B972" i="5"/>
  <c r="C972" i="5"/>
  <c r="B973" i="5"/>
  <c r="C973" i="5"/>
  <c r="B974" i="5"/>
  <c r="C974" i="5"/>
  <c r="B975" i="5"/>
  <c r="C975" i="5"/>
  <c r="B976" i="5"/>
  <c r="C976" i="5"/>
  <c r="B977" i="5"/>
  <c r="C977" i="5"/>
  <c r="B978" i="5"/>
  <c r="C978" i="5"/>
  <c r="B979" i="5"/>
  <c r="C979" i="5"/>
  <c r="B980" i="5"/>
  <c r="C980" i="5"/>
  <c r="B981" i="5"/>
  <c r="C981" i="5"/>
  <c r="B982" i="5"/>
  <c r="C982" i="5"/>
  <c r="B983" i="5"/>
  <c r="C983" i="5"/>
  <c r="B984" i="5"/>
  <c r="C984" i="5"/>
  <c r="B985" i="5"/>
  <c r="C985" i="5"/>
  <c r="B986" i="5"/>
  <c r="C986" i="5"/>
  <c r="B987" i="5"/>
  <c r="C987" i="5"/>
  <c r="B988" i="5"/>
  <c r="C988" i="5"/>
  <c r="B989" i="5"/>
  <c r="C989" i="5"/>
  <c r="B990" i="5"/>
  <c r="C990" i="5"/>
  <c r="B991" i="5"/>
  <c r="C991" i="5"/>
  <c r="B992" i="5"/>
  <c r="C992" i="5"/>
  <c r="B993" i="5"/>
  <c r="C993" i="5"/>
  <c r="B994" i="5"/>
  <c r="C994" i="5"/>
  <c r="B995" i="5"/>
  <c r="C995" i="5"/>
  <c r="B996" i="5"/>
  <c r="C996" i="5"/>
  <c r="B997" i="5"/>
  <c r="C997" i="5"/>
  <c r="B998" i="5"/>
  <c r="C998" i="5"/>
  <c r="B999" i="5"/>
  <c r="C999" i="5"/>
  <c r="B1000" i="5"/>
  <c r="C1000" i="5"/>
  <c r="B3" i="5"/>
  <c r="C3" i="5"/>
  <c r="B4" i="5"/>
  <c r="C4" i="5"/>
  <c r="B5" i="5"/>
  <c r="C5" i="5"/>
  <c r="B6" i="5"/>
  <c r="C6" i="5"/>
  <c r="B7" i="5"/>
  <c r="C7" i="5"/>
  <c r="B8" i="5"/>
  <c r="C8" i="5"/>
  <c r="B9" i="5"/>
  <c r="C9" i="5"/>
  <c r="B10" i="5"/>
  <c r="C10" i="5"/>
  <c r="B11" i="5"/>
  <c r="C11" i="5"/>
  <c r="B12" i="5"/>
  <c r="C12" i="5"/>
  <c r="B13" i="5"/>
  <c r="C13" i="5"/>
  <c r="B14" i="5"/>
  <c r="C14" i="5"/>
  <c r="B15" i="5"/>
  <c r="C15" i="5"/>
  <c r="B2" i="5"/>
  <c r="C2" i="5"/>
  <c r="D3"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834" i="5"/>
  <c r="D835" i="5"/>
  <c r="D836" i="5"/>
  <c r="D837" i="5"/>
  <c r="D838" i="5"/>
  <c r="D839" i="5"/>
  <c r="D840" i="5"/>
  <c r="D841" i="5"/>
  <c r="D842" i="5"/>
  <c r="D843" i="5"/>
  <c r="D844" i="5"/>
  <c r="D845" i="5"/>
  <c r="D846" i="5"/>
  <c r="D847" i="5"/>
  <c r="D848" i="5"/>
  <c r="D849" i="5"/>
  <c r="D850" i="5"/>
  <c r="D851" i="5"/>
  <c r="D852" i="5"/>
  <c r="D853" i="5"/>
  <c r="D854" i="5"/>
  <c r="D855" i="5"/>
  <c r="D856" i="5"/>
  <c r="D857" i="5"/>
  <c r="D858" i="5"/>
  <c r="D859" i="5"/>
  <c r="D860" i="5"/>
  <c r="D861" i="5"/>
  <c r="D862" i="5"/>
  <c r="D863" i="5"/>
  <c r="D864" i="5"/>
  <c r="D865" i="5"/>
  <c r="D866" i="5"/>
  <c r="D867" i="5"/>
  <c r="D868" i="5"/>
  <c r="D869" i="5"/>
  <c r="D870" i="5"/>
  <c r="D871" i="5"/>
  <c r="D872" i="5"/>
  <c r="D873" i="5"/>
  <c r="D874" i="5"/>
  <c r="D875" i="5"/>
  <c r="D876" i="5"/>
  <c r="D877" i="5"/>
  <c r="D878" i="5"/>
  <c r="D879" i="5"/>
  <c r="D880" i="5"/>
  <c r="D881" i="5"/>
  <c r="D882" i="5"/>
  <c r="D883" i="5"/>
  <c r="D884" i="5"/>
  <c r="D885" i="5"/>
  <c r="D886" i="5"/>
  <c r="D887" i="5"/>
  <c r="D888" i="5"/>
  <c r="D889" i="5"/>
  <c r="D890" i="5"/>
  <c r="D891" i="5"/>
  <c r="D892" i="5"/>
  <c r="D893" i="5"/>
  <c r="D894" i="5"/>
  <c r="D895" i="5"/>
  <c r="D896" i="5"/>
  <c r="D897" i="5"/>
  <c r="D898" i="5"/>
  <c r="D899" i="5"/>
  <c r="D900" i="5"/>
  <c r="D901" i="5"/>
  <c r="D902" i="5"/>
  <c r="D903" i="5"/>
  <c r="D904" i="5"/>
  <c r="D905" i="5"/>
  <c r="D906" i="5"/>
  <c r="D907" i="5"/>
  <c r="D908" i="5"/>
  <c r="D909" i="5"/>
  <c r="D910" i="5"/>
  <c r="D911" i="5"/>
  <c r="D912" i="5"/>
  <c r="D913" i="5"/>
  <c r="D914" i="5"/>
  <c r="D915" i="5"/>
  <c r="D916" i="5"/>
  <c r="D917" i="5"/>
  <c r="D918" i="5"/>
  <c r="D919" i="5"/>
  <c r="D920" i="5"/>
  <c r="D921" i="5"/>
  <c r="D922" i="5"/>
  <c r="D923" i="5"/>
  <c r="D924" i="5"/>
  <c r="D925" i="5"/>
  <c r="D926" i="5"/>
  <c r="D927" i="5"/>
  <c r="D928" i="5"/>
  <c r="D929" i="5"/>
  <c r="D930" i="5"/>
  <c r="D931" i="5"/>
  <c r="D932" i="5"/>
  <c r="D933" i="5"/>
  <c r="D934" i="5"/>
  <c r="D935" i="5"/>
  <c r="D936" i="5"/>
  <c r="D937" i="5"/>
  <c r="D938" i="5"/>
  <c r="D939" i="5"/>
  <c r="D940" i="5"/>
  <c r="D941" i="5"/>
  <c r="D942" i="5"/>
  <c r="D943" i="5"/>
  <c r="D944" i="5"/>
  <c r="D945" i="5"/>
  <c r="D946" i="5"/>
  <c r="D947" i="5"/>
  <c r="D948" i="5"/>
  <c r="D949" i="5"/>
  <c r="D950" i="5"/>
  <c r="D951" i="5"/>
  <c r="D952" i="5"/>
  <c r="D953" i="5"/>
  <c r="D954" i="5"/>
  <c r="D955" i="5"/>
  <c r="D956" i="5"/>
  <c r="D957" i="5"/>
  <c r="D958" i="5"/>
  <c r="D959" i="5"/>
  <c r="D960" i="5"/>
  <c r="D961" i="5"/>
  <c r="D962" i="5"/>
  <c r="D963" i="5"/>
  <c r="D964" i="5"/>
  <c r="D965" i="5"/>
  <c r="D966" i="5"/>
  <c r="D967" i="5"/>
  <c r="D968" i="5"/>
  <c r="D969" i="5"/>
  <c r="D970" i="5"/>
  <c r="D971" i="5"/>
  <c r="D972" i="5"/>
  <c r="D973" i="5"/>
  <c r="D974" i="5"/>
  <c r="D975" i="5"/>
  <c r="D976" i="5"/>
  <c r="D977" i="5"/>
  <c r="D978" i="5"/>
  <c r="D979" i="5"/>
  <c r="D980" i="5"/>
  <c r="D981" i="5"/>
  <c r="D982" i="5"/>
  <c r="D983" i="5"/>
  <c r="D984" i="5"/>
  <c r="D985" i="5"/>
  <c r="D986" i="5"/>
  <c r="D987" i="5"/>
  <c r="D988" i="5"/>
  <c r="D989" i="5"/>
  <c r="D990" i="5"/>
  <c r="D991" i="5"/>
  <c r="D992" i="5"/>
  <c r="D993" i="5"/>
  <c r="D994" i="5"/>
  <c r="D995" i="5"/>
  <c r="D996" i="5"/>
  <c r="D997" i="5"/>
  <c r="D998" i="5"/>
  <c r="D999" i="5"/>
  <c r="D1000" i="5"/>
  <c r="D1001" i="5"/>
  <c r="D2" i="5"/>
  <c r="H3" i="3"/>
  <c r="H2" i="3"/>
  <c r="Y18" i="5"/>
  <c r="Y19" i="5"/>
  <c r="Y20" i="5"/>
  <c r="Y21" i="5"/>
  <c r="Y22" i="5"/>
  <c r="Y23" i="5"/>
  <c r="Y24" i="5"/>
  <c r="Y25" i="5"/>
  <c r="Y26" i="5"/>
  <c r="Y27" i="5"/>
  <c r="Y28" i="5"/>
  <c r="Y29" i="5"/>
  <c r="Y30" i="5"/>
  <c r="Y31" i="5"/>
  <c r="Y32" i="5"/>
  <c r="Y33" i="5"/>
  <c r="Y34" i="5"/>
  <c r="Y3" i="5"/>
  <c r="Z3" i="5"/>
  <c r="Y4" i="5"/>
  <c r="Z4" i="5"/>
  <c r="Y5" i="5"/>
  <c r="Z5" i="5"/>
  <c r="Y6" i="5"/>
  <c r="Z6" i="5"/>
  <c r="Y7" i="5"/>
  <c r="Z7" i="5"/>
  <c r="Y8" i="5"/>
  <c r="Z8" i="5"/>
  <c r="Y9" i="5"/>
  <c r="Z9" i="5"/>
  <c r="Y10" i="5"/>
  <c r="Z10" i="5"/>
  <c r="Y11" i="5"/>
  <c r="Z11" i="5"/>
  <c r="Y12" i="5"/>
  <c r="Z12" i="5"/>
  <c r="Y13" i="5"/>
  <c r="Z13" i="5"/>
  <c r="Y14" i="5"/>
  <c r="Z14" i="5"/>
  <c r="Y15" i="5"/>
  <c r="Z15" i="5"/>
  <c r="Y16" i="5"/>
  <c r="Z16" i="5"/>
  <c r="Y17" i="5"/>
  <c r="Z17" i="5"/>
  <c r="Z18" i="5"/>
  <c r="Z19" i="5"/>
  <c r="Z20" i="5"/>
  <c r="Z21" i="5"/>
  <c r="Z22" i="5"/>
  <c r="Z23" i="5"/>
  <c r="Z24" i="5"/>
  <c r="Z25" i="5"/>
  <c r="Z26" i="5"/>
  <c r="Z27" i="5"/>
  <c r="Z28" i="5"/>
  <c r="Z29" i="5"/>
  <c r="Z30" i="5"/>
  <c r="Z31" i="5"/>
  <c r="Z32" i="5"/>
  <c r="Z33" i="5"/>
  <c r="Z34" i="5"/>
  <c r="Y35" i="5"/>
  <c r="Z35" i="5"/>
  <c r="Y36" i="5"/>
  <c r="Z36" i="5"/>
  <c r="Y37" i="5"/>
  <c r="Z37" i="5"/>
  <c r="Y38" i="5"/>
  <c r="Z38" i="5"/>
  <c r="Y39" i="5"/>
  <c r="Z39" i="5"/>
  <c r="Y40" i="5"/>
  <c r="Z40" i="5"/>
  <c r="Y41" i="5"/>
  <c r="Z41" i="5"/>
  <c r="Y42" i="5"/>
  <c r="Z42" i="5"/>
  <c r="Y43" i="5"/>
  <c r="Z43" i="5"/>
  <c r="Y44" i="5"/>
  <c r="Z44" i="5"/>
  <c r="Y45" i="5"/>
  <c r="Z45" i="5"/>
  <c r="Y46" i="5"/>
  <c r="Z46" i="5"/>
  <c r="Y47" i="5"/>
  <c r="Z47" i="5"/>
  <c r="Y48" i="5"/>
  <c r="Z48" i="5"/>
  <c r="Y49" i="5"/>
  <c r="Z49" i="5"/>
  <c r="Y50" i="5"/>
  <c r="Z50" i="5"/>
  <c r="Y51" i="5"/>
  <c r="Z51" i="5"/>
  <c r="Y52" i="5"/>
  <c r="Z52" i="5"/>
  <c r="Y53" i="5"/>
  <c r="Z53" i="5"/>
  <c r="Y54" i="5"/>
  <c r="Z54" i="5"/>
  <c r="Y55" i="5"/>
  <c r="Z55" i="5"/>
  <c r="Y56" i="5"/>
  <c r="Z56" i="5"/>
  <c r="Y57" i="5"/>
  <c r="Z57" i="5"/>
  <c r="Y58" i="5"/>
  <c r="Z58" i="5"/>
  <c r="Y59" i="5"/>
  <c r="Z59" i="5"/>
  <c r="Y60" i="5"/>
  <c r="Z60" i="5"/>
  <c r="Y61" i="5"/>
  <c r="Z61" i="5"/>
  <c r="Y62" i="5"/>
  <c r="Z62" i="5"/>
  <c r="Y63" i="5"/>
  <c r="Z63" i="5"/>
  <c r="Y64" i="5"/>
  <c r="Z64" i="5"/>
  <c r="Y65" i="5"/>
  <c r="Z65" i="5"/>
  <c r="Y66" i="5"/>
  <c r="Z66" i="5"/>
  <c r="Y67" i="5"/>
  <c r="Z67" i="5"/>
  <c r="Y68" i="5"/>
  <c r="Z68" i="5"/>
  <c r="Y69" i="5"/>
  <c r="Z69" i="5"/>
  <c r="Y70" i="5"/>
  <c r="Z70" i="5"/>
  <c r="Y71" i="5"/>
  <c r="Z71" i="5"/>
  <c r="Y72" i="5"/>
  <c r="Z72" i="5"/>
  <c r="Y73" i="5"/>
  <c r="Z73" i="5"/>
  <c r="Y74" i="5"/>
  <c r="Z74" i="5"/>
  <c r="Y75" i="5"/>
  <c r="Z75" i="5"/>
  <c r="Y76" i="5"/>
  <c r="Z76" i="5"/>
  <c r="Y77" i="5"/>
  <c r="Z77" i="5"/>
  <c r="Y78" i="5"/>
  <c r="Z78" i="5"/>
  <c r="Y79" i="5"/>
  <c r="Z79" i="5"/>
  <c r="Y80" i="5"/>
  <c r="Z80" i="5"/>
  <c r="Y81" i="5"/>
  <c r="Z81" i="5"/>
  <c r="Y82" i="5"/>
  <c r="Z82" i="5"/>
  <c r="Y83" i="5"/>
  <c r="Z83" i="5"/>
  <c r="Y84" i="5"/>
  <c r="Z84" i="5"/>
  <c r="Y85" i="5"/>
  <c r="Z85" i="5"/>
  <c r="Y86" i="5"/>
  <c r="Z86" i="5"/>
  <c r="Y87" i="5"/>
  <c r="Z87" i="5"/>
  <c r="Y88" i="5"/>
  <c r="Z88" i="5"/>
  <c r="Y89" i="5"/>
  <c r="Z89" i="5"/>
  <c r="Y90" i="5"/>
  <c r="Z90" i="5"/>
  <c r="Y91" i="5"/>
  <c r="Z91" i="5"/>
  <c r="Y92" i="5"/>
  <c r="Z92" i="5"/>
  <c r="Y93" i="5"/>
  <c r="Z93" i="5"/>
  <c r="Y94" i="5"/>
  <c r="Z94" i="5"/>
  <c r="Y95" i="5"/>
  <c r="Z95" i="5"/>
  <c r="Y96" i="5"/>
  <c r="Z96" i="5"/>
  <c r="Y97" i="5"/>
  <c r="Z97" i="5"/>
  <c r="Y98" i="5"/>
  <c r="Z98" i="5"/>
  <c r="Y99" i="5"/>
  <c r="Z99" i="5"/>
  <c r="Y100" i="5"/>
  <c r="Z100" i="5"/>
  <c r="Y101" i="5"/>
  <c r="Z101" i="5"/>
  <c r="Y102" i="5"/>
  <c r="Z102" i="5"/>
  <c r="Y103" i="5"/>
  <c r="Z103" i="5"/>
  <c r="Y104" i="5"/>
  <c r="Z104" i="5"/>
  <c r="Y105" i="5"/>
  <c r="Z105" i="5"/>
  <c r="Y106" i="5"/>
  <c r="Z106" i="5"/>
  <c r="Y107" i="5"/>
  <c r="Z107" i="5"/>
  <c r="Y108" i="5"/>
  <c r="Z108" i="5"/>
  <c r="Y109" i="5"/>
  <c r="Z109" i="5"/>
  <c r="Y110" i="5"/>
  <c r="Z110" i="5"/>
  <c r="Y111" i="5"/>
  <c r="Z111" i="5"/>
  <c r="Y112" i="5"/>
  <c r="Z112" i="5"/>
  <c r="Y113" i="5"/>
  <c r="Z113" i="5"/>
  <c r="Y114" i="5"/>
  <c r="Z114" i="5"/>
  <c r="Y115" i="5"/>
  <c r="Z115" i="5"/>
  <c r="Y116" i="5"/>
  <c r="Z116" i="5"/>
  <c r="Y117" i="5"/>
  <c r="Z117" i="5"/>
  <c r="Y118" i="5"/>
  <c r="Z118" i="5"/>
  <c r="Y119" i="5"/>
  <c r="Z119" i="5"/>
  <c r="Y120" i="5"/>
  <c r="Z120" i="5"/>
  <c r="Y121" i="5"/>
  <c r="Z121" i="5"/>
  <c r="Y122" i="5"/>
  <c r="Z122" i="5"/>
  <c r="Y123" i="5"/>
  <c r="Z123" i="5"/>
  <c r="Y124" i="5"/>
  <c r="Z124" i="5"/>
  <c r="Y125" i="5"/>
  <c r="Z125" i="5"/>
  <c r="Y126" i="5"/>
  <c r="Z126" i="5"/>
  <c r="Y127" i="5"/>
  <c r="Z127" i="5"/>
  <c r="Y128" i="5"/>
  <c r="Z128" i="5"/>
  <c r="Y129" i="5"/>
  <c r="Z129" i="5"/>
  <c r="Y130" i="5"/>
  <c r="Z130" i="5"/>
  <c r="Y131" i="5"/>
  <c r="Z131" i="5"/>
  <c r="Y132" i="5"/>
  <c r="Z132" i="5"/>
  <c r="Y133" i="5"/>
  <c r="Z133" i="5"/>
  <c r="Y134" i="5"/>
  <c r="Z134" i="5"/>
  <c r="Y135" i="5"/>
  <c r="Z135" i="5"/>
  <c r="Y136" i="5"/>
  <c r="Z136" i="5"/>
  <c r="Y137" i="5"/>
  <c r="Z137" i="5"/>
  <c r="Y138" i="5"/>
  <c r="Z138" i="5"/>
  <c r="Y139" i="5"/>
  <c r="Z139" i="5"/>
  <c r="Y140" i="5"/>
  <c r="Z140" i="5"/>
  <c r="Y141" i="5"/>
  <c r="Z141" i="5"/>
  <c r="Y142" i="5"/>
  <c r="Z142" i="5"/>
  <c r="Y143" i="5"/>
  <c r="Z143" i="5"/>
  <c r="Y144" i="5"/>
  <c r="Z144" i="5"/>
  <c r="Y145" i="5"/>
  <c r="Z145" i="5"/>
  <c r="Y146" i="5"/>
  <c r="Z146" i="5"/>
  <c r="Y147" i="5"/>
  <c r="Z147" i="5"/>
  <c r="Y148" i="5"/>
  <c r="Z148" i="5"/>
  <c r="Y149" i="5"/>
  <c r="Z149" i="5"/>
  <c r="Y150" i="5"/>
  <c r="Z150" i="5"/>
  <c r="Y151" i="5"/>
  <c r="Z151" i="5"/>
  <c r="Y152" i="5"/>
  <c r="Z152" i="5"/>
  <c r="Y153" i="5"/>
  <c r="Z153" i="5"/>
  <c r="Y154" i="5"/>
  <c r="Z154" i="5"/>
  <c r="Y155" i="5"/>
  <c r="Z155" i="5"/>
  <c r="Y156" i="5"/>
  <c r="Z156" i="5"/>
  <c r="Y157" i="5"/>
  <c r="Z157" i="5"/>
  <c r="Y158" i="5"/>
  <c r="Z158" i="5"/>
  <c r="Y159" i="5"/>
  <c r="Z159" i="5"/>
  <c r="Y160" i="5"/>
  <c r="Z160" i="5"/>
  <c r="Y161" i="5"/>
  <c r="Z161" i="5"/>
  <c r="Y162" i="5"/>
  <c r="Z162" i="5"/>
  <c r="Y163" i="5"/>
  <c r="Z163" i="5"/>
  <c r="Y164" i="5"/>
  <c r="Z164" i="5"/>
  <c r="Y165" i="5"/>
  <c r="Z165" i="5"/>
  <c r="Y166" i="5"/>
  <c r="Z166" i="5"/>
  <c r="Y167" i="5"/>
  <c r="Z167" i="5"/>
  <c r="Y168" i="5"/>
  <c r="Z168" i="5"/>
  <c r="Y169" i="5"/>
  <c r="Z169" i="5"/>
  <c r="Y170" i="5"/>
  <c r="Z170" i="5"/>
  <c r="Y171" i="5"/>
  <c r="Z171" i="5"/>
  <c r="Y172" i="5"/>
  <c r="Z172" i="5"/>
  <c r="Y173" i="5"/>
  <c r="Z173" i="5"/>
  <c r="Y174" i="5"/>
  <c r="Z174" i="5"/>
  <c r="Y175" i="5"/>
  <c r="Z175" i="5"/>
  <c r="Y176" i="5"/>
  <c r="Z176" i="5"/>
  <c r="Y177" i="5"/>
  <c r="Z177" i="5"/>
  <c r="Y178" i="5"/>
  <c r="Z178" i="5"/>
  <c r="Y179" i="5"/>
  <c r="Z179" i="5"/>
  <c r="Y180" i="5"/>
  <c r="Z180" i="5"/>
  <c r="Y181" i="5"/>
  <c r="Z181" i="5"/>
  <c r="Y182" i="5"/>
  <c r="Z182" i="5"/>
  <c r="Y183" i="5"/>
  <c r="Z183" i="5"/>
  <c r="Y184" i="5"/>
  <c r="Z184" i="5"/>
  <c r="Y185" i="5"/>
  <c r="Z185" i="5"/>
  <c r="Y186" i="5"/>
  <c r="Z186" i="5"/>
  <c r="Y187" i="5"/>
  <c r="Z187" i="5"/>
  <c r="Y188" i="5"/>
  <c r="Z188" i="5"/>
  <c r="Y189" i="5"/>
  <c r="Z189" i="5"/>
  <c r="Y190" i="5"/>
  <c r="Z190" i="5"/>
  <c r="Y191" i="5"/>
  <c r="Z191" i="5"/>
  <c r="Y192" i="5"/>
  <c r="Z192" i="5"/>
  <c r="Y193" i="5"/>
  <c r="Z193" i="5"/>
  <c r="Y194" i="5"/>
  <c r="Z194" i="5"/>
  <c r="Y195" i="5"/>
  <c r="Z195" i="5"/>
  <c r="Y196" i="5"/>
  <c r="Z196" i="5"/>
  <c r="Y197" i="5"/>
  <c r="Z197" i="5"/>
  <c r="Y198" i="5"/>
  <c r="Z198" i="5"/>
  <c r="Y199" i="5"/>
  <c r="Z199" i="5"/>
  <c r="Y200" i="5"/>
  <c r="Z200" i="5"/>
  <c r="Y201" i="5"/>
  <c r="Z201" i="5"/>
  <c r="Y202" i="5"/>
  <c r="Z202" i="5"/>
  <c r="Y203" i="5"/>
  <c r="Z203" i="5"/>
  <c r="Y204" i="5"/>
  <c r="Z204" i="5"/>
  <c r="Y205" i="5"/>
  <c r="Z205" i="5"/>
  <c r="Y206" i="5"/>
  <c r="Z206" i="5"/>
  <c r="Y207" i="5"/>
  <c r="Z207" i="5"/>
  <c r="Y208" i="5"/>
  <c r="Z208" i="5"/>
  <c r="Y209" i="5"/>
  <c r="Z209" i="5"/>
  <c r="Y210" i="5"/>
  <c r="Z210" i="5"/>
  <c r="Y211" i="5"/>
  <c r="Z211" i="5"/>
  <c r="Y212" i="5"/>
  <c r="Z212" i="5"/>
  <c r="Y213" i="5"/>
  <c r="Z213" i="5"/>
  <c r="Y214" i="5"/>
  <c r="Z214" i="5"/>
  <c r="Y215" i="5"/>
  <c r="Z215" i="5"/>
  <c r="Y216" i="5"/>
  <c r="Z216" i="5"/>
  <c r="Y217" i="5"/>
  <c r="Z217" i="5"/>
  <c r="Y218" i="5"/>
  <c r="Z218" i="5"/>
  <c r="Y219" i="5"/>
  <c r="Z219" i="5"/>
  <c r="Y220" i="5"/>
  <c r="Z220" i="5"/>
  <c r="Y221" i="5"/>
  <c r="Z221" i="5"/>
  <c r="Y222" i="5"/>
  <c r="Z222" i="5"/>
  <c r="Y223" i="5"/>
  <c r="Z223" i="5"/>
  <c r="Y224" i="5"/>
  <c r="Z224" i="5"/>
  <c r="Y225" i="5"/>
  <c r="Z225" i="5"/>
  <c r="Y226" i="5"/>
  <c r="Z226" i="5"/>
  <c r="Y227" i="5"/>
  <c r="Z227" i="5"/>
  <c r="Y228" i="5"/>
  <c r="Z228" i="5"/>
  <c r="Y229" i="5"/>
  <c r="Z229" i="5"/>
  <c r="Y230" i="5"/>
  <c r="Z230" i="5"/>
  <c r="Y231" i="5"/>
  <c r="Z231" i="5"/>
  <c r="Y232" i="5"/>
  <c r="Z232" i="5"/>
  <c r="Y233" i="5"/>
  <c r="Z233" i="5"/>
  <c r="Y234" i="5"/>
  <c r="Z234" i="5"/>
  <c r="Y235" i="5"/>
  <c r="Z235" i="5"/>
  <c r="Y236" i="5"/>
  <c r="Z236" i="5"/>
  <c r="Y237" i="5"/>
  <c r="Z237" i="5"/>
  <c r="Y238" i="5"/>
  <c r="Z238" i="5"/>
  <c r="Y239" i="5"/>
  <c r="Z239" i="5"/>
  <c r="Y240" i="5"/>
  <c r="Z240" i="5"/>
  <c r="Y241" i="5"/>
  <c r="Z241" i="5"/>
  <c r="Y242" i="5"/>
  <c r="Z242" i="5"/>
  <c r="Y243" i="5"/>
  <c r="Z243" i="5"/>
  <c r="Y244" i="5"/>
  <c r="Z244" i="5"/>
  <c r="Y245" i="5"/>
  <c r="Z245" i="5"/>
  <c r="Y246" i="5"/>
  <c r="Z246" i="5"/>
  <c r="Y247" i="5"/>
  <c r="Z247" i="5"/>
  <c r="Y248" i="5"/>
  <c r="Z248" i="5"/>
  <c r="Y249" i="5"/>
  <c r="Z249" i="5"/>
  <c r="Y250" i="5"/>
  <c r="Z250" i="5"/>
  <c r="Y251" i="5"/>
  <c r="Z251" i="5"/>
  <c r="Y252" i="5"/>
  <c r="Z252" i="5"/>
  <c r="Y253" i="5"/>
  <c r="Z253" i="5"/>
  <c r="Y254" i="5"/>
  <c r="Z254" i="5"/>
  <c r="Y255" i="5"/>
  <c r="Z255" i="5"/>
  <c r="Y256" i="5"/>
  <c r="Z256" i="5"/>
  <c r="Y257" i="5"/>
  <c r="Z257" i="5"/>
  <c r="Y258" i="5"/>
  <c r="Z258" i="5"/>
  <c r="Y259" i="5"/>
  <c r="Z259" i="5"/>
  <c r="Y260" i="5"/>
  <c r="Z260" i="5"/>
  <c r="Y261" i="5"/>
  <c r="Z261" i="5"/>
  <c r="Y262" i="5"/>
  <c r="Z262" i="5"/>
  <c r="Y263" i="5"/>
  <c r="Z263" i="5"/>
  <c r="Y264" i="5"/>
  <c r="Z264" i="5"/>
  <c r="Y265" i="5"/>
  <c r="Z265" i="5"/>
  <c r="Y266" i="5"/>
  <c r="Z266" i="5"/>
  <c r="Y267" i="5"/>
  <c r="Z267" i="5"/>
  <c r="Y268" i="5"/>
  <c r="Z268" i="5"/>
  <c r="Y269" i="5"/>
  <c r="Z269" i="5"/>
  <c r="Y270" i="5"/>
  <c r="Z270" i="5"/>
  <c r="Y271" i="5"/>
  <c r="Z271" i="5"/>
  <c r="Y272" i="5"/>
  <c r="Z272" i="5"/>
  <c r="Y273" i="5"/>
  <c r="Z273" i="5"/>
  <c r="Y274" i="5"/>
  <c r="Z274" i="5"/>
  <c r="Y275" i="5"/>
  <c r="Z275" i="5"/>
  <c r="Y276" i="5"/>
  <c r="Z276" i="5"/>
  <c r="Y277" i="5"/>
  <c r="Z277" i="5"/>
  <c r="Y278" i="5"/>
  <c r="Z278" i="5"/>
  <c r="Y279" i="5"/>
  <c r="Z279" i="5"/>
  <c r="Y280" i="5"/>
  <c r="Z280" i="5"/>
  <c r="Y281" i="5"/>
  <c r="Z281" i="5"/>
  <c r="Y282" i="5"/>
  <c r="Z282" i="5"/>
  <c r="Y283" i="5"/>
  <c r="Z283" i="5"/>
  <c r="Y284" i="5"/>
  <c r="Z284" i="5"/>
  <c r="Y285" i="5"/>
  <c r="Z285" i="5"/>
  <c r="Y286" i="5"/>
  <c r="Z286" i="5"/>
  <c r="Y287" i="5"/>
  <c r="Z287" i="5"/>
  <c r="Y288" i="5"/>
  <c r="Z288" i="5"/>
  <c r="Y289" i="5"/>
  <c r="Z289" i="5"/>
  <c r="Y290" i="5"/>
  <c r="Z290" i="5"/>
  <c r="Y291" i="5"/>
  <c r="Z291" i="5"/>
  <c r="Y292" i="5"/>
  <c r="Z292" i="5"/>
  <c r="Y293" i="5"/>
  <c r="Z293" i="5"/>
  <c r="Y294" i="5"/>
  <c r="Z294" i="5"/>
  <c r="Y295" i="5"/>
  <c r="Z295" i="5"/>
  <c r="Y296" i="5"/>
  <c r="Z296" i="5"/>
  <c r="Y297" i="5"/>
  <c r="Z297" i="5"/>
  <c r="Y298" i="5"/>
  <c r="Z298" i="5"/>
  <c r="Y299" i="5"/>
  <c r="Z299" i="5"/>
  <c r="Y300" i="5"/>
  <c r="Z300" i="5"/>
  <c r="Y301" i="5"/>
  <c r="Z301" i="5"/>
  <c r="Y302" i="5"/>
  <c r="Z302" i="5"/>
  <c r="Y303" i="5"/>
  <c r="Z303" i="5"/>
  <c r="Y304" i="5"/>
  <c r="Z304" i="5"/>
  <c r="Y305" i="5"/>
  <c r="Z305" i="5"/>
  <c r="Y306" i="5"/>
  <c r="Z306" i="5"/>
  <c r="Y307" i="5"/>
  <c r="Z307" i="5"/>
  <c r="Y308" i="5"/>
  <c r="Z308" i="5"/>
  <c r="Y309" i="5"/>
  <c r="Z309" i="5"/>
  <c r="Y310" i="5"/>
  <c r="Z310" i="5"/>
  <c r="Y311" i="5"/>
  <c r="Z311" i="5"/>
  <c r="Y312" i="5"/>
  <c r="Z312" i="5"/>
  <c r="Y313" i="5"/>
  <c r="Z313" i="5"/>
  <c r="Y314" i="5"/>
  <c r="Z314" i="5"/>
  <c r="Y315" i="5"/>
  <c r="Z315" i="5"/>
  <c r="Y316" i="5"/>
  <c r="Z316" i="5"/>
  <c r="Y317" i="5"/>
  <c r="Z317" i="5"/>
  <c r="Y318" i="5"/>
  <c r="Z318" i="5"/>
  <c r="Y319" i="5"/>
  <c r="Z319" i="5"/>
  <c r="Y320" i="5"/>
  <c r="Z320" i="5"/>
  <c r="Y321" i="5"/>
  <c r="Z321" i="5"/>
  <c r="Y322" i="5"/>
  <c r="Z322" i="5"/>
  <c r="Y323" i="5"/>
  <c r="Z323" i="5"/>
  <c r="Y324" i="5"/>
  <c r="Z324" i="5"/>
  <c r="Y325" i="5"/>
  <c r="Z325" i="5"/>
  <c r="Y326" i="5"/>
  <c r="Z326" i="5"/>
  <c r="Y327" i="5"/>
  <c r="Z327" i="5"/>
  <c r="Y328" i="5"/>
  <c r="Z328" i="5"/>
  <c r="Y329" i="5"/>
  <c r="Z329" i="5"/>
  <c r="Y330" i="5"/>
  <c r="Z330" i="5"/>
  <c r="Y331" i="5"/>
  <c r="Z331" i="5"/>
  <c r="Y332" i="5"/>
  <c r="Z332" i="5"/>
  <c r="Y333" i="5"/>
  <c r="Z333" i="5"/>
  <c r="Y334" i="5"/>
  <c r="Z334" i="5"/>
  <c r="Y335" i="5"/>
  <c r="Z335" i="5"/>
  <c r="Y336" i="5"/>
  <c r="Z336" i="5"/>
  <c r="Y337" i="5"/>
  <c r="Z337" i="5"/>
  <c r="Y338" i="5"/>
  <c r="Z338" i="5"/>
  <c r="Y339" i="5"/>
  <c r="Z339" i="5"/>
  <c r="Y340" i="5"/>
  <c r="Z340" i="5"/>
  <c r="Y341" i="5"/>
  <c r="Z341" i="5"/>
  <c r="Y342" i="5"/>
  <c r="Z342" i="5"/>
  <c r="Y343" i="5"/>
  <c r="Z343" i="5"/>
  <c r="Y344" i="5"/>
  <c r="Z344" i="5"/>
  <c r="Y345" i="5"/>
  <c r="Z345" i="5"/>
  <c r="Y346" i="5"/>
  <c r="Z346" i="5"/>
  <c r="Y347" i="5"/>
  <c r="Z347" i="5"/>
  <c r="Y348" i="5"/>
  <c r="Z348" i="5"/>
  <c r="Y349" i="5"/>
  <c r="Z349" i="5"/>
  <c r="Y350" i="5"/>
  <c r="Z350" i="5"/>
  <c r="Y351" i="5"/>
  <c r="Z351" i="5"/>
  <c r="Y352" i="5"/>
  <c r="Z352" i="5"/>
  <c r="Y353" i="5"/>
  <c r="Z353" i="5"/>
  <c r="Y354" i="5"/>
  <c r="Z354" i="5"/>
  <c r="Y355" i="5"/>
  <c r="Z355" i="5"/>
  <c r="Y356" i="5"/>
  <c r="Z356" i="5"/>
  <c r="Y357" i="5"/>
  <c r="Z357" i="5"/>
  <c r="Y358" i="5"/>
  <c r="Z358" i="5"/>
  <c r="Y359" i="5"/>
  <c r="Z359" i="5"/>
  <c r="Y360" i="5"/>
  <c r="Z360" i="5"/>
  <c r="Y361" i="5"/>
  <c r="Z361" i="5"/>
  <c r="Y362" i="5"/>
  <c r="Z362" i="5"/>
  <c r="Y363" i="5"/>
  <c r="Z363" i="5"/>
  <c r="Y364" i="5"/>
  <c r="Z364" i="5"/>
  <c r="Y365" i="5"/>
  <c r="Z365" i="5"/>
  <c r="Y366" i="5"/>
  <c r="Z366" i="5"/>
  <c r="Y367" i="5"/>
  <c r="Z367" i="5"/>
  <c r="Y368" i="5"/>
  <c r="Z368" i="5"/>
  <c r="Y369" i="5"/>
  <c r="Z369" i="5"/>
  <c r="Y370" i="5"/>
  <c r="Z370" i="5"/>
  <c r="Y371" i="5"/>
  <c r="Z371" i="5"/>
  <c r="Y372" i="5"/>
  <c r="Z372" i="5"/>
  <c r="Y373" i="5"/>
  <c r="Z373" i="5"/>
  <c r="Y374" i="5"/>
  <c r="Z374" i="5"/>
  <c r="Y375" i="5"/>
  <c r="Z375" i="5"/>
  <c r="Y376" i="5"/>
  <c r="Z376" i="5"/>
  <c r="Y377" i="5"/>
  <c r="Z377" i="5"/>
  <c r="Y378" i="5"/>
  <c r="Z378" i="5"/>
  <c r="Y379" i="5"/>
  <c r="Z379" i="5"/>
  <c r="Y380" i="5"/>
  <c r="Z380" i="5"/>
  <c r="Y381" i="5"/>
  <c r="Z381" i="5"/>
  <c r="Y382" i="5"/>
  <c r="Z382" i="5"/>
  <c r="Y383" i="5"/>
  <c r="Z383" i="5"/>
  <c r="Y384" i="5"/>
  <c r="Z384" i="5"/>
  <c r="Y385" i="5"/>
  <c r="Z385" i="5"/>
  <c r="Y386" i="5"/>
  <c r="Z386" i="5"/>
  <c r="Y387" i="5"/>
  <c r="Z387" i="5"/>
  <c r="Y388" i="5"/>
  <c r="Z388" i="5"/>
  <c r="Y389" i="5"/>
  <c r="Z389" i="5"/>
  <c r="Y390" i="5"/>
  <c r="Z390" i="5"/>
  <c r="Y391" i="5"/>
  <c r="Z391" i="5"/>
  <c r="Y392" i="5"/>
  <c r="Z392" i="5"/>
  <c r="Y393" i="5"/>
  <c r="Z393" i="5"/>
  <c r="Y394" i="5"/>
  <c r="Z394" i="5"/>
  <c r="Y395" i="5"/>
  <c r="Z395" i="5"/>
  <c r="Y396" i="5"/>
  <c r="Z396" i="5"/>
  <c r="Y397" i="5"/>
  <c r="Z397" i="5"/>
  <c r="Y398" i="5"/>
  <c r="Z398" i="5"/>
  <c r="Y399" i="5"/>
  <c r="Z399" i="5"/>
  <c r="Y400" i="5"/>
  <c r="Z400" i="5"/>
  <c r="Y401" i="5"/>
  <c r="Z401" i="5"/>
  <c r="Y402" i="5"/>
  <c r="Z402" i="5"/>
  <c r="Y403" i="5"/>
  <c r="Z403" i="5"/>
  <c r="Y404" i="5"/>
  <c r="Z404" i="5"/>
  <c r="Y405" i="5"/>
  <c r="Z405" i="5"/>
  <c r="Y406" i="5"/>
  <c r="Z406" i="5"/>
  <c r="Y407" i="5"/>
  <c r="Z407" i="5"/>
  <c r="Y408" i="5"/>
  <c r="Z408" i="5"/>
  <c r="Y409" i="5"/>
  <c r="Z409" i="5"/>
  <c r="Y410" i="5"/>
  <c r="Z410" i="5"/>
  <c r="Y411" i="5"/>
  <c r="Z411" i="5"/>
  <c r="Y412" i="5"/>
  <c r="Z412" i="5"/>
  <c r="Y413" i="5"/>
  <c r="Z413" i="5"/>
  <c r="Y414" i="5"/>
  <c r="Z414" i="5"/>
  <c r="Y415" i="5"/>
  <c r="Z415" i="5"/>
  <c r="Y416" i="5"/>
  <c r="Z416" i="5"/>
  <c r="Y417" i="5"/>
  <c r="Z417" i="5"/>
  <c r="Y418" i="5"/>
  <c r="Z418" i="5"/>
  <c r="Y419" i="5"/>
  <c r="Z419" i="5"/>
  <c r="Y420" i="5"/>
  <c r="Z420" i="5"/>
  <c r="Y421" i="5"/>
  <c r="Z421" i="5"/>
  <c r="Y422" i="5"/>
  <c r="Z422" i="5"/>
  <c r="Y423" i="5"/>
  <c r="Z423" i="5"/>
  <c r="Y424" i="5"/>
  <c r="Z424" i="5"/>
  <c r="Y425" i="5"/>
  <c r="Z425" i="5"/>
  <c r="Y426" i="5"/>
  <c r="Z426" i="5"/>
  <c r="Y427" i="5"/>
  <c r="Z427" i="5"/>
  <c r="Y428" i="5"/>
  <c r="Z428" i="5"/>
  <c r="Y429" i="5"/>
  <c r="Z429" i="5"/>
  <c r="Y430" i="5"/>
  <c r="Z430" i="5"/>
  <c r="Y431" i="5"/>
  <c r="Z431" i="5"/>
  <c r="Y432" i="5"/>
  <c r="Z432" i="5"/>
  <c r="Y433" i="5"/>
  <c r="Z433" i="5"/>
  <c r="Y434" i="5"/>
  <c r="Z434" i="5"/>
  <c r="Y435" i="5"/>
  <c r="Z435" i="5"/>
  <c r="Y436" i="5"/>
  <c r="Z436" i="5"/>
  <c r="Y437" i="5"/>
  <c r="Z437" i="5"/>
  <c r="Y438" i="5"/>
  <c r="Z438" i="5"/>
  <c r="Y439" i="5"/>
  <c r="Z439" i="5"/>
  <c r="Y440" i="5"/>
  <c r="Z440" i="5"/>
  <c r="Y441" i="5"/>
  <c r="Z441" i="5"/>
  <c r="Y442" i="5"/>
  <c r="Z442" i="5"/>
  <c r="Y443" i="5"/>
  <c r="Z443" i="5"/>
  <c r="Y444" i="5"/>
  <c r="Z444" i="5"/>
  <c r="Y445" i="5"/>
  <c r="Z445" i="5"/>
  <c r="Y446" i="5"/>
  <c r="Z446" i="5"/>
  <c r="Y447" i="5"/>
  <c r="Z447" i="5"/>
  <c r="Y448" i="5"/>
  <c r="Z448" i="5"/>
  <c r="Y449" i="5"/>
  <c r="Z449" i="5"/>
  <c r="Y450" i="5"/>
  <c r="Z450" i="5"/>
  <c r="Y451" i="5"/>
  <c r="Z451" i="5"/>
  <c r="Y452" i="5"/>
  <c r="Z452" i="5"/>
  <c r="Y453" i="5"/>
  <c r="Z453" i="5"/>
  <c r="Y454" i="5"/>
  <c r="Z454" i="5"/>
  <c r="Y455" i="5"/>
  <c r="Z455" i="5"/>
  <c r="Y456" i="5"/>
  <c r="Z456" i="5"/>
  <c r="Y457" i="5"/>
  <c r="Z457" i="5"/>
  <c r="Y458" i="5"/>
  <c r="Z458" i="5"/>
  <c r="Y459" i="5"/>
  <c r="Z459" i="5"/>
  <c r="Y460" i="5"/>
  <c r="Z460" i="5"/>
  <c r="Y461" i="5"/>
  <c r="Z461" i="5"/>
  <c r="Y462" i="5"/>
  <c r="Z462" i="5"/>
  <c r="Y463" i="5"/>
  <c r="Z463" i="5"/>
  <c r="Y464" i="5"/>
  <c r="Z464" i="5"/>
  <c r="Y465" i="5"/>
  <c r="Z465" i="5"/>
  <c r="Y466" i="5"/>
  <c r="Z466" i="5"/>
  <c r="Y467" i="5"/>
  <c r="Z467" i="5"/>
  <c r="Y468" i="5"/>
  <c r="Z468" i="5"/>
  <c r="Y469" i="5"/>
  <c r="Z469" i="5"/>
  <c r="Y470" i="5"/>
  <c r="Z470" i="5"/>
  <c r="Y471" i="5"/>
  <c r="Z471" i="5"/>
  <c r="Y472" i="5"/>
  <c r="Z472" i="5"/>
  <c r="Y473" i="5"/>
  <c r="Z473" i="5"/>
  <c r="Y474" i="5"/>
  <c r="Z474" i="5"/>
  <c r="Y475" i="5"/>
  <c r="Z475" i="5"/>
  <c r="Y476" i="5"/>
  <c r="Z476" i="5"/>
  <c r="Y477" i="5"/>
  <c r="Z477" i="5"/>
  <c r="Y478" i="5"/>
  <c r="Z478" i="5"/>
  <c r="Y479" i="5"/>
  <c r="Z479" i="5"/>
  <c r="Y480" i="5"/>
  <c r="Z480" i="5"/>
  <c r="Y481" i="5"/>
  <c r="Z481" i="5"/>
  <c r="Y482" i="5"/>
  <c r="Z482" i="5"/>
  <c r="Y483" i="5"/>
  <c r="Z483" i="5"/>
  <c r="Y484" i="5"/>
  <c r="Z484" i="5"/>
  <c r="Y485" i="5"/>
  <c r="Z485" i="5"/>
  <c r="Y486" i="5"/>
  <c r="Z486" i="5"/>
  <c r="Y487" i="5"/>
  <c r="Z487" i="5"/>
  <c r="Y488" i="5"/>
  <c r="Z488" i="5"/>
  <c r="Y489" i="5"/>
  <c r="Z489" i="5"/>
  <c r="Y490" i="5"/>
  <c r="Z490" i="5"/>
  <c r="Y491" i="5"/>
  <c r="Z491" i="5"/>
  <c r="Y492" i="5"/>
  <c r="Z492" i="5"/>
  <c r="Y493" i="5"/>
  <c r="Z493" i="5"/>
  <c r="Y494" i="5"/>
  <c r="Z494" i="5"/>
  <c r="Y495" i="5"/>
  <c r="Z495" i="5"/>
  <c r="Y496" i="5"/>
  <c r="Z496" i="5"/>
  <c r="Y497" i="5"/>
  <c r="Z497" i="5"/>
  <c r="Y498" i="5"/>
  <c r="Z498" i="5"/>
  <c r="Y499" i="5"/>
  <c r="Z499" i="5"/>
  <c r="Y500" i="5"/>
  <c r="Z500" i="5"/>
  <c r="Y501" i="5"/>
  <c r="Z501" i="5"/>
  <c r="Y502" i="5"/>
  <c r="Z502" i="5"/>
  <c r="Y503" i="5"/>
  <c r="Z503" i="5"/>
  <c r="Y504" i="5"/>
  <c r="Z504" i="5"/>
  <c r="Y505" i="5"/>
  <c r="Z505" i="5"/>
  <c r="Y506" i="5"/>
  <c r="Z506" i="5"/>
  <c r="Y507" i="5"/>
  <c r="Z507" i="5"/>
  <c r="Y508" i="5"/>
  <c r="Z508" i="5"/>
  <c r="Y509" i="5"/>
  <c r="Z509" i="5"/>
  <c r="Y510" i="5"/>
  <c r="Z510" i="5"/>
  <c r="Y511" i="5"/>
  <c r="Z511" i="5"/>
  <c r="Y512" i="5"/>
  <c r="Z512" i="5"/>
  <c r="Y513" i="5"/>
  <c r="Z513" i="5"/>
  <c r="Y514" i="5"/>
  <c r="Z514" i="5"/>
  <c r="Y515" i="5"/>
  <c r="Z515" i="5"/>
  <c r="Y516" i="5"/>
  <c r="Z516" i="5"/>
  <c r="Y517" i="5"/>
  <c r="Z517" i="5"/>
  <c r="Y518" i="5"/>
  <c r="Z518" i="5"/>
  <c r="Y519" i="5"/>
  <c r="Z519" i="5"/>
  <c r="Y520" i="5"/>
  <c r="Z520" i="5"/>
  <c r="Y521" i="5"/>
  <c r="Z521" i="5"/>
  <c r="Y522" i="5"/>
  <c r="Z522" i="5"/>
  <c r="Y523" i="5"/>
  <c r="Z523" i="5"/>
  <c r="Y524" i="5"/>
  <c r="Z524" i="5"/>
  <c r="Y525" i="5"/>
  <c r="Z525" i="5"/>
  <c r="Y526" i="5"/>
  <c r="Z526" i="5"/>
  <c r="Y527" i="5"/>
  <c r="Z527" i="5"/>
  <c r="Y528" i="5"/>
  <c r="Z528" i="5"/>
  <c r="Y529" i="5"/>
  <c r="Z529" i="5"/>
  <c r="Y530" i="5"/>
  <c r="Z530" i="5"/>
  <c r="Y531" i="5"/>
  <c r="Z531" i="5"/>
  <c r="Y532" i="5"/>
  <c r="Z532" i="5"/>
  <c r="Y533" i="5"/>
  <c r="Z533" i="5"/>
  <c r="Y534" i="5"/>
  <c r="Z534" i="5"/>
  <c r="Y535" i="5"/>
  <c r="Z535" i="5"/>
  <c r="Y536" i="5"/>
  <c r="Z536" i="5"/>
  <c r="Y537" i="5"/>
  <c r="Z537" i="5"/>
  <c r="Y538" i="5"/>
  <c r="Z538" i="5"/>
  <c r="Y539" i="5"/>
  <c r="Z539" i="5"/>
  <c r="Y540" i="5"/>
  <c r="Z540" i="5"/>
  <c r="Y541" i="5"/>
  <c r="Z541" i="5"/>
  <c r="Y542" i="5"/>
  <c r="Z542" i="5"/>
  <c r="Y543" i="5"/>
  <c r="Z543" i="5"/>
  <c r="Y544" i="5"/>
  <c r="Z544" i="5"/>
  <c r="Y545" i="5"/>
  <c r="Z545" i="5"/>
  <c r="Y546" i="5"/>
  <c r="Z546" i="5"/>
  <c r="Y547" i="5"/>
  <c r="Z547" i="5"/>
  <c r="Y548" i="5"/>
  <c r="Z548" i="5"/>
  <c r="Y549" i="5"/>
  <c r="Z549" i="5"/>
  <c r="Y550" i="5"/>
  <c r="Z550" i="5"/>
  <c r="Y551" i="5"/>
  <c r="Z551" i="5"/>
  <c r="Y552" i="5"/>
  <c r="Z552" i="5"/>
  <c r="Y553" i="5"/>
  <c r="Z553" i="5"/>
  <c r="Y554" i="5"/>
  <c r="Z554" i="5"/>
  <c r="Y555" i="5"/>
  <c r="Z555" i="5"/>
  <c r="Y556" i="5"/>
  <c r="Z556" i="5"/>
  <c r="Y557" i="5"/>
  <c r="Z557" i="5"/>
  <c r="Y558" i="5"/>
  <c r="Z558" i="5"/>
  <c r="Y559" i="5"/>
  <c r="Z559" i="5"/>
  <c r="Y560" i="5"/>
  <c r="Z560" i="5"/>
  <c r="Y561" i="5"/>
  <c r="Z561" i="5"/>
  <c r="Y562" i="5"/>
  <c r="Z562" i="5"/>
  <c r="Y563" i="5"/>
  <c r="Z563" i="5"/>
  <c r="Y564" i="5"/>
  <c r="Z564" i="5"/>
  <c r="Y565" i="5"/>
  <c r="Z565" i="5"/>
  <c r="Y566" i="5"/>
  <c r="Z566" i="5"/>
  <c r="Y567" i="5"/>
  <c r="Z567" i="5"/>
  <c r="Y568" i="5"/>
  <c r="Z568" i="5"/>
  <c r="Y569" i="5"/>
  <c r="Z569" i="5"/>
  <c r="Y570" i="5"/>
  <c r="Z570" i="5"/>
  <c r="Y571" i="5"/>
  <c r="Z571" i="5"/>
  <c r="Y572" i="5"/>
  <c r="Z572" i="5"/>
  <c r="Y573" i="5"/>
  <c r="Z573" i="5"/>
  <c r="Y574" i="5"/>
  <c r="Z574" i="5"/>
  <c r="Y575" i="5"/>
  <c r="Z575" i="5"/>
  <c r="Y576" i="5"/>
  <c r="Z576" i="5"/>
  <c r="Y577" i="5"/>
  <c r="Z577" i="5"/>
  <c r="Y578" i="5"/>
  <c r="Z578" i="5"/>
  <c r="Y579" i="5"/>
  <c r="Z579" i="5"/>
  <c r="Y580" i="5"/>
  <c r="Z580" i="5"/>
  <c r="Y581" i="5"/>
  <c r="Z581" i="5"/>
  <c r="Y582" i="5"/>
  <c r="Z582" i="5"/>
  <c r="Y583" i="5"/>
  <c r="Z583" i="5"/>
  <c r="Y584" i="5"/>
  <c r="Z584" i="5"/>
  <c r="Y585" i="5"/>
  <c r="Z585" i="5"/>
  <c r="Y586" i="5"/>
  <c r="Z586" i="5"/>
  <c r="Y587" i="5"/>
  <c r="Z587" i="5"/>
  <c r="Y588" i="5"/>
  <c r="Z588" i="5"/>
  <c r="Y589" i="5"/>
  <c r="Z589" i="5"/>
  <c r="Y590" i="5"/>
  <c r="Z590" i="5"/>
  <c r="Y591" i="5"/>
  <c r="Z591" i="5"/>
  <c r="Y592" i="5"/>
  <c r="Z592" i="5"/>
  <c r="Y593" i="5"/>
  <c r="Z593" i="5"/>
  <c r="Y594" i="5"/>
  <c r="Z594" i="5"/>
  <c r="Y595" i="5"/>
  <c r="Z595" i="5"/>
  <c r="Y596" i="5"/>
  <c r="Z596" i="5"/>
  <c r="Y597" i="5"/>
  <c r="Z597" i="5"/>
  <c r="Y598" i="5"/>
  <c r="Z598" i="5"/>
  <c r="Y599" i="5"/>
  <c r="Z599" i="5"/>
  <c r="Y600" i="5"/>
  <c r="Z600" i="5"/>
  <c r="Y601" i="5"/>
  <c r="Z601" i="5"/>
  <c r="Y602" i="5"/>
  <c r="Z602" i="5"/>
  <c r="Y603" i="5"/>
  <c r="Z603" i="5"/>
  <c r="Y604" i="5"/>
  <c r="Z604" i="5"/>
  <c r="Y605" i="5"/>
  <c r="Z605" i="5"/>
  <c r="Y606" i="5"/>
  <c r="Z606" i="5"/>
  <c r="Y607" i="5"/>
  <c r="Z607" i="5"/>
  <c r="Y608" i="5"/>
  <c r="Z608" i="5"/>
  <c r="Y609" i="5"/>
  <c r="Z609" i="5"/>
  <c r="Y610" i="5"/>
  <c r="Z610" i="5"/>
  <c r="Y611" i="5"/>
  <c r="Z611" i="5"/>
  <c r="Y612" i="5"/>
  <c r="Z612" i="5"/>
  <c r="Y613" i="5"/>
  <c r="Z613" i="5"/>
  <c r="Y614" i="5"/>
  <c r="Z614" i="5"/>
  <c r="Y615" i="5"/>
  <c r="Z615" i="5"/>
  <c r="Y616" i="5"/>
  <c r="Z616" i="5"/>
  <c r="Y617" i="5"/>
  <c r="Z617" i="5"/>
  <c r="Y618" i="5"/>
  <c r="Z618" i="5"/>
  <c r="Y619" i="5"/>
  <c r="Z619" i="5"/>
  <c r="Y620" i="5"/>
  <c r="Z620" i="5"/>
  <c r="Y621" i="5"/>
  <c r="Z621" i="5"/>
  <c r="Y622" i="5"/>
  <c r="Z622" i="5"/>
  <c r="Y623" i="5"/>
  <c r="Z623" i="5"/>
  <c r="Y624" i="5"/>
  <c r="Z624" i="5"/>
  <c r="Y625" i="5"/>
  <c r="Z625" i="5"/>
  <c r="Y626" i="5"/>
  <c r="Z626" i="5"/>
  <c r="Y627" i="5"/>
  <c r="Z627" i="5"/>
  <c r="Y628" i="5"/>
  <c r="Z628" i="5"/>
  <c r="Y629" i="5"/>
  <c r="Z629" i="5"/>
  <c r="Y630" i="5"/>
  <c r="Z630" i="5"/>
  <c r="Y631" i="5"/>
  <c r="Z631" i="5"/>
  <c r="Y632" i="5"/>
  <c r="Z632" i="5"/>
  <c r="Y633" i="5"/>
  <c r="Z633" i="5"/>
  <c r="Y634" i="5"/>
  <c r="Z634" i="5"/>
  <c r="Y635" i="5"/>
  <c r="Z635" i="5"/>
  <c r="Y636" i="5"/>
  <c r="Z636" i="5"/>
  <c r="Y637" i="5"/>
  <c r="Z637" i="5"/>
  <c r="Y638" i="5"/>
  <c r="Z638" i="5"/>
  <c r="Y639" i="5"/>
  <c r="Z639" i="5"/>
  <c r="Y640" i="5"/>
  <c r="Z640" i="5"/>
  <c r="Y641" i="5"/>
  <c r="Z641" i="5"/>
  <c r="Y642" i="5"/>
  <c r="Z642" i="5"/>
  <c r="Y643" i="5"/>
  <c r="Z643" i="5"/>
  <c r="Y644" i="5"/>
  <c r="Z644" i="5"/>
  <c r="Y645" i="5"/>
  <c r="Z645" i="5"/>
  <c r="Y646" i="5"/>
  <c r="Z646" i="5"/>
  <c r="Y647" i="5"/>
  <c r="Z647" i="5"/>
  <c r="Y648" i="5"/>
  <c r="Z648" i="5"/>
  <c r="Y649" i="5"/>
  <c r="Z649" i="5"/>
  <c r="Y650" i="5"/>
  <c r="Z650" i="5"/>
  <c r="Y651" i="5"/>
  <c r="Z651" i="5"/>
  <c r="Y652" i="5"/>
  <c r="Z652" i="5"/>
  <c r="Y653" i="5"/>
  <c r="Z653" i="5"/>
  <c r="Y654" i="5"/>
  <c r="Z654" i="5"/>
  <c r="Y655" i="5"/>
  <c r="Z655" i="5"/>
  <c r="Y656" i="5"/>
  <c r="Z656" i="5"/>
  <c r="Y657" i="5"/>
  <c r="Z657" i="5"/>
  <c r="Y658" i="5"/>
  <c r="Z658" i="5"/>
  <c r="Y659" i="5"/>
  <c r="Z659" i="5"/>
  <c r="Y660" i="5"/>
  <c r="Z660" i="5"/>
  <c r="Y661" i="5"/>
  <c r="Z661" i="5"/>
  <c r="Y662" i="5"/>
  <c r="Z662" i="5"/>
  <c r="Y663" i="5"/>
  <c r="Z663" i="5"/>
  <c r="Y664" i="5"/>
  <c r="Z664" i="5"/>
  <c r="Y665" i="5"/>
  <c r="Z665" i="5"/>
  <c r="Y666" i="5"/>
  <c r="Z666" i="5"/>
  <c r="Y667" i="5"/>
  <c r="Z667" i="5"/>
  <c r="Y668" i="5"/>
  <c r="Z668" i="5"/>
  <c r="Y669" i="5"/>
  <c r="Z669" i="5"/>
  <c r="Y670" i="5"/>
  <c r="Z670" i="5"/>
  <c r="Y671" i="5"/>
  <c r="Z671" i="5"/>
  <c r="Y672" i="5"/>
  <c r="Z672" i="5"/>
  <c r="Y673" i="5"/>
  <c r="Z673" i="5"/>
  <c r="Y674" i="5"/>
  <c r="Z674" i="5"/>
  <c r="Y675" i="5"/>
  <c r="Z675" i="5"/>
  <c r="Y676" i="5"/>
  <c r="Z676" i="5"/>
  <c r="Y677" i="5"/>
  <c r="Z677" i="5"/>
  <c r="Y678" i="5"/>
  <c r="Z678" i="5"/>
  <c r="Y679" i="5"/>
  <c r="Z679" i="5"/>
  <c r="Y680" i="5"/>
  <c r="Z680" i="5"/>
  <c r="Y681" i="5"/>
  <c r="Z681" i="5"/>
  <c r="Y682" i="5"/>
  <c r="Z682" i="5"/>
  <c r="Y683" i="5"/>
  <c r="Z683" i="5"/>
  <c r="Y684" i="5"/>
  <c r="Z684" i="5"/>
  <c r="Y685" i="5"/>
  <c r="Z685" i="5"/>
  <c r="Y686" i="5"/>
  <c r="Z686" i="5"/>
  <c r="Y687" i="5"/>
  <c r="Z687" i="5"/>
  <c r="Y688" i="5"/>
  <c r="Z688" i="5"/>
  <c r="Y689" i="5"/>
  <c r="Z689" i="5"/>
  <c r="Y690" i="5"/>
  <c r="Z690" i="5"/>
  <c r="Y691" i="5"/>
  <c r="Z691" i="5"/>
  <c r="Y692" i="5"/>
  <c r="Z692" i="5"/>
  <c r="Y693" i="5"/>
  <c r="Z693" i="5"/>
  <c r="Y694" i="5"/>
  <c r="Z694" i="5"/>
  <c r="Y695" i="5"/>
  <c r="Z695" i="5"/>
  <c r="Y696" i="5"/>
  <c r="Z696" i="5"/>
  <c r="Y697" i="5"/>
  <c r="Z697" i="5"/>
  <c r="Y698" i="5"/>
  <c r="Z698" i="5"/>
  <c r="Y699" i="5"/>
  <c r="Z699" i="5"/>
  <c r="Y700" i="5"/>
  <c r="Z700" i="5"/>
  <c r="Y701" i="5"/>
  <c r="Z701" i="5"/>
  <c r="Y702" i="5"/>
  <c r="Z702" i="5"/>
  <c r="Y703" i="5"/>
  <c r="Z703" i="5"/>
  <c r="Y704" i="5"/>
  <c r="Z704" i="5"/>
  <c r="Y705" i="5"/>
  <c r="Z705" i="5"/>
  <c r="Y706" i="5"/>
  <c r="Z706" i="5"/>
  <c r="Y707" i="5"/>
  <c r="Z707" i="5"/>
  <c r="Y708" i="5"/>
  <c r="Z708" i="5"/>
  <c r="Y709" i="5"/>
  <c r="Z709" i="5"/>
  <c r="Y710" i="5"/>
  <c r="Z710" i="5"/>
  <c r="Y711" i="5"/>
  <c r="Z711" i="5"/>
  <c r="Y712" i="5"/>
  <c r="Z712" i="5"/>
  <c r="Y713" i="5"/>
  <c r="Z713" i="5"/>
  <c r="Y714" i="5"/>
  <c r="Z714" i="5"/>
  <c r="Y715" i="5"/>
  <c r="Z715" i="5"/>
  <c r="Y716" i="5"/>
  <c r="Z716" i="5"/>
  <c r="Y717" i="5"/>
  <c r="Z717" i="5"/>
  <c r="Y718" i="5"/>
  <c r="Z718" i="5"/>
  <c r="Y719" i="5"/>
  <c r="Z719" i="5"/>
  <c r="Y720" i="5"/>
  <c r="Z720" i="5"/>
  <c r="Y721" i="5"/>
  <c r="Z721" i="5"/>
  <c r="Y722" i="5"/>
  <c r="Z722" i="5"/>
  <c r="Y723" i="5"/>
  <c r="Z723" i="5"/>
  <c r="Y724" i="5"/>
  <c r="Z724" i="5"/>
  <c r="Y725" i="5"/>
  <c r="Z725" i="5"/>
  <c r="Y726" i="5"/>
  <c r="Z726" i="5"/>
  <c r="Y727" i="5"/>
  <c r="Z727" i="5"/>
  <c r="Y728" i="5"/>
  <c r="Z728" i="5"/>
  <c r="Y729" i="5"/>
  <c r="Z729" i="5"/>
  <c r="Y730" i="5"/>
  <c r="Z730" i="5"/>
  <c r="Y731" i="5"/>
  <c r="Z731" i="5"/>
  <c r="Y732" i="5"/>
  <c r="Z732" i="5"/>
  <c r="Y733" i="5"/>
  <c r="Z733" i="5"/>
  <c r="Y734" i="5"/>
  <c r="Z734" i="5"/>
  <c r="Y735" i="5"/>
  <c r="Z735" i="5"/>
  <c r="Y736" i="5"/>
  <c r="Z736" i="5"/>
  <c r="Y737" i="5"/>
  <c r="Z737" i="5"/>
  <c r="Y738" i="5"/>
  <c r="Z738" i="5"/>
  <c r="Y739" i="5"/>
  <c r="Z739" i="5"/>
  <c r="Y740" i="5"/>
  <c r="Z740" i="5"/>
  <c r="Y741" i="5"/>
  <c r="Z741" i="5"/>
  <c r="Y742" i="5"/>
  <c r="Z742" i="5"/>
  <c r="Y743" i="5"/>
  <c r="Z743" i="5"/>
  <c r="Y744" i="5"/>
  <c r="Z744" i="5"/>
  <c r="Y745" i="5"/>
  <c r="Z745" i="5"/>
  <c r="Y746" i="5"/>
  <c r="Z746" i="5"/>
  <c r="Y747" i="5"/>
  <c r="Z747" i="5"/>
  <c r="Y748" i="5"/>
  <c r="Z748" i="5"/>
  <c r="Y749" i="5"/>
  <c r="Z749" i="5"/>
  <c r="Y750" i="5"/>
  <c r="Z750" i="5"/>
  <c r="Y751" i="5"/>
  <c r="Z751" i="5"/>
  <c r="Y752" i="5"/>
  <c r="Z752" i="5"/>
  <c r="Y753" i="5"/>
  <c r="Z753" i="5"/>
  <c r="Y754" i="5"/>
  <c r="Z754" i="5"/>
  <c r="Y755" i="5"/>
  <c r="Z755" i="5"/>
  <c r="Y756" i="5"/>
  <c r="Z756" i="5"/>
  <c r="Y757" i="5"/>
  <c r="Z757" i="5"/>
  <c r="Y758" i="5"/>
  <c r="Z758" i="5"/>
  <c r="Y759" i="5"/>
  <c r="Z759" i="5"/>
  <c r="Y760" i="5"/>
  <c r="Z760" i="5"/>
  <c r="Y761" i="5"/>
  <c r="Z761" i="5"/>
  <c r="Y762" i="5"/>
  <c r="Z762" i="5"/>
  <c r="Y763" i="5"/>
  <c r="Z763" i="5"/>
  <c r="Y764" i="5"/>
  <c r="Z764" i="5"/>
  <c r="Y765" i="5"/>
  <c r="Z765" i="5"/>
  <c r="Y766" i="5"/>
  <c r="Z766" i="5"/>
  <c r="Y767" i="5"/>
  <c r="Z767" i="5"/>
  <c r="Y768" i="5"/>
  <c r="Z768" i="5"/>
  <c r="Y769" i="5"/>
  <c r="Z769" i="5"/>
  <c r="Y770" i="5"/>
  <c r="Z770" i="5"/>
  <c r="Y771" i="5"/>
  <c r="Z771" i="5"/>
  <c r="Y772" i="5"/>
  <c r="Z772" i="5"/>
  <c r="Y773" i="5"/>
  <c r="Z773" i="5"/>
  <c r="Y774" i="5"/>
  <c r="Z774" i="5"/>
  <c r="Y775" i="5"/>
  <c r="Z775" i="5"/>
  <c r="Y776" i="5"/>
  <c r="Z776" i="5"/>
  <c r="Y777" i="5"/>
  <c r="Z777" i="5"/>
  <c r="Y778" i="5"/>
  <c r="Z778" i="5"/>
  <c r="Y779" i="5"/>
  <c r="Z779" i="5"/>
  <c r="Y780" i="5"/>
  <c r="Z780" i="5"/>
  <c r="Y781" i="5"/>
  <c r="Z781" i="5"/>
  <c r="Y782" i="5"/>
  <c r="Z782" i="5"/>
  <c r="Y783" i="5"/>
  <c r="Z783" i="5"/>
  <c r="Y784" i="5"/>
  <c r="Z784" i="5"/>
  <c r="Y785" i="5"/>
  <c r="Z785" i="5"/>
  <c r="Y786" i="5"/>
  <c r="Z786" i="5"/>
  <c r="Y787" i="5"/>
  <c r="Z787" i="5"/>
  <c r="Y788" i="5"/>
  <c r="Z788" i="5"/>
  <c r="Y789" i="5"/>
  <c r="Z789" i="5"/>
  <c r="Y790" i="5"/>
  <c r="Z790" i="5"/>
  <c r="Y791" i="5"/>
  <c r="Z791" i="5"/>
  <c r="Y792" i="5"/>
  <c r="Z792" i="5"/>
  <c r="Y793" i="5"/>
  <c r="Z793" i="5"/>
  <c r="Y794" i="5"/>
  <c r="Z794" i="5"/>
  <c r="Y795" i="5"/>
  <c r="Z795" i="5"/>
  <c r="Y796" i="5"/>
  <c r="Z796" i="5"/>
  <c r="Y797" i="5"/>
  <c r="Z797" i="5"/>
  <c r="Y798" i="5"/>
  <c r="Z798" i="5"/>
  <c r="Y799" i="5"/>
  <c r="Z799" i="5"/>
  <c r="Y800" i="5"/>
  <c r="Z800" i="5"/>
  <c r="Y801" i="5"/>
  <c r="Z801" i="5"/>
  <c r="Y802" i="5"/>
  <c r="Z802" i="5"/>
  <c r="Y803" i="5"/>
  <c r="Z803" i="5"/>
  <c r="Y804" i="5"/>
  <c r="Z804" i="5"/>
  <c r="Y805" i="5"/>
  <c r="Z805" i="5"/>
  <c r="Y806" i="5"/>
  <c r="Z806" i="5"/>
  <c r="Y807" i="5"/>
  <c r="Z807" i="5"/>
  <c r="Y808" i="5"/>
  <c r="Z808" i="5"/>
  <c r="Y809" i="5"/>
  <c r="Z809" i="5"/>
  <c r="Y810" i="5"/>
  <c r="Z810" i="5"/>
  <c r="Y811" i="5"/>
  <c r="Z811" i="5"/>
  <c r="Y812" i="5"/>
  <c r="Z812" i="5"/>
  <c r="Y813" i="5"/>
  <c r="Z813" i="5"/>
  <c r="Y814" i="5"/>
  <c r="Z814" i="5"/>
  <c r="Y815" i="5"/>
  <c r="Z815" i="5"/>
  <c r="Y816" i="5"/>
  <c r="Z816" i="5"/>
  <c r="Y817" i="5"/>
  <c r="Z817" i="5"/>
  <c r="Y818" i="5"/>
  <c r="Z818" i="5"/>
  <c r="Y819" i="5"/>
  <c r="Z819" i="5"/>
  <c r="Y820" i="5"/>
  <c r="Z820" i="5"/>
  <c r="Y821" i="5"/>
  <c r="Z821" i="5"/>
  <c r="Y822" i="5"/>
  <c r="Z822" i="5"/>
  <c r="Y823" i="5"/>
  <c r="Z823" i="5"/>
  <c r="Y824" i="5"/>
  <c r="Z824" i="5"/>
  <c r="Y825" i="5"/>
  <c r="Z825" i="5"/>
  <c r="Y826" i="5"/>
  <c r="Z826" i="5"/>
  <c r="Y827" i="5"/>
  <c r="Z827" i="5"/>
  <c r="Y828" i="5"/>
  <c r="Z828" i="5"/>
  <c r="Y829" i="5"/>
  <c r="Z829" i="5"/>
  <c r="Y830" i="5"/>
  <c r="Z830" i="5"/>
  <c r="Y831" i="5"/>
  <c r="Z831" i="5"/>
  <c r="Y832" i="5"/>
  <c r="Z832" i="5"/>
  <c r="Y833" i="5"/>
  <c r="Z833" i="5"/>
  <c r="Y834" i="5"/>
  <c r="Z834" i="5"/>
  <c r="Y835" i="5"/>
  <c r="Z835" i="5"/>
  <c r="Y836" i="5"/>
  <c r="Z836" i="5"/>
  <c r="Y837" i="5"/>
  <c r="Z837" i="5"/>
  <c r="Y838" i="5"/>
  <c r="Z838" i="5"/>
  <c r="Y839" i="5"/>
  <c r="Z839" i="5"/>
  <c r="Y840" i="5"/>
  <c r="Z840" i="5"/>
  <c r="Y841" i="5"/>
  <c r="Z841" i="5"/>
  <c r="Y842" i="5"/>
  <c r="Z842" i="5"/>
  <c r="Y843" i="5"/>
  <c r="Z843" i="5"/>
  <c r="Y844" i="5"/>
  <c r="Z844" i="5"/>
  <c r="Y845" i="5"/>
  <c r="Z845" i="5"/>
  <c r="Y846" i="5"/>
  <c r="Z846" i="5"/>
  <c r="Y847" i="5"/>
  <c r="Z847" i="5"/>
  <c r="Y848" i="5"/>
  <c r="Z848" i="5"/>
  <c r="Y849" i="5"/>
  <c r="Z849" i="5"/>
  <c r="Y850" i="5"/>
  <c r="Z850" i="5"/>
  <c r="Y851" i="5"/>
  <c r="Z851" i="5"/>
  <c r="Y852" i="5"/>
  <c r="Z852" i="5"/>
  <c r="Y853" i="5"/>
  <c r="Z853" i="5"/>
  <c r="Y854" i="5"/>
  <c r="Z854" i="5"/>
  <c r="Y855" i="5"/>
  <c r="Z855" i="5"/>
  <c r="Y856" i="5"/>
  <c r="Z856" i="5"/>
  <c r="Y857" i="5"/>
  <c r="Z857" i="5"/>
  <c r="Y858" i="5"/>
  <c r="Z858" i="5"/>
  <c r="Y859" i="5"/>
  <c r="Z859" i="5"/>
  <c r="Y860" i="5"/>
  <c r="Z860" i="5"/>
  <c r="Y861" i="5"/>
  <c r="Z861" i="5"/>
  <c r="Y862" i="5"/>
  <c r="Z862" i="5"/>
  <c r="Y863" i="5"/>
  <c r="Z863" i="5"/>
  <c r="Y864" i="5"/>
  <c r="Z864" i="5"/>
  <c r="Y865" i="5"/>
  <c r="Z865" i="5"/>
  <c r="Y866" i="5"/>
  <c r="Z866" i="5"/>
  <c r="Y867" i="5"/>
  <c r="Z867" i="5"/>
  <c r="Y868" i="5"/>
  <c r="Z868" i="5"/>
  <c r="Y869" i="5"/>
  <c r="Z869" i="5"/>
  <c r="Y870" i="5"/>
  <c r="Z870" i="5"/>
  <c r="Y871" i="5"/>
  <c r="Z871" i="5"/>
  <c r="Y872" i="5"/>
  <c r="Z872" i="5"/>
  <c r="Y873" i="5"/>
  <c r="Z873" i="5"/>
  <c r="Y874" i="5"/>
  <c r="Z874" i="5"/>
  <c r="Y875" i="5"/>
  <c r="Z875" i="5"/>
  <c r="Y876" i="5"/>
  <c r="Z876" i="5"/>
  <c r="Y877" i="5"/>
  <c r="Z877" i="5"/>
  <c r="Y878" i="5"/>
  <c r="Z878" i="5"/>
  <c r="Y879" i="5"/>
  <c r="Z879" i="5"/>
  <c r="Y880" i="5"/>
  <c r="Z880" i="5"/>
  <c r="Y881" i="5"/>
  <c r="Z881" i="5"/>
  <c r="Y882" i="5"/>
  <c r="Z882" i="5"/>
  <c r="Y883" i="5"/>
  <c r="Z883" i="5"/>
  <c r="Y884" i="5"/>
  <c r="Z884" i="5"/>
  <c r="Y885" i="5"/>
  <c r="Z885" i="5"/>
  <c r="Y886" i="5"/>
  <c r="Z886" i="5"/>
  <c r="Y887" i="5"/>
  <c r="Z887" i="5"/>
  <c r="Y888" i="5"/>
  <c r="Z888" i="5"/>
  <c r="Y889" i="5"/>
  <c r="Z889" i="5"/>
  <c r="Y890" i="5"/>
  <c r="Z890" i="5"/>
  <c r="Y891" i="5"/>
  <c r="Z891" i="5"/>
  <c r="Y892" i="5"/>
  <c r="Z892" i="5"/>
  <c r="Y893" i="5"/>
  <c r="Z893" i="5"/>
  <c r="Y894" i="5"/>
  <c r="Z894" i="5"/>
  <c r="Y895" i="5"/>
  <c r="Z895" i="5"/>
  <c r="Y896" i="5"/>
  <c r="Z896" i="5"/>
  <c r="Y897" i="5"/>
  <c r="Z897" i="5"/>
  <c r="Y898" i="5"/>
  <c r="Z898" i="5"/>
  <c r="Y899" i="5"/>
  <c r="Z899" i="5"/>
  <c r="Y900" i="5"/>
  <c r="Z900" i="5"/>
  <c r="Y901" i="5"/>
  <c r="Z901" i="5"/>
  <c r="Y902" i="5"/>
  <c r="Z902" i="5"/>
  <c r="Y903" i="5"/>
  <c r="Z903" i="5"/>
  <c r="Y904" i="5"/>
  <c r="Z904" i="5"/>
  <c r="Y905" i="5"/>
  <c r="Z905" i="5"/>
  <c r="Y906" i="5"/>
  <c r="Z906" i="5"/>
  <c r="Y907" i="5"/>
  <c r="Z907" i="5"/>
  <c r="Y908" i="5"/>
  <c r="Z908" i="5"/>
  <c r="Y909" i="5"/>
  <c r="Z909" i="5"/>
  <c r="Y910" i="5"/>
  <c r="Z910" i="5"/>
  <c r="Y911" i="5"/>
  <c r="Z911" i="5"/>
  <c r="Y912" i="5"/>
  <c r="Z912" i="5"/>
  <c r="Y913" i="5"/>
  <c r="Z913" i="5"/>
  <c r="Y914" i="5"/>
  <c r="Z914" i="5"/>
  <c r="Y915" i="5"/>
  <c r="Z915" i="5"/>
  <c r="Y916" i="5"/>
  <c r="Z916" i="5"/>
  <c r="Y917" i="5"/>
  <c r="Z917" i="5"/>
  <c r="Y918" i="5"/>
  <c r="Z918" i="5"/>
  <c r="Y919" i="5"/>
  <c r="Z919" i="5"/>
  <c r="Y920" i="5"/>
  <c r="Z920" i="5"/>
  <c r="Y921" i="5"/>
  <c r="Z921" i="5"/>
  <c r="Y922" i="5"/>
  <c r="Z922" i="5"/>
  <c r="Y923" i="5"/>
  <c r="Z923" i="5"/>
  <c r="Y924" i="5"/>
  <c r="Z924" i="5"/>
  <c r="Y925" i="5"/>
  <c r="Z925" i="5"/>
  <c r="Y926" i="5"/>
  <c r="Z926" i="5"/>
  <c r="Y927" i="5"/>
  <c r="Z927" i="5"/>
  <c r="Y928" i="5"/>
  <c r="Z928" i="5"/>
  <c r="Y929" i="5"/>
  <c r="Z929" i="5"/>
  <c r="Y930" i="5"/>
  <c r="Z930" i="5"/>
  <c r="Y931" i="5"/>
  <c r="Z931" i="5"/>
  <c r="Y932" i="5"/>
  <c r="Z932" i="5"/>
  <c r="Y933" i="5"/>
  <c r="Z933" i="5"/>
  <c r="Y934" i="5"/>
  <c r="Z934" i="5"/>
  <c r="Y935" i="5"/>
  <c r="Z935" i="5"/>
  <c r="Y936" i="5"/>
  <c r="Z936" i="5"/>
  <c r="Y937" i="5"/>
  <c r="Z937" i="5"/>
  <c r="Y938" i="5"/>
  <c r="Z938" i="5"/>
  <c r="Y939" i="5"/>
  <c r="Z939" i="5"/>
  <c r="Y940" i="5"/>
  <c r="Z940" i="5"/>
  <c r="Y941" i="5"/>
  <c r="Z941" i="5"/>
  <c r="Y942" i="5"/>
  <c r="Z942" i="5"/>
  <c r="Y943" i="5"/>
  <c r="Z943" i="5"/>
  <c r="Y944" i="5"/>
  <c r="Z944" i="5"/>
  <c r="Y945" i="5"/>
  <c r="Z945" i="5"/>
  <c r="Y946" i="5"/>
  <c r="Z946" i="5"/>
  <c r="Y947" i="5"/>
  <c r="Z947" i="5"/>
  <c r="Y948" i="5"/>
  <c r="Z948" i="5"/>
  <c r="Y949" i="5"/>
  <c r="Z949" i="5"/>
  <c r="Y950" i="5"/>
  <c r="Z950" i="5"/>
  <c r="Y951" i="5"/>
  <c r="Z951" i="5"/>
  <c r="Y952" i="5"/>
  <c r="Z952" i="5"/>
  <c r="Y953" i="5"/>
  <c r="Z953" i="5"/>
  <c r="Y954" i="5"/>
  <c r="Z954" i="5"/>
  <c r="Y955" i="5"/>
  <c r="Z955" i="5"/>
  <c r="Y956" i="5"/>
  <c r="Z956" i="5"/>
  <c r="Y957" i="5"/>
  <c r="Z957" i="5"/>
  <c r="Y958" i="5"/>
  <c r="Z958" i="5"/>
  <c r="Y959" i="5"/>
  <c r="Z959" i="5"/>
  <c r="Y960" i="5"/>
  <c r="Z960" i="5"/>
  <c r="Y961" i="5"/>
  <c r="Z961" i="5"/>
  <c r="Y962" i="5"/>
  <c r="Z962" i="5"/>
  <c r="Y963" i="5"/>
  <c r="Z963" i="5"/>
  <c r="Y964" i="5"/>
  <c r="Z964" i="5"/>
  <c r="Y965" i="5"/>
  <c r="Z965" i="5"/>
  <c r="Y966" i="5"/>
  <c r="Z966" i="5"/>
  <c r="Y967" i="5"/>
  <c r="Z967" i="5"/>
  <c r="Y968" i="5"/>
  <c r="Z968" i="5"/>
  <c r="Y969" i="5"/>
  <c r="Z969" i="5"/>
  <c r="Y970" i="5"/>
  <c r="Z970" i="5"/>
  <c r="Y971" i="5"/>
  <c r="Z971" i="5"/>
  <c r="Y972" i="5"/>
  <c r="Z972" i="5"/>
  <c r="Y973" i="5"/>
  <c r="Z973" i="5"/>
  <c r="Y974" i="5"/>
  <c r="Z974" i="5"/>
  <c r="Y975" i="5"/>
  <c r="Z975" i="5"/>
  <c r="Y976" i="5"/>
  <c r="Z976" i="5"/>
  <c r="Y977" i="5"/>
  <c r="Z977" i="5"/>
  <c r="Y978" i="5"/>
  <c r="Z978" i="5"/>
  <c r="Y979" i="5"/>
  <c r="Z979" i="5"/>
  <c r="Y980" i="5"/>
  <c r="Z980" i="5"/>
  <c r="Y981" i="5"/>
  <c r="Z981" i="5"/>
  <c r="Y982" i="5"/>
  <c r="Z982" i="5"/>
  <c r="Y983" i="5"/>
  <c r="Z983" i="5"/>
  <c r="Y984" i="5"/>
  <c r="Z984" i="5"/>
  <c r="Y985" i="5"/>
  <c r="Z985" i="5"/>
  <c r="Y986" i="5"/>
  <c r="Z986" i="5"/>
  <c r="Y987" i="5"/>
  <c r="Z987" i="5"/>
  <c r="Y988" i="5"/>
  <c r="Z988" i="5"/>
  <c r="Y989" i="5"/>
  <c r="Z989" i="5"/>
  <c r="Y990" i="5"/>
  <c r="Z990" i="5"/>
  <c r="Y991" i="5"/>
  <c r="Z991" i="5"/>
  <c r="Y992" i="5"/>
  <c r="Z992" i="5"/>
  <c r="Y993" i="5"/>
  <c r="Z993" i="5"/>
  <c r="Y994" i="5"/>
  <c r="Z994" i="5"/>
  <c r="Y995" i="5"/>
  <c r="Z995" i="5"/>
  <c r="Y996" i="5"/>
  <c r="Z996" i="5"/>
  <c r="Y997" i="5"/>
  <c r="Z997" i="5"/>
  <c r="Y998" i="5"/>
  <c r="Z998" i="5"/>
  <c r="Y999" i="5"/>
  <c r="Z999" i="5"/>
  <c r="Y1000" i="5"/>
  <c r="Z1000" i="5"/>
  <c r="Z2" i="5" l="1"/>
  <c r="Y2" i="5"/>
  <c r="H4" i="3"/>
  <c r="H5" i="3"/>
  <c r="H6" i="3"/>
  <c r="H7" i="3"/>
  <c r="H8" i="3"/>
  <c r="H10" i="3"/>
  <c r="H11" i="3"/>
  <c r="H12" i="3"/>
  <c r="H13" i="3"/>
  <c r="H14" i="3"/>
  <c r="H15" i="3"/>
  <c r="H16" i="3"/>
  <c r="H18" i="3"/>
  <c r="H20" i="3"/>
  <c r="H21" i="3"/>
  <c r="H22" i="3"/>
  <c r="H23" i="3"/>
  <c r="H24" i="3"/>
  <c r="H25" i="3"/>
  <c r="H26" i="3"/>
  <c r="H27" i="3"/>
  <c r="F24" i="3"/>
  <c r="F25" i="3"/>
  <c r="F26" i="3"/>
  <c r="F27" i="3"/>
</calcChain>
</file>

<file path=xl/sharedStrings.xml><?xml version="1.0" encoding="utf-8"?>
<sst xmlns="http://schemas.openxmlformats.org/spreadsheetml/2006/main" count="5582" uniqueCount="3079">
  <si>
    <t>1. Entity Information</t>
  </si>
  <si>
    <t xml:space="preserve">   - Provide your business entity details in this section.</t>
  </si>
  <si>
    <t xml:space="preserve">   - Use one row for each unique tax ID and billing NPI combination.</t>
  </si>
  <si>
    <r>
      <rPr>
        <b/>
        <sz val="11"/>
        <color theme="1"/>
        <rFont val="Arial Nova"/>
        <family val="2"/>
      </rPr>
      <t>Example</t>
    </r>
    <r>
      <rPr>
        <sz val="11"/>
        <color theme="1"/>
        <rFont val="Arial Nova"/>
        <family val="2"/>
      </rPr>
      <t>: If you have one tax ID with 5 billing NPIs, create five separate entries.</t>
    </r>
  </si>
  <si>
    <t xml:space="preserve">   - Include only one billing address per TIN/NPI combination.</t>
  </si>
  <si>
    <r>
      <rPr>
        <b/>
        <sz val="11"/>
        <color theme="1"/>
        <rFont val="Arial Nova"/>
        <family val="2"/>
      </rPr>
      <t>Note</t>
    </r>
    <r>
      <rPr>
        <sz val="11"/>
        <color theme="1"/>
        <rFont val="Arial Nova"/>
        <family val="2"/>
      </rPr>
      <t>: Only the first combination will be processed if multiple addresses are submitted for a single TIN/NPI combination.</t>
    </r>
  </si>
  <si>
    <t xml:space="preserve">   - Excluding the DBA name and website, all other information on this page must be completed.</t>
  </si>
  <si>
    <t>2. Service Locations</t>
  </si>
  <si>
    <t xml:space="preserve">   - The state will default to Florida for new addresses but can be changed if needed.</t>
  </si>
  <si>
    <t xml:space="preserve">   - The county will automatically populate based on the zip code entered.</t>
  </si>
  <si>
    <t xml:space="preserve">   - Specify office hours for each location (e.g., 8AM – 5PM).</t>
  </si>
  <si>
    <t xml:space="preserve">   - If a location is closed on a particular day, enter "CLOSED" in the corresponding cell.</t>
  </si>
  <si>
    <t>3. Practitioners</t>
  </si>
  <si>
    <t xml:space="preserve">   - Provide detailed information for each practitioner in your entity.</t>
  </si>
  <si>
    <r>
      <t xml:space="preserve">   - Match each practitioner to the correct TIN and billing NPI combination from the </t>
    </r>
    <r>
      <rPr>
        <b/>
        <sz val="11"/>
        <color theme="1"/>
        <rFont val="Arial Nova"/>
        <family val="2"/>
      </rPr>
      <t>Entity Info</t>
    </r>
    <r>
      <rPr>
        <sz val="11"/>
        <color theme="1"/>
        <rFont val="Arial Nova"/>
        <family val="2"/>
      </rPr>
      <t xml:space="preserve"> worksheet.</t>
    </r>
  </si>
  <si>
    <t xml:space="preserve">   - Enter the practitioner's taxonomy code in column U. This will automatically populate the specialty description and credentialing requirements in columns V and W.</t>
  </si>
  <si>
    <r>
      <t xml:space="preserve">   - For service locations, use the </t>
    </r>
    <r>
      <rPr>
        <b/>
        <sz val="11"/>
        <color theme="1"/>
        <rFont val="Arial Nova"/>
        <family val="2"/>
      </rPr>
      <t>Location ID</t>
    </r>
    <r>
      <rPr>
        <sz val="11"/>
        <color theme="1"/>
        <rFont val="Arial Nova"/>
        <family val="2"/>
      </rPr>
      <t xml:space="preserve"> from the </t>
    </r>
    <r>
      <rPr>
        <b/>
        <sz val="11"/>
        <color theme="1"/>
        <rFont val="Arial Nova"/>
        <family val="2"/>
      </rPr>
      <t>Service Locations</t>
    </r>
    <r>
      <rPr>
        <sz val="11"/>
        <color theme="1"/>
        <rFont val="Arial Nova"/>
        <family val="2"/>
      </rPr>
      <t xml:space="preserve"> tab. This will auto-fill the complete address information.</t>
    </r>
  </si>
  <si>
    <t xml:space="preserve">   - If a practitioner works at multiple locations, duplicate their entire row for each additional location, changing only the service location ID.</t>
  </si>
  <si>
    <r>
      <rPr>
        <b/>
        <sz val="11"/>
        <color theme="1"/>
        <rFont val="Arial Nova"/>
        <family val="2"/>
      </rPr>
      <t>Example</t>
    </r>
    <r>
      <rPr>
        <sz val="11"/>
        <color theme="1"/>
        <rFont val="Arial Nova"/>
        <family val="2"/>
      </rPr>
      <t xml:space="preserve">: If Dr. Doe practices at three locations, create three separate rows for Dr. Doe, each with a </t>
    </r>
    <r>
      <rPr>
        <u/>
        <sz val="11"/>
        <color theme="1"/>
        <rFont val="Arial Nova"/>
        <family val="2"/>
      </rPr>
      <t>different</t>
    </r>
    <r>
      <rPr>
        <sz val="11"/>
        <color theme="1"/>
        <rFont val="Arial Nova"/>
        <family val="2"/>
      </rPr>
      <t xml:space="preserve"> service location ID. It is recommended to copy and paste each row once the practitioner information is entered, then paste the data into the following row and changing the location ID.</t>
    </r>
  </si>
  <si>
    <r>
      <t xml:space="preserve">   - Cells highlighted in grey are </t>
    </r>
    <r>
      <rPr>
        <u/>
        <sz val="11"/>
        <color theme="1"/>
        <rFont val="Arial Nova"/>
        <family val="2"/>
      </rPr>
      <t>automatically-populating</t>
    </r>
    <r>
      <rPr>
        <sz val="11"/>
        <color theme="1"/>
        <rFont val="Arial Nova"/>
        <family val="2"/>
      </rPr>
      <t xml:space="preserve"> fields and do not require updating.</t>
    </r>
  </si>
  <si>
    <t>ENTITY ID</t>
  </si>
  <si>
    <t>LEGAL NAME</t>
  </si>
  <si>
    <t>DBA NAME
(if applicable)</t>
  </si>
  <si>
    <t>TAX ID</t>
  </si>
  <si>
    <t>BILLING NPI</t>
  </si>
  <si>
    <t>IS THIS A HOSPITAL-ONLY GROUP?</t>
  </si>
  <si>
    <t>ORGANIZATION MEDICAID ID</t>
  </si>
  <si>
    <r>
      <t xml:space="preserve">BILLING ADDRESS 1
</t>
    </r>
    <r>
      <rPr>
        <sz val="8"/>
        <color theme="0"/>
        <rFont val="Arial Nova"/>
        <family val="2"/>
      </rPr>
      <t xml:space="preserve">There can only be </t>
    </r>
    <r>
      <rPr>
        <b/>
        <u/>
        <sz val="8"/>
        <color theme="0"/>
        <rFont val="Arial Nova"/>
        <family val="2"/>
      </rPr>
      <t>ONE</t>
    </r>
    <r>
      <rPr>
        <sz val="8"/>
        <color theme="0"/>
        <rFont val="Arial Nova"/>
        <family val="2"/>
      </rPr>
      <t xml:space="preserve"> billing address per TIN and NPI combination</t>
    </r>
  </si>
  <si>
    <t>BILLING ADDRESS 2</t>
  </si>
  <si>
    <t>BILLING CITY</t>
  </si>
  <si>
    <t>BILLING STATE</t>
  </si>
  <si>
    <t>BILLING ZIP</t>
  </si>
  <si>
    <t>CREDENTIALING CONTACT NAME</t>
  </si>
  <si>
    <t>PUBLIC FACING E-MAIL ADDRESS</t>
  </si>
  <si>
    <t>CREDENTIALING E-MAIL ADDRESS</t>
  </si>
  <si>
    <t>WEBSITE</t>
  </si>
  <si>
    <t>A</t>
  </si>
  <si>
    <t>B</t>
  </si>
  <si>
    <t>C</t>
  </si>
  <si>
    <t>D</t>
  </si>
  <si>
    <t>E</t>
  </si>
  <si>
    <t>F</t>
  </si>
  <si>
    <t>G</t>
  </si>
  <si>
    <t>H</t>
  </si>
  <si>
    <t>I</t>
  </si>
  <si>
    <t>J</t>
  </si>
  <si>
    <t>K</t>
  </si>
  <si>
    <t>L</t>
  </si>
  <si>
    <t>M</t>
  </si>
  <si>
    <t>N</t>
  </si>
  <si>
    <t>O</t>
  </si>
  <si>
    <t>P</t>
  </si>
  <si>
    <t>Q</t>
  </si>
  <si>
    <t>R</t>
  </si>
  <si>
    <t>S</t>
  </si>
  <si>
    <t>T</t>
  </si>
  <si>
    <t>U</t>
  </si>
  <si>
    <t>V</t>
  </si>
  <si>
    <t>X</t>
  </si>
  <si>
    <t>Y</t>
  </si>
  <si>
    <t>Z</t>
  </si>
  <si>
    <r>
      <t xml:space="preserve">Please note that each unique Tax ID and Billing NPI should be entered on a separate row. </t>
    </r>
    <r>
      <rPr>
        <b/>
        <u/>
        <sz val="10"/>
        <color rgb="FFFF0000"/>
        <rFont val="Arial Nova"/>
        <family val="2"/>
      </rPr>
      <t>There can only be one billing address per TIN and Billing NPI combination</t>
    </r>
    <r>
      <rPr>
        <b/>
        <u/>
        <sz val="10"/>
        <color theme="1"/>
        <rFont val="Arial Nova"/>
        <family val="2"/>
      </rPr>
      <t>.</t>
    </r>
  </si>
  <si>
    <t>LOCATION ID</t>
  </si>
  <si>
    <t>ADDRESS 1</t>
  </si>
  <si>
    <t>ADDRESS 2</t>
  </si>
  <si>
    <t>CITY</t>
  </si>
  <si>
    <t>STATE</t>
  </si>
  <si>
    <t>ZIP</t>
  </si>
  <si>
    <r>
      <t xml:space="preserve">COUNTY
</t>
    </r>
    <r>
      <rPr>
        <sz val="8"/>
        <color theme="1"/>
        <rFont val="Arial Nova"/>
        <family val="2"/>
      </rPr>
      <t>AUTO-POPULATING FIELD</t>
    </r>
  </si>
  <si>
    <t>PHONE</t>
  </si>
  <si>
    <t>FAX</t>
  </si>
  <si>
    <t>SUN OFC HOURS</t>
  </si>
  <si>
    <t>MON OFC HOURS</t>
  </si>
  <si>
    <t>TUE OFC HOURS</t>
  </si>
  <si>
    <t>WED OFC HOURS</t>
  </si>
  <si>
    <t>THU OFC HOURS</t>
  </si>
  <si>
    <t>FRI OFC HOURS</t>
  </si>
  <si>
    <t>SAT OFC HOURS</t>
  </si>
  <si>
    <t>W</t>
  </si>
  <si>
    <r>
      <t xml:space="preserve">Please note that a </t>
    </r>
    <r>
      <rPr>
        <b/>
        <u/>
        <sz val="10"/>
        <rFont val="Arial Nova"/>
        <family val="2"/>
      </rPr>
      <t>maximum</t>
    </r>
    <r>
      <rPr>
        <b/>
        <sz val="10"/>
        <color theme="1"/>
        <rFont val="Arial Nova"/>
        <family val="2"/>
      </rPr>
      <t xml:space="preserve"> of five (5) service locations will be displayed in the directory, per practitioner, per group. </t>
    </r>
    <r>
      <rPr>
        <b/>
        <sz val="10"/>
        <color rgb="FFFF0000"/>
        <rFont val="Arial Nova"/>
        <family val="2"/>
      </rPr>
      <t>If more than 5 locations are listed on this worksheet, per practitioner, per group,  only the first five will display in the directory.</t>
    </r>
  </si>
  <si>
    <r>
      <t xml:space="preserve">ENTITY ID
</t>
    </r>
    <r>
      <rPr>
        <sz val="8"/>
        <color theme="0"/>
        <rFont val="Arial Nova"/>
        <family val="2"/>
      </rPr>
      <t>Enter the ID from the Entity Info tab based on which entity the practitioner should be enrolled under</t>
    </r>
    <r>
      <rPr>
        <b/>
        <sz val="10"/>
        <color theme="0"/>
        <rFont val="Arial Nova"/>
        <family val="2"/>
      </rPr>
      <t>.</t>
    </r>
  </si>
  <si>
    <r>
      <t xml:space="preserve">TAX ID
</t>
    </r>
    <r>
      <rPr>
        <i/>
        <sz val="8"/>
        <color theme="1"/>
        <rFont val="Arial Nova"/>
        <family val="2"/>
      </rPr>
      <t>AUTO-POPULATING FIELD</t>
    </r>
  </si>
  <si>
    <r>
      <t xml:space="preserve">BILLING NPI
</t>
    </r>
    <r>
      <rPr>
        <i/>
        <sz val="8"/>
        <color theme="1"/>
        <rFont val="Arial Nova"/>
        <family val="2"/>
      </rPr>
      <t>AUTO-POPULATING FIELD</t>
    </r>
  </si>
  <si>
    <r>
      <t xml:space="preserve">ENTITY NAME
</t>
    </r>
    <r>
      <rPr>
        <i/>
        <u/>
        <sz val="8"/>
        <rFont val="Arial Nova"/>
        <family val="2"/>
      </rPr>
      <t>AUTO-POPULATING FIELD</t>
    </r>
  </si>
  <si>
    <t>LAST NAME</t>
  </si>
  <si>
    <t>FIRST NAME</t>
  </si>
  <si>
    <t>MIDDLE NAME</t>
  </si>
  <si>
    <t>GENDER</t>
  </si>
  <si>
    <t>DATE OF BIRTH</t>
  </si>
  <si>
    <t>SSN</t>
  </si>
  <si>
    <t>DEGREE CODE</t>
  </si>
  <si>
    <t>CAQH ID</t>
  </si>
  <si>
    <t>INDIVIDUAL NPI</t>
  </si>
  <si>
    <t>ETHNICITY</t>
  </si>
  <si>
    <t>FLORIDA MEDICAL LICENSE OR CERTIFICATION NUMBER</t>
  </si>
  <si>
    <t>DEA LICENSE NUMBER</t>
  </si>
  <si>
    <t>SECONDARY LANGAGE</t>
  </si>
  <si>
    <t>TERTIARY LANGUAGE</t>
  </si>
  <si>
    <t xml:space="preserve">MEDICAID ID </t>
  </si>
  <si>
    <t>MEDICARE ID</t>
  </si>
  <si>
    <t>OFFERS TELEHEALTH SERVICES?</t>
  </si>
  <si>
    <t>PRACTICING AS PRIMARY CARE PROVIDER?</t>
  </si>
  <si>
    <t>OFFERS BEHAVORIAL HEALTH SERVICES?</t>
  </si>
  <si>
    <t>PRIMARY PRACTICING TAXONOMY CODE</t>
  </si>
  <si>
    <r>
      <t xml:space="preserve">SPECIALTY DESCRIPTION
</t>
    </r>
    <r>
      <rPr>
        <i/>
        <sz val="8"/>
        <color theme="1"/>
        <rFont val="Arial Nova"/>
        <family val="2"/>
      </rPr>
      <t>AUTO-POPULATING FIELD</t>
    </r>
  </si>
  <si>
    <r>
      <t xml:space="preserve">CREDENTIALING REQUIREMENTS BY SPECIALTY
</t>
    </r>
    <r>
      <rPr>
        <i/>
        <sz val="8"/>
        <color theme="1"/>
        <rFont val="Arial Nova"/>
        <family val="2"/>
      </rPr>
      <t>AUTO-POPULATING FIELD</t>
    </r>
    <r>
      <rPr>
        <b/>
        <sz val="10"/>
        <color theme="1"/>
        <rFont val="Arial Nova"/>
        <family val="2"/>
      </rPr>
      <t xml:space="preserve">
</t>
    </r>
    <r>
      <rPr>
        <sz val="8"/>
        <color theme="0"/>
        <rFont val="Arial Nova"/>
        <family val="2"/>
      </rPr>
      <t xml:space="preserve">Credentialing </t>
    </r>
    <r>
      <rPr>
        <b/>
        <sz val="8"/>
        <color theme="0"/>
        <rFont val="Arial Nova"/>
        <family val="2"/>
      </rPr>
      <t>does not apply</t>
    </r>
    <r>
      <rPr>
        <sz val="8"/>
        <color theme="0"/>
        <rFont val="Arial Nova"/>
        <family val="2"/>
      </rPr>
      <t xml:space="preserve"> for hospital-based, delegated groups, or facility-based practitioners.</t>
    </r>
  </si>
  <si>
    <t>SERVICE LOCATION ID</t>
  </si>
  <si>
    <t>DISPLAY IN DIRECTORY?</t>
  </si>
  <si>
    <r>
      <t xml:space="preserve">THIS LOCATION PRIMARY FOR THIS PRACTITIONER?
</t>
    </r>
    <r>
      <rPr>
        <sz val="8"/>
        <color theme="0"/>
        <rFont val="Arial Nova"/>
        <family val="2"/>
      </rPr>
      <t xml:space="preserve">There can only be </t>
    </r>
    <r>
      <rPr>
        <b/>
        <u/>
        <sz val="8"/>
        <color theme="0"/>
        <rFont val="Arial Nova"/>
        <family val="2"/>
      </rPr>
      <t>ONE</t>
    </r>
    <r>
      <rPr>
        <sz val="8"/>
        <color theme="0"/>
        <rFont val="Arial Nova"/>
        <family val="2"/>
      </rPr>
      <t xml:space="preserve"> </t>
    </r>
    <r>
      <rPr>
        <i/>
        <sz val="8"/>
        <color theme="0"/>
        <rFont val="Arial Nova"/>
        <family val="2"/>
      </rPr>
      <t>primary</t>
    </r>
    <r>
      <rPr>
        <sz val="8"/>
        <color theme="0"/>
        <rFont val="Arial Nova"/>
        <family val="2"/>
      </rPr>
      <t xml:space="preserve"> location displayed in the directory</t>
    </r>
  </si>
  <si>
    <r>
      <t xml:space="preserve">ADDRESS 1
</t>
    </r>
    <r>
      <rPr>
        <i/>
        <sz val="8"/>
        <color theme="1"/>
        <rFont val="Arial Nova"/>
        <family val="2"/>
      </rPr>
      <t>AUTO-POPULATING FIELD</t>
    </r>
  </si>
  <si>
    <r>
      <t xml:space="preserve">ADDRESS 2
</t>
    </r>
    <r>
      <rPr>
        <i/>
        <sz val="8"/>
        <color theme="1"/>
        <rFont val="Arial Nova"/>
        <family val="2"/>
      </rPr>
      <t>AUTO-POPULATING FIELD</t>
    </r>
  </si>
  <si>
    <r>
      <t xml:space="preserve">CITY
</t>
    </r>
    <r>
      <rPr>
        <i/>
        <sz val="8"/>
        <color theme="1"/>
        <rFont val="Arial Nova"/>
        <family val="2"/>
      </rPr>
      <t>AUTO-POPULATING FIELD</t>
    </r>
  </si>
  <si>
    <r>
      <t xml:space="preserve">STATE
</t>
    </r>
    <r>
      <rPr>
        <i/>
        <sz val="8"/>
        <color theme="1"/>
        <rFont val="Arial Nova"/>
        <family val="2"/>
      </rPr>
      <t>AUTO-POPULATING FIELD</t>
    </r>
  </si>
  <si>
    <r>
      <t xml:space="preserve">ZIP
</t>
    </r>
    <r>
      <rPr>
        <i/>
        <sz val="8"/>
        <color theme="1"/>
        <rFont val="Arial Nova"/>
        <family val="2"/>
      </rPr>
      <t>AUTO-POPULATING FIELD</t>
    </r>
  </si>
  <si>
    <r>
      <t xml:space="preserve">COUNTY
</t>
    </r>
    <r>
      <rPr>
        <i/>
        <sz val="8"/>
        <color theme="1"/>
        <rFont val="Arial Nova"/>
        <family val="2"/>
      </rPr>
      <t>AUTO-POPULATING FIELD</t>
    </r>
  </si>
  <si>
    <r>
      <t xml:space="preserve">PHONE
</t>
    </r>
    <r>
      <rPr>
        <i/>
        <sz val="8"/>
        <color theme="1"/>
        <rFont val="Arial Nova"/>
        <family val="2"/>
      </rPr>
      <t>AUTO-POPULATING FIELD</t>
    </r>
  </si>
  <si>
    <r>
      <t xml:space="preserve">FAX
</t>
    </r>
    <r>
      <rPr>
        <i/>
        <sz val="8"/>
        <color theme="1"/>
        <rFont val="Arial Nova"/>
        <family val="2"/>
      </rPr>
      <t>AUTO-POPULATING FIELD</t>
    </r>
  </si>
  <si>
    <r>
      <t xml:space="preserve">MON OFC HRS
</t>
    </r>
    <r>
      <rPr>
        <i/>
        <sz val="8"/>
        <color theme="1"/>
        <rFont val="Arial Nova"/>
        <family val="2"/>
      </rPr>
      <t>AUTO-POPULATING FIELD</t>
    </r>
  </si>
  <si>
    <r>
      <t xml:space="preserve">TUE OFC HRS
</t>
    </r>
    <r>
      <rPr>
        <i/>
        <sz val="8"/>
        <color theme="1"/>
        <rFont val="Arial Nova"/>
        <family val="2"/>
      </rPr>
      <t>AUTO-POPULATING FIELD</t>
    </r>
  </si>
  <si>
    <r>
      <t xml:space="preserve">WED OFC HRS
</t>
    </r>
    <r>
      <rPr>
        <i/>
        <sz val="8"/>
        <color theme="1"/>
        <rFont val="Arial Nova"/>
        <family val="2"/>
      </rPr>
      <t>AUTO-POPULATING FIELD</t>
    </r>
  </si>
  <si>
    <r>
      <t xml:space="preserve">THU OFC HRS
</t>
    </r>
    <r>
      <rPr>
        <i/>
        <sz val="8"/>
        <color theme="1"/>
        <rFont val="Arial Nova"/>
        <family val="2"/>
      </rPr>
      <t>AUTO-POPULATING FIELD</t>
    </r>
  </si>
  <si>
    <r>
      <t xml:space="preserve">FRI OFC HRS
</t>
    </r>
    <r>
      <rPr>
        <i/>
        <sz val="8"/>
        <color theme="1"/>
        <rFont val="Arial Nova"/>
        <family val="2"/>
      </rPr>
      <t>AUTO-POPULATING FIELD</t>
    </r>
  </si>
  <si>
    <r>
      <t xml:space="preserve">SAT OFC HRS
</t>
    </r>
    <r>
      <rPr>
        <i/>
        <sz val="8"/>
        <color theme="1"/>
        <rFont val="Arial Nova"/>
        <family val="2"/>
      </rPr>
      <t>AUTO-POPULATING FIELD</t>
    </r>
  </si>
  <si>
    <r>
      <t xml:space="preserve">SUN OFC HRS
</t>
    </r>
    <r>
      <rPr>
        <i/>
        <sz val="8"/>
        <color theme="1"/>
        <rFont val="Arial Nova"/>
        <family val="2"/>
      </rPr>
      <t>AUTO-POPULATING FIELD</t>
    </r>
  </si>
  <si>
    <t>PRACTITIONER PANEL STATUS</t>
  </si>
  <si>
    <r>
      <t xml:space="preserve">LOWEST AGE OF PATIENT AGES SEEN
</t>
    </r>
    <r>
      <rPr>
        <sz val="8"/>
        <color theme="0"/>
        <rFont val="Arial Nova"/>
        <family val="2"/>
      </rPr>
      <t>Enter "0" if there is no minimum age</t>
    </r>
  </si>
  <si>
    <r>
      <t xml:space="preserve">HIGHEST AGE OF PATIENT AGES SEEN
</t>
    </r>
    <r>
      <rPr>
        <sz val="8"/>
        <color theme="0"/>
        <rFont val="Arial Nova"/>
        <family val="2"/>
      </rPr>
      <t>Enter "120" if there is no maximum age</t>
    </r>
  </si>
  <si>
    <t>PRIMARY HOSPITAL PRIVILEDGES</t>
  </si>
  <si>
    <t>SECONDARY HOSPITAL PRIVILEDGES</t>
  </si>
  <si>
    <t>END</t>
  </si>
  <si>
    <t>Ethnicity</t>
  </si>
  <si>
    <t>*TAXONOMY</t>
  </si>
  <si>
    <t>*SPECIALTY</t>
  </si>
  <si>
    <t>*CRED REQ</t>
  </si>
  <si>
    <t>zip</t>
  </si>
  <si>
    <t>city</t>
  </si>
  <si>
    <t>county_name</t>
  </si>
  <si>
    <t>Alachua</t>
  </si>
  <si>
    <t>African American</t>
  </si>
  <si>
    <t>Male</t>
  </si>
  <si>
    <t>Accepting/Open</t>
  </si>
  <si>
    <t>Abkhaz</t>
  </si>
  <si>
    <t>101200000X</t>
  </si>
  <si>
    <t>Drama Therapist</t>
  </si>
  <si>
    <t xml:space="preserve">Credentialing Required  </t>
  </si>
  <si>
    <t>Fleming Island</t>
  </si>
  <si>
    <t>Clay</t>
  </si>
  <si>
    <t>96TH MEDICAL GROUP - EGLIN AIR FORCE BASE</t>
  </si>
  <si>
    <t>Baker</t>
  </si>
  <si>
    <t>Asian</t>
  </si>
  <si>
    <t>Female</t>
  </si>
  <si>
    <t>Closed Panel</t>
  </si>
  <si>
    <t>Acehnese</t>
  </si>
  <si>
    <t>101Y00000X</t>
  </si>
  <si>
    <t>Counselor</t>
  </si>
  <si>
    <t>Branford</t>
  </si>
  <si>
    <t>Lafayette</t>
  </si>
  <si>
    <t>ADVENTHEALTH ALTAMONTE SPRINGS</t>
  </si>
  <si>
    <t>Bay</t>
  </si>
  <si>
    <t>Caucasian</t>
  </si>
  <si>
    <t>Non-Binary</t>
  </si>
  <si>
    <t>Referral Only</t>
  </si>
  <si>
    <t>Afan (Oromo)</t>
  </si>
  <si>
    <t>101YA0400X</t>
  </si>
  <si>
    <t>Counselor: Addiction (Substance Use Disorder)</t>
  </si>
  <si>
    <t>Bryceville</t>
  </si>
  <si>
    <t>Nassau</t>
  </si>
  <si>
    <t>ADVENTHEALTH APOPKA</t>
  </si>
  <si>
    <t>Bradford</t>
  </si>
  <si>
    <t xml:space="preserve"> </t>
  </si>
  <si>
    <t>Hispanic</t>
  </si>
  <si>
    <t>Other</t>
  </si>
  <si>
    <t>Existing Patients Only</t>
  </si>
  <si>
    <t>Afar</t>
  </si>
  <si>
    <t>101YM0800X</t>
  </si>
  <si>
    <t>Counselor: Mental Health</t>
  </si>
  <si>
    <t>Callahan</t>
  </si>
  <si>
    <t>ADVENTHEALTH CARROLLWOOD</t>
  </si>
  <si>
    <t>Brevard</t>
  </si>
  <si>
    <t>Native American</t>
  </si>
  <si>
    <t>Decline to Answer</t>
  </si>
  <si>
    <t>Af-Maay</t>
  </si>
  <si>
    <t>101YP1600X</t>
  </si>
  <si>
    <t>Counselor: Pastoral</t>
  </si>
  <si>
    <t>Day</t>
  </si>
  <si>
    <t>ADVENTHEALTH CELEBRATION</t>
  </si>
  <si>
    <t>Broward</t>
  </si>
  <si>
    <t>Afrikaans</t>
  </si>
  <si>
    <t>101YP2500X</t>
  </si>
  <si>
    <t>Counselor: Professional</t>
  </si>
  <si>
    <t>Lake City</t>
  </si>
  <si>
    <t>Columbia</t>
  </si>
  <si>
    <t>ADVENTHEALTH CONNERTON</t>
  </si>
  <si>
    <t>Calhoun</t>
  </si>
  <si>
    <t>Akan</t>
  </si>
  <si>
    <t>101YS0200X</t>
  </si>
  <si>
    <t>Counselor: School</t>
  </si>
  <si>
    <t>ADVENTHEALTH DADE CITY</t>
  </si>
  <si>
    <t>Charlotte</t>
  </si>
  <si>
    <t>Albanian</t>
  </si>
  <si>
    <t>102L00000X</t>
  </si>
  <si>
    <t>Psychoanalyst</t>
  </si>
  <si>
    <t>Elkton</t>
  </si>
  <si>
    <t>St. Johns</t>
  </si>
  <si>
    <t>ADVENTHEALTH DAYTONA BEACH</t>
  </si>
  <si>
    <t>Citrus</t>
  </si>
  <si>
    <t>Amarigna</t>
  </si>
  <si>
    <t>102X00000X</t>
  </si>
  <si>
    <t>Poetry Therapist</t>
  </si>
  <si>
    <t>Credentialing Not Required</t>
  </si>
  <si>
    <t>Fernandina Beach</t>
  </si>
  <si>
    <t>ADVENTHEALTH DELAND</t>
  </si>
  <si>
    <t>American Sign Language</t>
  </si>
  <si>
    <t>103G00000X</t>
  </si>
  <si>
    <t>Clinical Neuropsychologist</t>
  </si>
  <si>
    <t>Fort White</t>
  </si>
  <si>
    <t>ADVENTHEALTH EAST ORLANDO</t>
  </si>
  <si>
    <t>Collier</t>
  </si>
  <si>
    <t>Amharic</t>
  </si>
  <si>
    <t>103GC0700X</t>
  </si>
  <si>
    <t>Clinical Neuropsychologist: Clinical</t>
  </si>
  <si>
    <t>Glen Saint Mary</t>
  </si>
  <si>
    <t>ADVENTHEALTH FISH MEMORIAL</t>
  </si>
  <si>
    <t>Amoy</t>
  </si>
  <si>
    <t>103K00000X</t>
  </si>
  <si>
    <t>Behavioral Analyst</t>
  </si>
  <si>
    <t>Green Cove Springs</t>
  </si>
  <si>
    <t>ADVENTHEALTH HEART OF FLORIDA</t>
  </si>
  <si>
    <t>DeSoto</t>
  </si>
  <si>
    <t>Apache</t>
  </si>
  <si>
    <t>103T00000X</t>
  </si>
  <si>
    <t>Psychologist</t>
  </si>
  <si>
    <t>Hampton</t>
  </si>
  <si>
    <t>ADVENTHEALTH KISSIMMEE</t>
  </si>
  <si>
    <t>Dixie</t>
  </si>
  <si>
    <t>Arabic</t>
  </si>
  <si>
    <t>103TA0400X</t>
  </si>
  <si>
    <t>Psychologist: Addiction (Substance Use Disorder)</t>
  </si>
  <si>
    <t>Hilliard</t>
  </si>
  <si>
    <t>ADVENTHEALTH LAKE PLACID</t>
  </si>
  <si>
    <t>Duval</t>
  </si>
  <si>
    <t>Aramaic</t>
  </si>
  <si>
    <t>103TA0700X</t>
  </si>
  <si>
    <t>Psychologist: Adult Development &amp; Aging</t>
  </si>
  <si>
    <t>Jasper</t>
  </si>
  <si>
    <t>Hamilton</t>
  </si>
  <si>
    <t>ADVENTHEALTH LAKE WALES</t>
  </si>
  <si>
    <t>Escambia</t>
  </si>
  <si>
    <t>Armenian</t>
  </si>
  <si>
    <t>103TB0200X</t>
  </si>
  <si>
    <t>Psychologist: Cognitive &amp; Behavioral</t>
  </si>
  <si>
    <t>Jennings</t>
  </si>
  <si>
    <t>ADVENTHEALTH NEW SMYRNA BEACH</t>
  </si>
  <si>
    <t>Flagler</t>
  </si>
  <si>
    <t>Asian Indian</t>
  </si>
  <si>
    <t>103TC0700X</t>
  </si>
  <si>
    <t>Psychologist: Clinical</t>
  </si>
  <si>
    <t>Lake Butler</t>
  </si>
  <si>
    <t>Union</t>
  </si>
  <si>
    <t>ADVENTHEALTH NORTH PINELLAS</t>
  </si>
  <si>
    <t>Franklin</t>
  </si>
  <si>
    <t>Assamese</t>
  </si>
  <si>
    <t>103TC1900X</t>
  </si>
  <si>
    <t>Psychologist: Counseling</t>
  </si>
  <si>
    <t>ADVENTHEALTH OCALA</t>
  </si>
  <si>
    <t>Gadsden</t>
  </si>
  <si>
    <t>Assyrian</t>
  </si>
  <si>
    <t>103TC2200X</t>
  </si>
  <si>
    <t>Psychologist: Clinical Child &amp; Adolescent</t>
  </si>
  <si>
    <t>Lawtey</t>
  </si>
  <si>
    <t>ADVENTHEALTH ORLANDO</t>
  </si>
  <si>
    <t>Gilchrist</t>
  </si>
  <si>
    <t>Aymara</t>
  </si>
  <si>
    <t>103TE1000X</t>
  </si>
  <si>
    <t>Psychologist: Educational</t>
  </si>
  <si>
    <t>Lee</t>
  </si>
  <si>
    <t>Madison</t>
  </si>
  <si>
    <t>ADVENTHEALTH PALM COAST</t>
  </si>
  <si>
    <t>Glades</t>
  </si>
  <si>
    <t>Azerbaijani</t>
  </si>
  <si>
    <t>103TE1100X</t>
  </si>
  <si>
    <t>Psychologist: Exercise &amp; Sports</t>
  </si>
  <si>
    <t>Live Oak</t>
  </si>
  <si>
    <t>Suwannee</t>
  </si>
  <si>
    <t>ADVENTHEALTH PALM COAST PARKWAY</t>
  </si>
  <si>
    <t>Gulf</t>
  </si>
  <si>
    <t>Azeri</t>
  </si>
  <si>
    <t>103TF0000X</t>
  </si>
  <si>
    <t>Psychologist: Family</t>
  </si>
  <si>
    <t>Lulu</t>
  </si>
  <si>
    <t>ADVENTHEALTH PEPIN HEART INSTITUTE</t>
  </si>
  <si>
    <t>Bahasa Indonesia</t>
  </si>
  <si>
    <t>103TF0200X</t>
  </si>
  <si>
    <t>Psychologist: Forensic</t>
  </si>
  <si>
    <t>McAlpin</t>
  </si>
  <si>
    <t>ADVENTHEALTH SEBRING</t>
  </si>
  <si>
    <t>Hardee</t>
  </si>
  <si>
    <t>Bahasa Malaya</t>
  </si>
  <si>
    <t>103TH0004X</t>
  </si>
  <si>
    <t>Psychologist: Health</t>
  </si>
  <si>
    <t>Macclenny</t>
  </si>
  <si>
    <t>ADVENTHEALTH TAMPA</t>
  </si>
  <si>
    <t>Hendry</t>
  </si>
  <si>
    <t>Baltic</t>
  </si>
  <si>
    <t>103TH0100X</t>
  </si>
  <si>
    <t>Psychologist: Health Service</t>
  </si>
  <si>
    <t>ADVENTHEALTH WATERMAN</t>
  </si>
  <si>
    <t>Hernando</t>
  </si>
  <si>
    <t>Bangla</t>
  </si>
  <si>
    <t>103TM1700X</t>
  </si>
  <si>
    <t>Psychologist: Men &amp; Masculinity</t>
  </si>
  <si>
    <t>Orange Park</t>
  </si>
  <si>
    <t>ADVENTHEALTH WAUCHULA</t>
  </si>
  <si>
    <t>Highlands</t>
  </si>
  <si>
    <t>Bashkir</t>
  </si>
  <si>
    <t>103TM1800X</t>
  </si>
  <si>
    <t>Psychologist: Mental Retardation &amp; Developmental Disabilities</t>
  </si>
  <si>
    <t>Mayo</t>
  </si>
  <si>
    <t>ADVENTHEALTH WESLEY CHAPEL</t>
  </si>
  <si>
    <t>Hillsborough</t>
  </si>
  <si>
    <t>Basque</t>
  </si>
  <si>
    <t>103TP0016X</t>
  </si>
  <si>
    <t>Psychologist: Prescribing (Medical)</t>
  </si>
  <si>
    <t>Middleburg</t>
  </si>
  <si>
    <t>ADVENTHEALTH WINTER GARDEN</t>
  </si>
  <si>
    <t>Holmes</t>
  </si>
  <si>
    <t>Behdini</t>
  </si>
  <si>
    <t>103TP0814X</t>
  </si>
  <si>
    <t>Psychologist: Psychoanalysis</t>
  </si>
  <si>
    <t>O'Brien</t>
  </si>
  <si>
    <t>ADVENTHEALTH WINTER PARK</t>
  </si>
  <si>
    <t>Indian River</t>
  </si>
  <si>
    <t>Belarusian</t>
  </si>
  <si>
    <t>103TP2700X</t>
  </si>
  <si>
    <t>Psychologist: Psychotherapy</t>
  </si>
  <si>
    <t>ADVENTHEALTH ZEPHYRHILLS</t>
  </si>
  <si>
    <t>Jackson</t>
  </si>
  <si>
    <t>Bengali</t>
  </si>
  <si>
    <t>103TP2701X</t>
  </si>
  <si>
    <t>Psychologist: Group Psychotherapy</t>
  </si>
  <si>
    <t>Penney Farms</t>
  </si>
  <si>
    <t>APALACHEE CENTER</t>
  </si>
  <si>
    <t>Jefferson</t>
  </si>
  <si>
    <t>Bhutani</t>
  </si>
  <si>
    <t>103TR0400X</t>
  </si>
  <si>
    <t>Psychologist: Rehabilitation</t>
  </si>
  <si>
    <t>Saint Augustine</t>
  </si>
  <si>
    <t>ASCENSION SACRED HEART BAY</t>
  </si>
  <si>
    <t>Bihari</t>
  </si>
  <si>
    <t>103TS0200X</t>
  </si>
  <si>
    <t>Psychologist: School</t>
  </si>
  <si>
    <t>Ponte Vedra</t>
  </si>
  <si>
    <t>ASCENSION SACRED HEART EMERALD COAST</t>
  </si>
  <si>
    <t>Lake</t>
  </si>
  <si>
    <t>Bislama</t>
  </si>
  <si>
    <t>103TW0100X</t>
  </si>
  <si>
    <t>Psychologist: Women</t>
  </si>
  <si>
    <t>Ponte Vedra Beach</t>
  </si>
  <si>
    <t>ASCENSION SACRED HEART HOSPITAL GULF</t>
  </si>
  <si>
    <t>Bokharian</t>
  </si>
  <si>
    <t>104100000X</t>
  </si>
  <si>
    <t>Social Worker</t>
  </si>
  <si>
    <t>Raiford</t>
  </si>
  <si>
    <t>ASCENSION SACRED HEART PENSACOLA HOSPITAL</t>
  </si>
  <si>
    <t>Leon</t>
  </si>
  <si>
    <t>Bosnian</t>
  </si>
  <si>
    <t>1041C0700X</t>
  </si>
  <si>
    <t>Social Worker: Clinical</t>
  </si>
  <si>
    <t>ASCENSION ST. VINCENT'S CLAY COUNTY HOSPITAL</t>
  </si>
  <si>
    <t>Levy</t>
  </si>
  <si>
    <t>Braille</t>
  </si>
  <si>
    <t>1041S0200X</t>
  </si>
  <si>
    <t>Social Worker: School</t>
  </si>
  <si>
    <t>ASCENSION ST. VINCENT'S HEALTH CENTER - ST. JOHNS</t>
  </si>
  <si>
    <t>Liberty</t>
  </si>
  <si>
    <t>Breton</t>
  </si>
  <si>
    <t>106E00000X</t>
  </si>
  <si>
    <t>Assistant Behavior Analyst</t>
  </si>
  <si>
    <t>Sanderson</t>
  </si>
  <si>
    <t>ASCENSION ST. VINCENT'S RIVERSIDE HOSPITAL</t>
  </si>
  <si>
    <t>Bulgarian</t>
  </si>
  <si>
    <t>106H00000X</t>
  </si>
  <si>
    <t>Marriage &amp; Family Therapist</t>
  </si>
  <si>
    <t>Starke</t>
  </si>
  <si>
    <t>ASCENSION ST. VINCENT'S SOUTHSIDE HOSPITAL</t>
  </si>
  <si>
    <t>Manatee</t>
  </si>
  <si>
    <t>Burmese</t>
  </si>
  <si>
    <t>106S00000X</t>
  </si>
  <si>
    <t>Behavior Technician</t>
  </si>
  <si>
    <t>ASCENSION ST. VINCENT'S ST. JOHNS COUNTY HOSPITAL</t>
  </si>
  <si>
    <t>Marion</t>
  </si>
  <si>
    <t>Byelorussian</t>
  </si>
  <si>
    <t>111N00000X</t>
  </si>
  <si>
    <t>Chiropractor</t>
  </si>
  <si>
    <t>Wellborn</t>
  </si>
  <si>
    <t>ASPIRE HEALTH PARTNERS -PRINCETON PLAZA</t>
  </si>
  <si>
    <t>Martin</t>
  </si>
  <si>
    <t>Cambodian</t>
  </si>
  <si>
    <t>111NI0013X</t>
  </si>
  <si>
    <t>Chiropractor: Independent Medical Examiner</t>
  </si>
  <si>
    <t>BAPTIST CHILDREN'S HOSPITAL</t>
  </si>
  <si>
    <t>Miami-Dade</t>
  </si>
  <si>
    <t>Cambodian/Campuchean</t>
  </si>
  <si>
    <t>111NI0900X</t>
  </si>
  <si>
    <t>Chiropractor: Internist</t>
  </si>
  <si>
    <t>White Springs</t>
  </si>
  <si>
    <t>BAPTIST HEART HOSPITAL</t>
  </si>
  <si>
    <t>Monroe</t>
  </si>
  <si>
    <t>Cantonese</t>
  </si>
  <si>
    <t>111NN0400X</t>
  </si>
  <si>
    <t>Chiropractor: Neurology</t>
  </si>
  <si>
    <t>Yulee</t>
  </si>
  <si>
    <t>BAPTIST HOSPITAL</t>
  </si>
  <si>
    <t>Cape Verde Creole</t>
  </si>
  <si>
    <t>111NN1001X</t>
  </si>
  <si>
    <t>Chiropractor: Nutrition</t>
  </si>
  <si>
    <t>Astor</t>
  </si>
  <si>
    <t>Okaloosa</t>
  </si>
  <si>
    <t>Catalan</t>
  </si>
  <si>
    <t>111NP0017X</t>
  </si>
  <si>
    <t>Chiropractor: Pediatric Chiropractor</t>
  </si>
  <si>
    <t>Bunnell</t>
  </si>
  <si>
    <t>BAPTIST MEDICAL CENTER BEACHES</t>
  </si>
  <si>
    <t>Okeechobee</t>
  </si>
  <si>
    <t>Cebuano</t>
  </si>
  <si>
    <t>111NR0200X</t>
  </si>
  <si>
    <t>Chiropractor: Radiology</t>
  </si>
  <si>
    <t>Crescent City</t>
  </si>
  <si>
    <t>Putnam</t>
  </si>
  <si>
    <t>BAPTIST MEDICAL CENTER CLAY</t>
  </si>
  <si>
    <t>Orange</t>
  </si>
  <si>
    <t>Chaldean Neo-Aramaic</t>
  </si>
  <si>
    <t>111NR0400X</t>
  </si>
  <si>
    <t>Chiropractor: Rehabilitation</t>
  </si>
  <si>
    <t>Citra</t>
  </si>
  <si>
    <t>BAPTIST MEDICAL CENTER JACKSONVILLE</t>
  </si>
  <si>
    <t>Osceola</t>
  </si>
  <si>
    <t>Chamorro</t>
  </si>
  <si>
    <t>111NS0005X</t>
  </si>
  <si>
    <t>Chiropractor: Sports Physician</t>
  </si>
  <si>
    <t>Daytona Beach</t>
  </si>
  <si>
    <t>Volusia</t>
  </si>
  <si>
    <t>BAPTIST MEDICAL CENTER NASSAU</t>
  </si>
  <si>
    <t>Palm Beach</t>
  </si>
  <si>
    <t>Chau-Chow</t>
  </si>
  <si>
    <t>111NT0100X</t>
  </si>
  <si>
    <t>Chiropractor: Thermography</t>
  </si>
  <si>
    <t>BAPTIST MEDICAL CENTER SOUTH</t>
  </si>
  <si>
    <t>Pasco</t>
  </si>
  <si>
    <t>Cherokee(Tsalagi)</t>
  </si>
  <si>
    <t>111NX0100X</t>
  </si>
  <si>
    <t>Chiropractor: Occupational Medicine</t>
  </si>
  <si>
    <t>BARTOW REGIONAL MEDICAL CENTER</t>
  </si>
  <si>
    <t>Pinellas</t>
  </si>
  <si>
    <t>Chinese</t>
  </si>
  <si>
    <t>111NX0800X</t>
  </si>
  <si>
    <t>Chiropractor: Orthopedic</t>
  </si>
  <si>
    <t>BASCOM PALMER EYE INSTITUTE</t>
  </si>
  <si>
    <t>Polk</t>
  </si>
  <si>
    <t>Chuukese</t>
  </si>
  <si>
    <t>122300000X</t>
  </si>
  <si>
    <t>Dentist</t>
  </si>
  <si>
    <t>BAY PINES VA HEALTHCARE SYSTEM</t>
  </si>
  <si>
    <t>Coptic</t>
  </si>
  <si>
    <t>1223D0001X</t>
  </si>
  <si>
    <t>Dentist: Dental Public Health</t>
  </si>
  <si>
    <t>Port Orange</t>
  </si>
  <si>
    <t>BAYCARE ALLIANT HOSPITAL</t>
  </si>
  <si>
    <t>Santa Rosa</t>
  </si>
  <si>
    <t>Corsican</t>
  </si>
  <si>
    <t>1223D0004X</t>
  </si>
  <si>
    <t>Dentist: Dentist Anesthesiologist</t>
  </si>
  <si>
    <t>Specialty Ineligible for Enrollment</t>
  </si>
  <si>
    <t>BAYCARE HOSPITAL WESLEY CHAPEL</t>
  </si>
  <si>
    <t>Sarasota</t>
  </si>
  <si>
    <t>CPE</t>
  </si>
  <si>
    <t>1223E0200X</t>
  </si>
  <si>
    <t>Dentist: Endodontics</t>
  </si>
  <si>
    <t>BAYFRONT HEALTH ST. PETERSBURG</t>
  </si>
  <si>
    <t>Seminole</t>
  </si>
  <si>
    <t>Creole</t>
  </si>
  <si>
    <t>1223G0001X</t>
  </si>
  <si>
    <t>Dentist: General Practice</t>
  </si>
  <si>
    <t>De Leon Springs</t>
  </si>
  <si>
    <t>BETHESDA HOSPITAL EAST</t>
  </si>
  <si>
    <t>Croatian</t>
  </si>
  <si>
    <t>1223P0106X</t>
  </si>
  <si>
    <t>Dentist: Oral and Maxillofacial Pathology</t>
  </si>
  <si>
    <t>East Palatka</t>
  </si>
  <si>
    <t>BETHESDA HOSPITAL WEST</t>
  </si>
  <si>
    <t>St. Lucie</t>
  </si>
  <si>
    <t>Czech</t>
  </si>
  <si>
    <t>1223P0221X</t>
  </si>
  <si>
    <t>Dentist: Pediatric Dentistry</t>
  </si>
  <si>
    <t>Edgewater</t>
  </si>
  <si>
    <t>BOCA RATON REGIONAL HOSPITAL</t>
  </si>
  <si>
    <t>Sumter</t>
  </si>
  <si>
    <t>Danish</t>
  </si>
  <si>
    <t>1223P0300X</t>
  </si>
  <si>
    <t>Dentist: Periodontics</t>
  </si>
  <si>
    <t>Eastlake Weir</t>
  </si>
  <si>
    <t>BROOKS REHABILITATION HOSPITAL - UNIVERSITY CAMPUS</t>
  </si>
  <si>
    <t>Dari</t>
  </si>
  <si>
    <t>1223P0700X</t>
  </si>
  <si>
    <t>Dentist: Prosthodontics</t>
  </si>
  <si>
    <t>Fort McCoy</t>
  </si>
  <si>
    <t>BROWARD HEALTH CORAL SPRINGS</t>
  </si>
  <si>
    <t>Taylor</t>
  </si>
  <si>
    <t>Dinka</t>
  </si>
  <si>
    <t>1223S0112X</t>
  </si>
  <si>
    <t>Dentist: Oral and Maxillofacial Surgery</t>
  </si>
  <si>
    <t>Flagler Beach</t>
  </si>
  <si>
    <t>BROWARD HEALTH IMPERIAL POINT</t>
  </si>
  <si>
    <t>Dutch</t>
  </si>
  <si>
    <t>1223X0008X</t>
  </si>
  <si>
    <t>Dentist: Oral and Maxillofacial Radiology</t>
  </si>
  <si>
    <t>Palm Coast</t>
  </si>
  <si>
    <t>BROWARD HEALTH MEDICAL CENTER</t>
  </si>
  <si>
    <t>Dzongkha</t>
  </si>
  <si>
    <t>1223X0400X</t>
  </si>
  <si>
    <t>Dentist: Orthodontics and Dentofacial Orthopedics</t>
  </si>
  <si>
    <t>Georgetown</t>
  </si>
  <si>
    <t>BROWARD HEALTH NORTH</t>
  </si>
  <si>
    <t>Wakulla</t>
  </si>
  <si>
    <t>Edo</t>
  </si>
  <si>
    <t>1223X2210X</t>
  </si>
  <si>
    <t>Dentist: Orofacial Pain</t>
  </si>
  <si>
    <t>Florahome</t>
  </si>
  <si>
    <t>BRUCE W. CARTER DEPARTMENT OF VETERANS AFFAIRS MEDICAL CENTER</t>
  </si>
  <si>
    <t>Walton</t>
  </si>
  <si>
    <t>Efik</t>
  </si>
  <si>
    <t>122400000X</t>
  </si>
  <si>
    <t>Denturist</t>
  </si>
  <si>
    <t>CALHOUN LIBERTY HOSPITAL</t>
  </si>
  <si>
    <t>Washington</t>
  </si>
  <si>
    <t>Egyptian Arabic</t>
  </si>
  <si>
    <t>124Q00000X</t>
  </si>
  <si>
    <t>Dental Hygienist</t>
  </si>
  <si>
    <t>Hastings</t>
  </si>
  <si>
    <t>CAPE CANAVERAL HOSPITAL</t>
  </si>
  <si>
    <t>Elamite</t>
  </si>
  <si>
    <t>125J00000X</t>
  </si>
  <si>
    <t>Dental Therapist</t>
  </si>
  <si>
    <t>Hollister</t>
  </si>
  <si>
    <t>CAPE CORAL HOSPITAL</t>
  </si>
  <si>
    <t>English</t>
  </si>
  <si>
    <t>125K00000X</t>
  </si>
  <si>
    <t>Advanced Practice Dental Therapist</t>
  </si>
  <si>
    <t>Interlachen</t>
  </si>
  <si>
    <t>CENTERSTONE BRADENTON-HOSPITAL AND ADDICTION CENTER</t>
  </si>
  <si>
    <t>Esperanto</t>
  </si>
  <si>
    <t>125Q00000X</t>
  </si>
  <si>
    <t>Oral Medicinist: Dental Providers</t>
  </si>
  <si>
    <t>Lake Como</t>
  </si>
  <si>
    <t>CENTRAL FLORIDA BEHAVIORAL HOSPITAL</t>
  </si>
  <si>
    <t>Estonian</t>
  </si>
  <si>
    <t>126800000X</t>
  </si>
  <si>
    <t>Dental Assistant</t>
  </si>
  <si>
    <t>Lady Lake</t>
  </si>
  <si>
    <t>CHRISTINE E. LYNN REHABILITATION CENTER</t>
  </si>
  <si>
    <t>Fanti</t>
  </si>
  <si>
    <t>126900000X</t>
  </si>
  <si>
    <t>Dental Laboratory Technician</t>
  </si>
  <si>
    <t>The Villages</t>
  </si>
  <si>
    <t>CLEARSKY REHABILITATION HOSPITAL OF LECANTO</t>
  </si>
  <si>
    <t>Faroese</t>
  </si>
  <si>
    <t>132700000X</t>
  </si>
  <si>
    <t>Dietary Manager</t>
  </si>
  <si>
    <t>CLEVELAND CLINIC INDIAN RIVER HOSPITAL</t>
  </si>
  <si>
    <t>Farsi</t>
  </si>
  <si>
    <t>133N00000X</t>
  </si>
  <si>
    <t>Nutritionist</t>
  </si>
  <si>
    <t>CLEVELAND CLINIC MARTIN NORTH HOSPITAL</t>
  </si>
  <si>
    <t>Fiji</t>
  </si>
  <si>
    <t>133NN1002X</t>
  </si>
  <si>
    <t>Nutritionist: Nutrition, Education</t>
  </si>
  <si>
    <t>New Smyrna Beach</t>
  </si>
  <si>
    <t>CLEVELAND CLINIC MARTIN SOUTH HOSPITAL</t>
  </si>
  <si>
    <t>Fijian</t>
  </si>
  <si>
    <t>133V00000X</t>
  </si>
  <si>
    <t>Dietitian, Registered</t>
  </si>
  <si>
    <t>CLEVELAND CLINIC TRADITION HOSPITAL</t>
  </si>
  <si>
    <t>Filipino</t>
  </si>
  <si>
    <t>133VN1004X</t>
  </si>
  <si>
    <t>Dietitian, Registered: Nutrition, Pediatric</t>
  </si>
  <si>
    <t>Ormond Beach</t>
  </si>
  <si>
    <t>CORAL GABLES HOSPITAL</t>
  </si>
  <si>
    <t>Finnish</t>
  </si>
  <si>
    <t>133VN1005X</t>
  </si>
  <si>
    <t>Dietitian, Registered: Nutrition, Renal</t>
  </si>
  <si>
    <t>CORAL SHORES BEHAVIORAL HEALTH</t>
  </si>
  <si>
    <t>Flemish</t>
  </si>
  <si>
    <t>133VN1006X</t>
  </si>
  <si>
    <t>Dietitian, Registered: Nutrition, Metabolic</t>
  </si>
  <si>
    <t>Palatka</t>
  </si>
  <si>
    <t>DELRAY MEDICAL CENTER</t>
  </si>
  <si>
    <t>Foochow/Fuzhou</t>
  </si>
  <si>
    <t>133VN1101X</t>
  </si>
  <si>
    <t>Dietitian, Registered: Nutrition, Gerontological</t>
  </si>
  <si>
    <t>Ocklawaha</t>
  </si>
  <si>
    <t>DESOTO MEMORIAL HOSPITAL</t>
  </si>
  <si>
    <t>Formosan</t>
  </si>
  <si>
    <t>133VN1201X</t>
  </si>
  <si>
    <t>Dietitian, Registered: Nutrition, Obesity and Weight Management</t>
  </si>
  <si>
    <t>Pierson</t>
  </si>
  <si>
    <t>DOCTORS HOSPITAL</t>
  </si>
  <si>
    <t>French</t>
  </si>
  <si>
    <t>133VN1301X</t>
  </si>
  <si>
    <t>Dietitian, Registered: Nutrition, Oncology</t>
  </si>
  <si>
    <t>Pomona Park</t>
  </si>
  <si>
    <t>DOCTORS MEMORIAL HOSPITAL</t>
  </si>
  <si>
    <t>French Creole</t>
  </si>
  <si>
    <t>133VN1401X</t>
  </si>
  <si>
    <t>Dietitian, Registered: Nutrition, Pediatric Critical Care</t>
  </si>
  <si>
    <t>Orange Springs</t>
  </si>
  <si>
    <t>DOCTORS' MEMORIAL HOSPITAL</t>
  </si>
  <si>
    <t>Frisian</t>
  </si>
  <si>
    <t>133VN1501X</t>
  </si>
  <si>
    <t>Dietitian, Registered: Nutrition, Sports Dietetics</t>
  </si>
  <si>
    <t>San Mateo</t>
  </si>
  <si>
    <t>ED FRASER MEMORIAL HOSPITAL</t>
  </si>
  <si>
    <t>Frisian Eastern</t>
  </si>
  <si>
    <t>136A00000X</t>
  </si>
  <si>
    <t>Dietetic Technician, Registered</t>
  </si>
  <si>
    <t>Satsuma</t>
  </si>
  <si>
    <t>EMERALD COAST BEHAVIORAL HOSPITAL</t>
  </si>
  <si>
    <t>Frisian Western</t>
  </si>
  <si>
    <t>146D00000X</t>
  </si>
  <si>
    <t>Personal Emergency Response Attendant</t>
  </si>
  <si>
    <t>Seville</t>
  </si>
  <si>
    <t>ENCOMPASS HEALTH REHABILITATION HOSPITAL OF ALTAMONTE SPRINGS</t>
  </si>
  <si>
    <t>Fujian</t>
  </si>
  <si>
    <t>146L00000X</t>
  </si>
  <si>
    <t>Emergency Medical Technician, Paramedic</t>
  </si>
  <si>
    <t>Sparr</t>
  </si>
  <si>
    <t>ENCOMPASS HEALTH REHABILITATION HOSPITAL OF CAPE CORAL</t>
  </si>
  <si>
    <t>Fukien</t>
  </si>
  <si>
    <t>146M00000X</t>
  </si>
  <si>
    <t>Emergency Medical Technician, Intermediate</t>
  </si>
  <si>
    <t>Welaka</t>
  </si>
  <si>
    <t>ENCOMPASS HEALTH REHABILITATION HOSPITAL OF CLERMONT</t>
  </si>
  <si>
    <t>Fukienese</t>
  </si>
  <si>
    <t>146N00000X</t>
  </si>
  <si>
    <t>Emergency Medical Technician, Basic</t>
  </si>
  <si>
    <t>Weirsdale</t>
  </si>
  <si>
    <t>ENCOMPASS HEALTH REHABILITATION HOSPITAL OF JACKSONVILLE</t>
  </si>
  <si>
    <t>Fula</t>
  </si>
  <si>
    <t>152WS0006X</t>
  </si>
  <si>
    <t>Optometrist: Sports Vision</t>
  </si>
  <si>
    <t>Jacksonville</t>
  </si>
  <si>
    <t>ENCOMPASS HEALTH REHABILITATION HOSPITAL OF LAKELAND</t>
  </si>
  <si>
    <t>Ga</t>
  </si>
  <si>
    <t>156F00000X</t>
  </si>
  <si>
    <t>Technician/Technologist</t>
  </si>
  <si>
    <t>ENCOMPASS HEALTH REHABILITATION HOSPITAL OF LARGO</t>
  </si>
  <si>
    <t>Gaelic</t>
  </si>
  <si>
    <t>156FC0800X</t>
  </si>
  <si>
    <t>Technician/Technologist: Contact Lens</t>
  </si>
  <si>
    <t>ENCOMPASS HEALTH REHABILITATION HOSPITAL OF MIAMI</t>
  </si>
  <si>
    <t>Galician</t>
  </si>
  <si>
    <t>156FC0801X</t>
  </si>
  <si>
    <t>Technician/Technologist: Contact Lens Fitter</t>
  </si>
  <si>
    <t>ENCOMPASS HEALTH REHABILITATION HOSPITAL OF NAPLES</t>
  </si>
  <si>
    <t>Georgian</t>
  </si>
  <si>
    <t>156FX1100X</t>
  </si>
  <si>
    <t>Technician/Technologist: Ophthalmic</t>
  </si>
  <si>
    <t>ENCOMPASS HEALTH REHABILITATION HOSPITAL OF NORTH TAMPA</t>
  </si>
  <si>
    <t>German</t>
  </si>
  <si>
    <t>156FX1101X</t>
  </si>
  <si>
    <t>Technician/Technologist: Ophthalmic Assistant</t>
  </si>
  <si>
    <t>ENCOMPASS HEALTH REHABILITATION HOSPITAL OF OCALA</t>
  </si>
  <si>
    <t>Ghanaian</t>
  </si>
  <si>
    <t>156FX1201X</t>
  </si>
  <si>
    <t>Technician/Technologist: Optometric Assistant</t>
  </si>
  <si>
    <t>ENCOMPASS HEALTH REHABILITATION HOSPITAL OF PANAMA CITY</t>
  </si>
  <si>
    <t>Greek</t>
  </si>
  <si>
    <t>156FX1202X</t>
  </si>
  <si>
    <t>Technician/Technologist: Optometric Technician</t>
  </si>
  <si>
    <t>ENCOMPASS HEALTH REHABILITATION HOSPITAL OF PENSACOLA</t>
  </si>
  <si>
    <t>Greenlandic</t>
  </si>
  <si>
    <t>156FX1700X</t>
  </si>
  <si>
    <t>Technician/Technologist: Ocularist</t>
  </si>
  <si>
    <t>ENCOMPASS HEALTH REHABILITATION HOSPITAL OF SARASOTA</t>
  </si>
  <si>
    <t>Guarani</t>
  </si>
  <si>
    <t>156FX1800X</t>
  </si>
  <si>
    <t>Technician/Technologist: Optician</t>
  </si>
  <si>
    <t>ENCOMPASS HEALTH REHABILITATION HOSPITAL OF SPRING HILL</t>
  </si>
  <si>
    <t>Gujarati</t>
  </si>
  <si>
    <t>156FX1900X</t>
  </si>
  <si>
    <t>Technician/Technologist: Orthoptist</t>
  </si>
  <si>
    <t>ENCOMPASS HEALTH REHABILITATION HOSPITAL OF ST. AUGUSTINE</t>
  </si>
  <si>
    <t>Haitian</t>
  </si>
  <si>
    <t>163W00000X</t>
  </si>
  <si>
    <t>Registered Nurse</t>
  </si>
  <si>
    <t>ENCOMPASS HEALTH REHABILITATION HOSPITAL OF SUNRISE</t>
  </si>
  <si>
    <t>Haitian Creole</t>
  </si>
  <si>
    <t>163WA0400X</t>
  </si>
  <si>
    <t>Registered Nurse: Addiction (Substance Use Disorder)</t>
  </si>
  <si>
    <t>ENCOMPASS HEALTH REHABILITATION HOSPITAL OF TALLAHASSEE</t>
  </si>
  <si>
    <t>Hakka</t>
  </si>
  <si>
    <t>163WA2000X</t>
  </si>
  <si>
    <t>Registered Nurse: Administrator</t>
  </si>
  <si>
    <t>ENCOMPASS HEALTH REHABILITATION HOSPITAL OF TREASURE COAST</t>
  </si>
  <si>
    <t>Halia</t>
  </si>
  <si>
    <t>163WC0200X</t>
  </si>
  <si>
    <t>Registered Nurse: Critical Care Medicine</t>
  </si>
  <si>
    <t>ENCOMPASS HEALTH REHABILITATION HOSPITAL, AN AFFILIATE OF MARTIN HEALTH</t>
  </si>
  <si>
    <t>Hausa</t>
  </si>
  <si>
    <t>163WC0400X</t>
  </si>
  <si>
    <t>Registered Nurse: Case Management</t>
  </si>
  <si>
    <t>FISHERMEN'S COMMUNITY HOSPITAL</t>
  </si>
  <si>
    <t>Hawaiian</t>
  </si>
  <si>
    <t>163WC1400X</t>
  </si>
  <si>
    <t>Registered Nurse: College Health</t>
  </si>
  <si>
    <t>FLORIDA MEDICAL CENTER</t>
  </si>
  <si>
    <t>Hawrami</t>
  </si>
  <si>
    <t>163WC1500X</t>
  </si>
  <si>
    <t>Registered Nurse: Community Health</t>
  </si>
  <si>
    <t>FLORIDA STATE HOSPITAL</t>
  </si>
  <si>
    <t>Hebrew</t>
  </si>
  <si>
    <t>163WC1600X</t>
  </si>
  <si>
    <t>Registered Nurse: Continuing Education/Staff Development</t>
  </si>
  <si>
    <t>FORT LAUDERDALE BEHAVIORAL HEALTH CENTER</t>
  </si>
  <si>
    <t>Hiligaynon</t>
  </si>
  <si>
    <t>163WC2100X</t>
  </si>
  <si>
    <t>Registered Nurse: Continence Care</t>
  </si>
  <si>
    <t>GEORGE E. WEEMS MEMORIAL HOSPITAL</t>
  </si>
  <si>
    <t>Hindi</t>
  </si>
  <si>
    <t>163WC3500X</t>
  </si>
  <si>
    <t>Registered Nurse: Cardiac Rehabilitation</t>
  </si>
  <si>
    <t>GOLISANO CHILDREN'S HOSPITAL OF SOUTHWEST FLORIDA</t>
  </si>
  <si>
    <t>Hmong</t>
  </si>
  <si>
    <t>163WD0400X</t>
  </si>
  <si>
    <t>Registered Nurse: Diabetes Educator</t>
  </si>
  <si>
    <t>GOOD SAMARITAN MEDICAL CENTER</t>
  </si>
  <si>
    <t>Hopi</t>
  </si>
  <si>
    <t>163WD1100X</t>
  </si>
  <si>
    <t>Registered Nurse: Dialysis, Peritoneal</t>
  </si>
  <si>
    <t>GULF BREEZE HOSPITAL</t>
  </si>
  <si>
    <t>Hunanese</t>
  </si>
  <si>
    <t>163WE0003X</t>
  </si>
  <si>
    <t>Registered Nurse: Emergency</t>
  </si>
  <si>
    <t>GULF COAST MEDICAL CENTER</t>
  </si>
  <si>
    <t>Hungarian</t>
  </si>
  <si>
    <t>163WE0900X</t>
  </si>
  <si>
    <t>Registered Nurse: Enterostomal Therapy</t>
  </si>
  <si>
    <t>GULF COAST TREATMENT CENTER</t>
  </si>
  <si>
    <t>Icelandic</t>
  </si>
  <si>
    <t>163WF0300X</t>
  </si>
  <si>
    <t>Registered Nurse: Flight</t>
  </si>
  <si>
    <t>Atlantic Beach</t>
  </si>
  <si>
    <t>HALIFAX HEALTH - MEDICAL CENTER OF PORT ORANGE</t>
  </si>
  <si>
    <t>Ido</t>
  </si>
  <si>
    <t>163WG0000X</t>
  </si>
  <si>
    <t>Registered Nurse: General Practice</t>
  </si>
  <si>
    <t>HALIFAX HEALTH MEDICAL CENTER OF DAYTONA BEACH</t>
  </si>
  <si>
    <t>Igbo</t>
  </si>
  <si>
    <t>163WG0100X</t>
  </si>
  <si>
    <t>Registered Nurse: Gastroenterology</t>
  </si>
  <si>
    <t>HALIFAX HEALTH UF HEALTH - MEDICAL CENTER OF DELTONA</t>
  </si>
  <si>
    <t>Ilocano</t>
  </si>
  <si>
    <t>163WG0600X</t>
  </si>
  <si>
    <t>Registered Nurse: Gerontology</t>
  </si>
  <si>
    <t>HCA FLORIDA AVENTURA HOSPITAL</t>
  </si>
  <si>
    <t>Indian</t>
  </si>
  <si>
    <t>163WH0200X</t>
  </si>
  <si>
    <t>Registered Nurse: Home Health</t>
  </si>
  <si>
    <t>Jacksonville Beach</t>
  </si>
  <si>
    <t>HCA FLORIDA BAYONET POINT HOSPITAL</t>
  </si>
  <si>
    <t>Indic</t>
  </si>
  <si>
    <t>163WH0500X</t>
  </si>
  <si>
    <t>Registered Nurse: Hemodialysis</t>
  </si>
  <si>
    <t>HCA FLORIDA BLAKE HOSPITAL</t>
  </si>
  <si>
    <t>Indonesian</t>
  </si>
  <si>
    <t>163WH1000X</t>
  </si>
  <si>
    <t>Registered Nurse: Hospice</t>
  </si>
  <si>
    <t>HCA FLORIDA BRANDON HOSPITAL</t>
  </si>
  <si>
    <t>Indu</t>
  </si>
  <si>
    <t>163WI0500X</t>
  </si>
  <si>
    <t>Registered Nurse: Infusion Therapy</t>
  </si>
  <si>
    <t>HCA FLORIDA CAPITAL HOSPITAL</t>
  </si>
  <si>
    <t>Interlingua</t>
  </si>
  <si>
    <t>163WI0600X</t>
  </si>
  <si>
    <t>Registered Nurse: Infection Control</t>
  </si>
  <si>
    <t>HCA FLORIDA CITRUS HOSPITAL</t>
  </si>
  <si>
    <t>Interlingue</t>
  </si>
  <si>
    <t>163WL0100X</t>
  </si>
  <si>
    <t>Registered Nurse: Lactation Consultant</t>
  </si>
  <si>
    <t>Saint Johns</t>
  </si>
  <si>
    <t>HCA FLORIDA ENGLEWOOD HOSPITAL</t>
  </si>
  <si>
    <t>Inuktitut</t>
  </si>
  <si>
    <t>163WM0102X</t>
  </si>
  <si>
    <t>Registered Nurse: Maternal Newborn</t>
  </si>
  <si>
    <t>Neptune Beach</t>
  </si>
  <si>
    <t>HCA FLORIDA FAWCETT HOSPITAL</t>
  </si>
  <si>
    <t>Inupiaq</t>
  </si>
  <si>
    <t>163WM0705X</t>
  </si>
  <si>
    <t>Registered Nurse: Medical-Surgical</t>
  </si>
  <si>
    <t>HCA FLORIDA FORT WALTON-DESTIN HOSPITAL</t>
  </si>
  <si>
    <t>Iranian</t>
  </si>
  <si>
    <t>163WM1400X</t>
  </si>
  <si>
    <t>Registered Nurse: Nurse Massage Therapist (NMT)</t>
  </si>
  <si>
    <t>Tallahassee</t>
  </si>
  <si>
    <t>HCA FLORIDA GULF COAST HOSPITAL</t>
  </si>
  <si>
    <t>Irish</t>
  </si>
  <si>
    <t>163WN0002X</t>
  </si>
  <si>
    <t>Registered Nurse: Neonatal Intensive Care</t>
  </si>
  <si>
    <t>HCA FLORIDA HIGHLANDS HOSPITAL</t>
  </si>
  <si>
    <t>Italian</t>
  </si>
  <si>
    <t>163WN0003X</t>
  </si>
  <si>
    <t>Registered Nurse: Neonatal, Low-Risk</t>
  </si>
  <si>
    <t>HCA FLORIDA JFK HOSPITAL</t>
  </si>
  <si>
    <t>Jamaican Creole</t>
  </si>
  <si>
    <t>163WN0300X</t>
  </si>
  <si>
    <t>Registered Nurse: Nephrology</t>
  </si>
  <si>
    <t>HCA FLORIDA JFK NORTH HOSPITAL</t>
  </si>
  <si>
    <t>Japanese</t>
  </si>
  <si>
    <t>163WN0800X</t>
  </si>
  <si>
    <t>Registered Nurse: Neuroscience</t>
  </si>
  <si>
    <t>HCA FLORIDA KENDALL HOSPITAL</t>
  </si>
  <si>
    <t>Javanese</t>
  </si>
  <si>
    <t>163WN1003X</t>
  </si>
  <si>
    <t>Registered Nurse: Nutrition Support</t>
  </si>
  <si>
    <t>HCA FLORIDA LAKE CITY HOSPITAL</t>
  </si>
  <si>
    <t>Kannada</t>
  </si>
  <si>
    <t>163WP0000X</t>
  </si>
  <si>
    <t>Registered Nurse: Pain Management</t>
  </si>
  <si>
    <t>HCA FLORIDA LAKE MONROE HOSPITAL</t>
  </si>
  <si>
    <t>Kashmin</t>
  </si>
  <si>
    <t>163WP0200X</t>
  </si>
  <si>
    <t>Registered Nurse: Pediatrics</t>
  </si>
  <si>
    <t>HCA FLORIDA LARGO HOSPITAL</t>
  </si>
  <si>
    <t>Kashmiri</t>
  </si>
  <si>
    <t>163WP0218X</t>
  </si>
  <si>
    <t>Registered Nurse: Pediatric Oncology</t>
  </si>
  <si>
    <t>HCA FLORIDA LARGO WEST HOSPITAL</t>
  </si>
  <si>
    <t>Kazakh</t>
  </si>
  <si>
    <t>163WP0807X</t>
  </si>
  <si>
    <t>Registered Nurse: Psych/Mental Health, Child &amp; Adolescent</t>
  </si>
  <si>
    <t>HCA FLORIDA LAWNWOOD HOSPITAL</t>
  </si>
  <si>
    <t>Keran</t>
  </si>
  <si>
    <t>163WP0808X</t>
  </si>
  <si>
    <t>Registered Nurse: Psych/Mental Health</t>
  </si>
  <si>
    <t>HCA FLORIDA MEMORIAL HOSPITAL</t>
  </si>
  <si>
    <t>Khasi</t>
  </si>
  <si>
    <t>163WP0809X</t>
  </si>
  <si>
    <t>Registered Nurse: Psych/Mental Health, Adult</t>
  </si>
  <si>
    <t>HCA FLORIDA MERCY HOSPITAL</t>
  </si>
  <si>
    <t>Khmer</t>
  </si>
  <si>
    <t>163WP1700X</t>
  </si>
  <si>
    <t>Registered Nurse: Perinatal</t>
  </si>
  <si>
    <t>HCA FLORIDA NORTH FLORIDA HOSPITAL</t>
  </si>
  <si>
    <t>Kinyarwanda</t>
  </si>
  <si>
    <t>163WP2201X</t>
  </si>
  <si>
    <t>Registered Nurse: Ambulatory Care</t>
  </si>
  <si>
    <t>Apalachicola</t>
  </si>
  <si>
    <t>HCA FLORIDA NORTHSIDE HOSPITAL</t>
  </si>
  <si>
    <t>Kirghiz</t>
  </si>
  <si>
    <t>163WR0006X</t>
  </si>
  <si>
    <t>Registered Nurse: Registered Nurse First Assistant</t>
  </si>
  <si>
    <t>Bristol</t>
  </si>
  <si>
    <t>HCA FLORIDA NORTHWEST HOSPITAL</t>
  </si>
  <si>
    <t>Kirundi</t>
  </si>
  <si>
    <t>163WR0400X</t>
  </si>
  <si>
    <t>Registered Nurse: Rehabilitation</t>
  </si>
  <si>
    <t>Carrabelle</t>
  </si>
  <si>
    <t>HCA FLORIDA OAK HILL HOSPITAL</t>
  </si>
  <si>
    <t>Kiswahili</t>
  </si>
  <si>
    <t>163WR1000X</t>
  </si>
  <si>
    <t>Registered Nurse: Reproductive Endocrinology/Infertility</t>
  </si>
  <si>
    <t>Lanark Village</t>
  </si>
  <si>
    <t>HCA FLORIDA OCALA HOSPITAL</t>
  </si>
  <si>
    <t>Konkani</t>
  </si>
  <si>
    <t>163WS0121X</t>
  </si>
  <si>
    <t>Registered Nurse: Plastic Surgery</t>
  </si>
  <si>
    <t>Chattahoochee</t>
  </si>
  <si>
    <t>HCA FLORIDA ORANGE PARK HOSPITAL</t>
  </si>
  <si>
    <t>Korean</t>
  </si>
  <si>
    <t>163WS0200X</t>
  </si>
  <si>
    <t>Registered Nurse: School</t>
  </si>
  <si>
    <t>Crawfordville</t>
  </si>
  <si>
    <t>HCA FLORIDA OSCEOLA HOSPITAL</t>
  </si>
  <si>
    <t>Kpelle</t>
  </si>
  <si>
    <t>163WU0100X</t>
  </si>
  <si>
    <t>Registered Nurse: Urology</t>
  </si>
  <si>
    <t>Eastpoint</t>
  </si>
  <si>
    <t>HCA FLORIDA PALMS WEST HOSPITAL</t>
  </si>
  <si>
    <t>Krio</t>
  </si>
  <si>
    <t>163WW0000X</t>
  </si>
  <si>
    <t>Registered Nurse: Wound Care</t>
  </si>
  <si>
    <t>Greensboro</t>
  </si>
  <si>
    <t>HCA FLORIDA PASADENA HOSPITAL</t>
  </si>
  <si>
    <t>Kunama</t>
  </si>
  <si>
    <t>163WW0101X</t>
  </si>
  <si>
    <t>Registered Nurse: Womens Health Care, Ambulatory</t>
  </si>
  <si>
    <t>Greenville</t>
  </si>
  <si>
    <t>HCA FLORIDA POINCIANA HOSPITAL</t>
  </si>
  <si>
    <t>Kurdish</t>
  </si>
  <si>
    <t>163WX0002X</t>
  </si>
  <si>
    <t>Registered Nurse: Obstetric, High-Risk</t>
  </si>
  <si>
    <t>Gretna</t>
  </si>
  <si>
    <t>HCA FLORIDA PUTNAM HOSPITAL</t>
  </si>
  <si>
    <t>Kurmanji</t>
  </si>
  <si>
    <t>163WX0003X</t>
  </si>
  <si>
    <t>Registered Nurse: Obstetric, Inpatient</t>
  </si>
  <si>
    <t>Havana</t>
  </si>
  <si>
    <t>HCA FLORIDA RAULERSON HOSPITAL</t>
  </si>
  <si>
    <t>Kurundi</t>
  </si>
  <si>
    <t>163WX0106X</t>
  </si>
  <si>
    <t>Registered Nurse: Occupational Health</t>
  </si>
  <si>
    <t>Hosford</t>
  </si>
  <si>
    <t>HCA FLORIDA SARASOTA DOCTORS HOSPITAL</t>
  </si>
  <si>
    <t>Kutchi</t>
  </si>
  <si>
    <t>163WX0200X</t>
  </si>
  <si>
    <t>Registered Nurse: Oncology</t>
  </si>
  <si>
    <t>Lamont</t>
  </si>
  <si>
    <t>HCA FLORIDA SOUTH SHORE HOSPITAL</t>
  </si>
  <si>
    <t>Lao</t>
  </si>
  <si>
    <t>163WX0601X</t>
  </si>
  <si>
    <t>Registered Nurse: Otorhinolaryngology &amp; Head-Neck</t>
  </si>
  <si>
    <t>Lloyd</t>
  </si>
  <si>
    <t>HCA FLORIDA SOUTH TAMPA HOSPITAL</t>
  </si>
  <si>
    <t>Laothian</t>
  </si>
  <si>
    <t>163WX0800X</t>
  </si>
  <si>
    <t>Registered Nurse: Orthopedic</t>
  </si>
  <si>
    <t>HCA FLORIDA ST. LUCIE HOSPITAL</t>
  </si>
  <si>
    <t>Laotian</t>
  </si>
  <si>
    <t>163WX1100X</t>
  </si>
  <si>
    <t>Registered Nurse: Ophthalmic</t>
  </si>
  <si>
    <t>Midway</t>
  </si>
  <si>
    <t>HCA FLORIDA ST. PETERSBURG HOSPITAL</t>
  </si>
  <si>
    <t>Latin</t>
  </si>
  <si>
    <t>163WX1500X</t>
  </si>
  <si>
    <t>Registered Nurse: Ostomy Care</t>
  </si>
  <si>
    <t>Monticello</t>
  </si>
  <si>
    <t>HCA FLORIDA TRINITY HOSPITAL</t>
  </si>
  <si>
    <t>Latvian</t>
  </si>
  <si>
    <t>164W00000X</t>
  </si>
  <si>
    <t>Licensed Practical Nurse</t>
  </si>
  <si>
    <t>Panacea</t>
  </si>
  <si>
    <t>HCA FLORIDA TWIN CITIES HOSPITAL</t>
  </si>
  <si>
    <t>Lebanese</t>
  </si>
  <si>
    <t>164X00000X</t>
  </si>
  <si>
    <t>Licensed Vocational Nurse</t>
  </si>
  <si>
    <t>Perry</t>
  </si>
  <si>
    <t>HCA FLORIDA UNIVERSITY HOSPITAL</t>
  </si>
  <si>
    <t>Lelegu</t>
  </si>
  <si>
    <t>167G00000X</t>
  </si>
  <si>
    <t>Licensed Psychiatric Technician</t>
  </si>
  <si>
    <t>HCA FLORIDA WEST HOSPITAL</t>
  </si>
  <si>
    <t>Lingala</t>
  </si>
  <si>
    <t>170100000X</t>
  </si>
  <si>
    <t>Medical Genetics, Ph.D. Medical Genetics</t>
  </si>
  <si>
    <t>Pinetta</t>
  </si>
  <si>
    <t>HCA FLORIDA WEST MARION HOSPITAL</t>
  </si>
  <si>
    <t>Lithuanian</t>
  </si>
  <si>
    <t>170300000X</t>
  </si>
  <si>
    <t>Genetic Counselor, MS</t>
  </si>
  <si>
    <t>Quincy</t>
  </si>
  <si>
    <t>HCA FLORIDA WEST TAMPA HOSPITAL</t>
  </si>
  <si>
    <t>Loatian</t>
  </si>
  <si>
    <t>171000000X</t>
  </si>
  <si>
    <t>Military Health Care Provider</t>
  </si>
  <si>
    <t>HCA FLORIDA WESTSIDE HOSPITAL</t>
  </si>
  <si>
    <t>Luganda</t>
  </si>
  <si>
    <t>1710I1002X</t>
  </si>
  <si>
    <t>Military Health Care Provider: Independent Duty Corpsman</t>
  </si>
  <si>
    <t>Saint Marks</t>
  </si>
  <si>
    <t>HCA FLORIDA WOODMONT HOSPITAL</t>
  </si>
  <si>
    <t>Macedonian</t>
  </si>
  <si>
    <t>1710I1003X</t>
  </si>
  <si>
    <t>Military Health Care Provider: Independent Duty Medical Technicians</t>
  </si>
  <si>
    <t>Salem</t>
  </si>
  <si>
    <t>HEALTHPARK MEDICAL CENTER</t>
  </si>
  <si>
    <t>Malagasy</t>
  </si>
  <si>
    <t>171100000X</t>
  </si>
  <si>
    <t>Acupuncturist</t>
  </si>
  <si>
    <t>Sopchoppy</t>
  </si>
  <si>
    <t>HENDRY REGIONAL MEDICAL CENTER</t>
  </si>
  <si>
    <t>Malasian</t>
  </si>
  <si>
    <t>171400000X</t>
  </si>
  <si>
    <t>Health &amp; Wellness Coach</t>
  </si>
  <si>
    <t>Steinhatchee</t>
  </si>
  <si>
    <t>HIALEAH HOSPITAL</t>
  </si>
  <si>
    <t>Malay</t>
  </si>
  <si>
    <t>171M00000X</t>
  </si>
  <si>
    <t>Case Manager/Care Coordinator</t>
  </si>
  <si>
    <t>Telogia</t>
  </si>
  <si>
    <t>HOLMES REGIONAL MEDICAL CENTER</t>
  </si>
  <si>
    <t>Malayalam</t>
  </si>
  <si>
    <t>171R00000X</t>
  </si>
  <si>
    <t>Interpreter</t>
  </si>
  <si>
    <t>Wacissa</t>
  </si>
  <si>
    <t>HOLTZ CHILDREN'S HOSPITAL</t>
  </si>
  <si>
    <t>Malaysian</t>
  </si>
  <si>
    <t>171W00000X</t>
  </si>
  <si>
    <t>Contractor: Financial Services</t>
  </si>
  <si>
    <t>HOLY CROSS HEALTH</t>
  </si>
  <si>
    <t>Maltese</t>
  </si>
  <si>
    <t>171WH0202X</t>
  </si>
  <si>
    <t>Contractor: Home Modifications</t>
  </si>
  <si>
    <t>Panama City</t>
  </si>
  <si>
    <t>HOMESTEAD HOSPITAL</t>
  </si>
  <si>
    <t>Mandarin</t>
  </si>
  <si>
    <t>171WV0202X</t>
  </si>
  <si>
    <t>Contractor: Vehicle Modifications</t>
  </si>
  <si>
    <t>JACKSON BEHAVIORAL HEALTH HOSPITAL</t>
  </si>
  <si>
    <t>Mandarin Chinese</t>
  </si>
  <si>
    <t>172A00000X</t>
  </si>
  <si>
    <t>Driver</t>
  </si>
  <si>
    <t>JACKSON HOSPITAL</t>
  </si>
  <si>
    <t>Manipuri</t>
  </si>
  <si>
    <t>172M00000X</t>
  </si>
  <si>
    <t>Mechanotherapist</t>
  </si>
  <si>
    <t>JACKSON MEMORIAL HOSPITAL</t>
  </si>
  <si>
    <t>Maori</t>
  </si>
  <si>
    <t>172P00000X</t>
  </si>
  <si>
    <t>Naprapath</t>
  </si>
  <si>
    <t>Panama City Beach</t>
  </si>
  <si>
    <t>JACKSON NORTH MEDICAL CENTER</t>
  </si>
  <si>
    <t>Marathi</t>
  </si>
  <si>
    <t>172V00000X</t>
  </si>
  <si>
    <t>Community Health Worker</t>
  </si>
  <si>
    <t>JACKSON SOUTH MEDICAL CENTER</t>
  </si>
  <si>
    <t>Marshallese</t>
  </si>
  <si>
    <t>173000000X</t>
  </si>
  <si>
    <t>Legal Medicine (Other Service Providers)</t>
  </si>
  <si>
    <t>JACKSON WEST MEDICAL CENTER</t>
  </si>
  <si>
    <t>Masalhi</t>
  </si>
  <si>
    <t>173C00000X</t>
  </si>
  <si>
    <t>Reflexologist</t>
  </si>
  <si>
    <t>Mexico Beach</t>
  </si>
  <si>
    <t>JAMES A. HALEY VETERANS' HOSPITAL</t>
  </si>
  <si>
    <t>Memon</t>
  </si>
  <si>
    <t>173F00000X</t>
  </si>
  <si>
    <t>Sleep Specialist, PhD</t>
  </si>
  <si>
    <t>JAY HOSPITAL</t>
  </si>
  <si>
    <t>Mende</t>
  </si>
  <si>
    <t>174200000X</t>
  </si>
  <si>
    <t>Meals</t>
  </si>
  <si>
    <t>Alford</t>
  </si>
  <si>
    <t>JOE DIMAGGIO CHILDREN'S HOSPITAL</t>
  </si>
  <si>
    <t>Mien</t>
  </si>
  <si>
    <t>174400000X</t>
  </si>
  <si>
    <t>Specialist</t>
  </si>
  <si>
    <t>Altha</t>
  </si>
  <si>
    <t>JOHNS HOPKINS ALL CHILDREN'S HOSPITAL</t>
  </si>
  <si>
    <t>Mixe</t>
  </si>
  <si>
    <t>1744G0900X</t>
  </si>
  <si>
    <t>Specialist: Graphics Designer</t>
  </si>
  <si>
    <t>Bascom</t>
  </si>
  <si>
    <t>JUPITER MEDICAL CENTER</t>
  </si>
  <si>
    <t>Mixteco-Alta</t>
  </si>
  <si>
    <t>1744P3200X</t>
  </si>
  <si>
    <t>Specialist: Prosthetics Case Management</t>
  </si>
  <si>
    <t>Blountstown</t>
  </si>
  <si>
    <t>KERALTY HOSPITAL</t>
  </si>
  <si>
    <t>Mixteco-Baja</t>
  </si>
  <si>
    <t>1744R1102X</t>
  </si>
  <si>
    <t>Specialist: Research Study</t>
  </si>
  <si>
    <t>Bonifay</t>
  </si>
  <si>
    <t>KINDRED HOSPITAL  OCALA</t>
  </si>
  <si>
    <t>Mohawk</t>
  </si>
  <si>
    <t>1744R1103X</t>
  </si>
  <si>
    <t>Specialist: Research Data Abstracter/Coder</t>
  </si>
  <si>
    <t>Campbellton</t>
  </si>
  <si>
    <t>KINDRED HOSPITAL BAY AREA - ST. PETERSBURG AND ACUTE REHABILITATION UNIT</t>
  </si>
  <si>
    <t>Moldavian</t>
  </si>
  <si>
    <t>174H00000X</t>
  </si>
  <si>
    <t>Health Educator</t>
  </si>
  <si>
    <t>Caryville</t>
  </si>
  <si>
    <t>KINDRED HOSPITAL BAY AREA - TAMPA</t>
  </si>
  <si>
    <t>Mongolian</t>
  </si>
  <si>
    <t>174M00000X</t>
  </si>
  <si>
    <t>Veterinarian</t>
  </si>
  <si>
    <t>Chipley</t>
  </si>
  <si>
    <t>KINDRED HOSPITAL CENTRAL TAMPA</t>
  </si>
  <si>
    <t>Mon-Khmer</t>
  </si>
  <si>
    <t>174MM1900X</t>
  </si>
  <si>
    <t>Veterinarian: Medical Research</t>
  </si>
  <si>
    <t>Clarksville</t>
  </si>
  <si>
    <t>KINDRED HOSPITAL MELBOURNE AND ACUTE REHABILITATION UNIT</t>
  </si>
  <si>
    <t>Movami</t>
  </si>
  <si>
    <t>174N00000X</t>
  </si>
  <si>
    <t>Lactation Consultant, Non-RN</t>
  </si>
  <si>
    <t>Cottondale</t>
  </si>
  <si>
    <t>KINDRED HOSPITAL NORTH FLORIDA AND ACUTE REHABILITATION UNIT</t>
  </si>
  <si>
    <t>Nauru</t>
  </si>
  <si>
    <t>174V00000X</t>
  </si>
  <si>
    <t>Clinical Ethicist</t>
  </si>
  <si>
    <t>Cypress</t>
  </si>
  <si>
    <t>KINDRED HOSPITAL SOUTH FLORIDA - CORAL GABLES</t>
  </si>
  <si>
    <t>Navajo</t>
  </si>
  <si>
    <t>175F00000X</t>
  </si>
  <si>
    <t>Naturopath</t>
  </si>
  <si>
    <t>Defuniak Springs</t>
  </si>
  <si>
    <t>KINDRED HOSPITAL SOUTH FLORIDA - FORT LAUDERDALE</t>
  </si>
  <si>
    <t>Nepali</t>
  </si>
  <si>
    <t>175L00000X</t>
  </si>
  <si>
    <t>Homeopath</t>
  </si>
  <si>
    <t>KINDRED HOSPITAL SOUTH FLORIDA - HOLLYWOOD</t>
  </si>
  <si>
    <t>Nigerian</t>
  </si>
  <si>
    <t>175M00000X</t>
  </si>
  <si>
    <t>Midwife, Lay</t>
  </si>
  <si>
    <t>Ebro</t>
  </si>
  <si>
    <t>KINDRED HOSPITAL THE PALM BEACHES</t>
  </si>
  <si>
    <t>None</t>
  </si>
  <si>
    <t>175T00000X</t>
  </si>
  <si>
    <t>Peer Specialist (Other Service Providers)</t>
  </si>
  <si>
    <t>Fountain</t>
  </si>
  <si>
    <t>LAKE BUTLER HOSPITAL</t>
  </si>
  <si>
    <t>Norwegian</t>
  </si>
  <si>
    <t>176B00000X</t>
  </si>
  <si>
    <t>Midwife</t>
  </si>
  <si>
    <t>Freeport</t>
  </si>
  <si>
    <t>LAKE CITY VA MEDICAL CENTER</t>
  </si>
  <si>
    <t>Nuer</t>
  </si>
  <si>
    <t>176P00000X</t>
  </si>
  <si>
    <t>Funeral Director</t>
  </si>
  <si>
    <t>Graceville</t>
  </si>
  <si>
    <t>LAKELAND REGIONAL HEALTH MEDICAL CENTER</t>
  </si>
  <si>
    <t>Occitan</t>
  </si>
  <si>
    <t>177F00000X</t>
  </si>
  <si>
    <t>Lodging</t>
  </si>
  <si>
    <t>Grand Ridge</t>
  </si>
  <si>
    <t>LAKESIDE MEDICAL CENTER</t>
  </si>
  <si>
    <t>Oriya</t>
  </si>
  <si>
    <t>183500000X</t>
  </si>
  <si>
    <t>Pharmacist</t>
  </si>
  <si>
    <t>Greenwood</t>
  </si>
  <si>
    <t>LAKEWOOD RANCH MEDICAL CENTER</t>
  </si>
  <si>
    <t>1835C0205X</t>
  </si>
  <si>
    <t>Pharmacist: Critical Care</t>
  </si>
  <si>
    <t>Lynn Haven</t>
  </si>
  <si>
    <t>LANDMARK HOSPITAL OF SOUTHWEST FLORIDA</t>
  </si>
  <si>
    <t>Ouly</t>
  </si>
  <si>
    <t>1835G0000X</t>
  </si>
  <si>
    <t>Pharmacist: General Practice</t>
  </si>
  <si>
    <t>Malone</t>
  </si>
  <si>
    <t>LARKIN COMMUNITY HOSPITAL BEHAVIORAL HEALTH SERVICES</t>
  </si>
  <si>
    <t>Pakistani</t>
  </si>
  <si>
    <t>1835G0303X</t>
  </si>
  <si>
    <t>Pharmacist: Geriatric</t>
  </si>
  <si>
    <t>Marianna</t>
  </si>
  <si>
    <t>LARKIN COMMUNITY HOSPITAL SOUTH MIAMI</t>
  </si>
  <si>
    <t>Pampango/Kapampangan</t>
  </si>
  <si>
    <t>1835N0905X</t>
  </si>
  <si>
    <t>Pharmacist: Nuclear</t>
  </si>
  <si>
    <t>LARKIN HOSPITAL PALM SPRINGS</t>
  </si>
  <si>
    <t>Pangasinian</t>
  </si>
  <si>
    <t>1835N1003X</t>
  </si>
  <si>
    <t>Pharmacist: Nutrition Support</t>
  </si>
  <si>
    <t>Wewahitchka</t>
  </si>
  <si>
    <t>LEE MEMORIAL HOSPITAL</t>
  </si>
  <si>
    <t>Pansa</t>
  </si>
  <si>
    <t>1835P0018X</t>
  </si>
  <si>
    <t>Pharmacist: Pharmacist Clinician (PhC)/ Clinical Pharmacy Specialist</t>
  </si>
  <si>
    <t>Ponce De Leon</t>
  </si>
  <si>
    <t>LEHIGH REGIONAL MEDICAL CENTER</t>
  </si>
  <si>
    <t>Pashto</t>
  </si>
  <si>
    <t>1835P0200X</t>
  </si>
  <si>
    <t>Pharmacist: Pediatrics</t>
  </si>
  <si>
    <t>Port Saint Joe</t>
  </si>
  <si>
    <t>LIFESTREAM HOSPITAL</t>
  </si>
  <si>
    <t>Patois</t>
  </si>
  <si>
    <t>1835P1200X</t>
  </si>
  <si>
    <t>Pharmacist: Pharmacotherapy</t>
  </si>
  <si>
    <t>Santa Rosa Beach</t>
  </si>
  <si>
    <t>LOWER KEYS MEDICAL CENTER</t>
  </si>
  <si>
    <t>Persian</t>
  </si>
  <si>
    <t>1835P1300X</t>
  </si>
  <si>
    <t>Pharmacist: Psychiatric</t>
  </si>
  <si>
    <t>Sneads</t>
  </si>
  <si>
    <t>MADISON COUNTY MEMORIAL HOSPITAL</t>
  </si>
  <si>
    <t>Philippine</t>
  </si>
  <si>
    <t>1835P2201X</t>
  </si>
  <si>
    <t>Pharmacist: Ambulatory Care</t>
  </si>
  <si>
    <t>Inlet Beach</t>
  </si>
  <si>
    <t>MALCOM RANDALL DEPARTMENT OF VETERANS AFFAIRS MEDICAL CENTER</t>
  </si>
  <si>
    <t>Polish</t>
  </si>
  <si>
    <t>1835X0200X</t>
  </si>
  <si>
    <t>Pharmacist: Oncology</t>
  </si>
  <si>
    <t>Vernon</t>
  </si>
  <si>
    <t>MANATEE MEMORIAL HOSPITAL</t>
  </si>
  <si>
    <t>Portuguese</t>
  </si>
  <si>
    <t>183700000X</t>
  </si>
  <si>
    <t>Pharmacy Technician</t>
  </si>
  <si>
    <t>Wausau</t>
  </si>
  <si>
    <t>MARINERS HOSPITAL</t>
  </si>
  <si>
    <t>Portuguese Creole</t>
  </si>
  <si>
    <t>193200000X</t>
  </si>
  <si>
    <t>Multi-Specialty</t>
  </si>
  <si>
    <t>Westville</t>
  </si>
  <si>
    <t>MAYO BUILDING AND HOSPITAL</t>
  </si>
  <si>
    <t>Punjabi</t>
  </si>
  <si>
    <t>193400000X</t>
  </si>
  <si>
    <t>Single Specialty</t>
  </si>
  <si>
    <t>MEASE COUNTRYSIDE HOSPITAL</t>
  </si>
  <si>
    <t>Puyallup</t>
  </si>
  <si>
    <t>202C00000X</t>
  </si>
  <si>
    <t>Independent Medical Examiner</t>
  </si>
  <si>
    <t>Youngstown</t>
  </si>
  <si>
    <t>MEASE DUNEDIN HOSPITAL</t>
  </si>
  <si>
    <t>Q'anjob'al</t>
  </si>
  <si>
    <t>202K00000X</t>
  </si>
  <si>
    <t>Phlebology</t>
  </si>
  <si>
    <t>Pensacola</t>
  </si>
  <si>
    <t>MELBOURNE REGIONAL MEDICAL CENTER</t>
  </si>
  <si>
    <t>Quechua</t>
  </si>
  <si>
    <t>204C00000X</t>
  </si>
  <si>
    <t>Neuromusculoskeletal Medicine, Sports Medicine</t>
  </si>
  <si>
    <t>MEMORIAL HOSPITAL MIRAMAR</t>
  </si>
  <si>
    <t>Rhaeto-Romance</t>
  </si>
  <si>
    <t>204D00000X</t>
  </si>
  <si>
    <t>Neuromusculoskeletal Medicine &amp; OMM</t>
  </si>
  <si>
    <t>MEMORIAL HOSPITAL PEMBROKE</t>
  </si>
  <si>
    <t>Romanian</t>
  </si>
  <si>
    <t>204E00000X</t>
  </si>
  <si>
    <t>Oral &amp; Maxillofacial Surgery</t>
  </si>
  <si>
    <t>MEMORIAL HOSPITAL WEST</t>
  </si>
  <si>
    <t>Runyankole</t>
  </si>
  <si>
    <t>204F00000X</t>
  </si>
  <si>
    <t>Transplant Surgery</t>
  </si>
  <si>
    <t>MEMORIAL REGIONAL HOSPITAL</t>
  </si>
  <si>
    <t>Russian</t>
  </si>
  <si>
    <t>204R00000X</t>
  </si>
  <si>
    <t>Electrodiagnostic Medicine</t>
  </si>
  <si>
    <t>MEMORIAL REGIONAL HOSPITAL SOUTH</t>
  </si>
  <si>
    <t>Salish (Salishan)</t>
  </si>
  <si>
    <t>207K00000X</t>
  </si>
  <si>
    <t>Allergy &amp; Immunology</t>
  </si>
  <si>
    <t>MIAMI JEWISH HEALTH SYSTEMS</t>
  </si>
  <si>
    <t>Samoan</t>
  </si>
  <si>
    <t>207KA0200X</t>
  </si>
  <si>
    <t>Allergy &amp; Immunology: Allergy</t>
  </si>
  <si>
    <t>MOFFITT CANCER CENTER MAGNOLIA CAMPUS</t>
  </si>
  <si>
    <t>Sango</t>
  </si>
  <si>
    <t>207KI0005X</t>
  </si>
  <si>
    <t>Allergy &amp; Immunology: Clinical &amp; Laboratory Immunology</t>
  </si>
  <si>
    <t>MORTON PLANT HOSPITAL</t>
  </si>
  <si>
    <t>Sanhala</t>
  </si>
  <si>
    <t>207L00000X</t>
  </si>
  <si>
    <t>Anesthesiology</t>
  </si>
  <si>
    <t>MORTON PLANT NORTH BAY HOSPITAL</t>
  </si>
  <si>
    <t>Sanskrit</t>
  </si>
  <si>
    <t>207LA0401X</t>
  </si>
  <si>
    <t>Anesthesiology: Addiction Medicine</t>
  </si>
  <si>
    <t>MOUNT SINAI MEDICAL CENTER</t>
  </si>
  <si>
    <t>Scot Gaelic</t>
  </si>
  <si>
    <t>207LC0200X</t>
  </si>
  <si>
    <t>Anesthesiology: Critical Care Medicine</t>
  </si>
  <si>
    <t>NAVAL HOSPITAL JACKSONVILLE</t>
  </si>
  <si>
    <t>Serbian</t>
  </si>
  <si>
    <t>207LH0002X</t>
  </si>
  <si>
    <t>Anesthesiology: Hospice and Palliative Medicine</t>
  </si>
  <si>
    <t>NAVAL HOSPITAL PENSACOLA</t>
  </si>
  <si>
    <t>Serbo-Croatian</t>
  </si>
  <si>
    <t>207LP2900X</t>
  </si>
  <si>
    <t>Anesthesiology: Pain Medicine</t>
  </si>
  <si>
    <t>Bagdad</t>
  </si>
  <si>
    <t>NCH BAKER DOWNTOWN</t>
  </si>
  <si>
    <t>Sesotho</t>
  </si>
  <si>
    <t>207LP3000X</t>
  </si>
  <si>
    <t>Anesthesiology: Pediatric Anesthesiology</t>
  </si>
  <si>
    <t>NCH NORTH NAPLES HOSPITAL</t>
  </si>
  <si>
    <t>Setswana</t>
  </si>
  <si>
    <t>207N00000X</t>
  </si>
  <si>
    <t>Dermatology</t>
  </si>
  <si>
    <t>Cantonment</t>
  </si>
  <si>
    <t>NEMOURS CHILDREN'S HOSPITAL, FLORIDA</t>
  </si>
  <si>
    <t>Shanghain</t>
  </si>
  <si>
    <t>207ND0101X</t>
  </si>
  <si>
    <t>Dermatology: MOHS-Micrographic Surgery</t>
  </si>
  <si>
    <t>NEUROBEHAVIORAL HOSPITAL OF THE PALM BEACHES - NORTH</t>
  </si>
  <si>
    <t>Shanghainese</t>
  </si>
  <si>
    <t>207ND0900X</t>
  </si>
  <si>
    <t>Dermatology: Dermatopathology</t>
  </si>
  <si>
    <t>Century</t>
  </si>
  <si>
    <t>NEUROBEHAVIORAL HOSPITAL OF THE PALM BEACHES - SOUTH</t>
  </si>
  <si>
    <t>Shona</t>
  </si>
  <si>
    <t>207NI0002X</t>
  </si>
  <si>
    <t>Dermatology: Clinical &amp; Laboratory Dermatological Immunology</t>
  </si>
  <si>
    <t>Crestview</t>
  </si>
  <si>
    <t>NEW HORIZONS OF TREASURE COAST AND OKEECHOBEE</t>
  </si>
  <si>
    <t>Siamese</t>
  </si>
  <si>
    <t>207NP0225X</t>
  </si>
  <si>
    <t>Dermatology: Pediatric Dermatology</t>
  </si>
  <si>
    <t>NICKLAUS CHILDREN'S HOSPITAL</t>
  </si>
  <si>
    <t>Sicilian</t>
  </si>
  <si>
    <t>207NS0135X</t>
  </si>
  <si>
    <t>Dermatology: Procedural Dermatology</t>
  </si>
  <si>
    <t>Destin</t>
  </si>
  <si>
    <t>NORTH OKALOOSA MEDICAL CENTER</t>
  </si>
  <si>
    <t>Sindhi</t>
  </si>
  <si>
    <t>207P00000X</t>
  </si>
  <si>
    <t>Emergency Medicine</t>
  </si>
  <si>
    <t>Eglin Afb</t>
  </si>
  <si>
    <t>NORTH SHORE MEDICAL CENTER</t>
  </si>
  <si>
    <t>Singhalese</t>
  </si>
  <si>
    <t>207PE0004X</t>
  </si>
  <si>
    <t>Emergency Medicine: Emergency Medical Services</t>
  </si>
  <si>
    <t>Hurlburt Field</t>
  </si>
  <si>
    <t>NORTH TAMPA BEHAVIORAL HEALTH</t>
  </si>
  <si>
    <t>Sinhalese</t>
  </si>
  <si>
    <t>207PE0005X</t>
  </si>
  <si>
    <t>Emergency Medicine: Undersea and Hyperbaric Medicine</t>
  </si>
  <si>
    <t>Fort Walton Beach</t>
  </si>
  <si>
    <t>NORTHEAST FLORIDA STATE HOSPITAL</t>
  </si>
  <si>
    <t>Siswati</t>
  </si>
  <si>
    <t>207PH0002X</t>
  </si>
  <si>
    <t>Emergency Medicine: Hospice and Palliative Medicine</t>
  </si>
  <si>
    <t>NORTHSIDE BEHAVIORAL HEALTH CENTER</t>
  </si>
  <si>
    <t>Slavic</t>
  </si>
  <si>
    <t>207PP0204X</t>
  </si>
  <si>
    <t>Emergency Medicine: Pediatric Emergency Medicine</t>
  </si>
  <si>
    <t>Miramar Beach</t>
  </si>
  <si>
    <t>NORTHWEST FLORIDA COMMUNITY HOSPITAL</t>
  </si>
  <si>
    <t>Slovak</t>
  </si>
  <si>
    <t>207PS0010X</t>
  </si>
  <si>
    <t>Emergency Medicine: Sports Medicine</t>
  </si>
  <si>
    <t>Gulf Breeze</t>
  </si>
  <si>
    <t>ORLANDO HEALTH - HEALTH CENTRAL HOSPITAL</t>
  </si>
  <si>
    <t>Slovene</t>
  </si>
  <si>
    <t>207PT0002X</t>
  </si>
  <si>
    <t>Emergency Medicine: Medical Toxicology</t>
  </si>
  <si>
    <t>ORLANDO HEALTH ARNOLD PALMER HOSPITAL FOR CHILDREN</t>
  </si>
  <si>
    <t>Somali</t>
  </si>
  <si>
    <t>207Q00000X</t>
  </si>
  <si>
    <t>Family Medicine</t>
  </si>
  <si>
    <t>Holt</t>
  </si>
  <si>
    <t>ORLANDO HEALTH CANCER INSTITUTE DOWNTOWN</t>
  </si>
  <si>
    <t>Southern Sotho</t>
  </si>
  <si>
    <t>207QA0000X</t>
  </si>
  <si>
    <t>Family Medicine: Adolescent Medicine</t>
  </si>
  <si>
    <t>Jay</t>
  </si>
  <si>
    <t>ORLANDO HEALTH DR. P. PHILLIPS HOSPITAL</t>
  </si>
  <si>
    <t>Spanish</t>
  </si>
  <si>
    <t>207QA0401X</t>
  </si>
  <si>
    <t>Family Medicine: Addiction Medicine</t>
  </si>
  <si>
    <t>Navarre</t>
  </si>
  <si>
    <t>ORLANDO HEALTH HORIZON WEST HOSPITAL</t>
  </si>
  <si>
    <t>Srilankin</t>
  </si>
  <si>
    <t>207QA0505X</t>
  </si>
  <si>
    <t>Family Medicine: Adult Medicine</t>
  </si>
  <si>
    <t>Laurel Hill</t>
  </si>
  <si>
    <t>ORLANDO HEALTH ORLANDO REGIONAL MEDICAL CENTER</t>
  </si>
  <si>
    <t>Sundanese</t>
  </si>
  <si>
    <t>207QB0002X</t>
  </si>
  <si>
    <t>Family Medicine: Obesity Medicine</t>
  </si>
  <si>
    <t>McDavid</t>
  </si>
  <si>
    <t>ORLANDO HEALTH SOUTH LAKE HOSPITAL</t>
  </si>
  <si>
    <t>Swahili</t>
  </si>
  <si>
    <t>207QG0300X</t>
  </si>
  <si>
    <t>Family Medicine: Geriatric Medicine</t>
  </si>
  <si>
    <t>Mary Esther</t>
  </si>
  <si>
    <t>ORLANDO HEALTH SOUTH SEMINOLE HOSPITAL</t>
  </si>
  <si>
    <t>Swati</t>
  </si>
  <si>
    <t>207QH0002X</t>
  </si>
  <si>
    <t>Family Medicine: Hospice and Palliative Medicine</t>
  </si>
  <si>
    <t>Milton</t>
  </si>
  <si>
    <t>ORLANDO HEALTH ST. CLOUD HOSPITAL</t>
  </si>
  <si>
    <t>Swedish</t>
  </si>
  <si>
    <t>207QS0010X</t>
  </si>
  <si>
    <t>Family Medicine: Sports Medicine</t>
  </si>
  <si>
    <t>ORLANDO HEALTH WINNIE PALMER HOSPITAL FOR WOMEN &amp; BABIES</t>
  </si>
  <si>
    <t>Swiss German</t>
  </si>
  <si>
    <t>207QS1201X</t>
  </si>
  <si>
    <t>Family Medicine: Sleep Medicine</t>
  </si>
  <si>
    <t>Molino</t>
  </si>
  <si>
    <t>ORLANDO VA MEDICAL CENTER</t>
  </si>
  <si>
    <t>Syrian</t>
  </si>
  <si>
    <t>207R00000X</t>
  </si>
  <si>
    <t>Internal Medicine</t>
  </si>
  <si>
    <t>Niceville</t>
  </si>
  <si>
    <t>OVIEDO MEDICAL CENTER</t>
  </si>
  <si>
    <t>Tagalog</t>
  </si>
  <si>
    <t>207RA0000X</t>
  </si>
  <si>
    <t>Internal Medicine: Adolescent Medicine</t>
  </si>
  <si>
    <t>Shalimar</t>
  </si>
  <si>
    <t>PALM BAY HOSPITAL</t>
  </si>
  <si>
    <t>Taiwanese</t>
  </si>
  <si>
    <t>207RA0001X</t>
  </si>
  <si>
    <t>Internal Medicine: Advanced Heart Failure and Transplant Cardiology</t>
  </si>
  <si>
    <t>Valparaiso</t>
  </si>
  <si>
    <t>PALM BEACH CHILDREN'S HOSPITAL</t>
  </si>
  <si>
    <t>Tajik</t>
  </si>
  <si>
    <t>207RA0002X</t>
  </si>
  <si>
    <t>Adult Congenital Heart Disease</t>
  </si>
  <si>
    <t>PALM BEACH GARDENS MEDICAL CENTER</t>
  </si>
  <si>
    <t>Talgo</t>
  </si>
  <si>
    <t>207RA0201X</t>
  </si>
  <si>
    <t>Internal Medicine: Allergy &amp; Immunology</t>
  </si>
  <si>
    <t>Gainesville</t>
  </si>
  <si>
    <t>PALM POINT BEHAVIORAL HEALTH</t>
  </si>
  <si>
    <t>Tamil</t>
  </si>
  <si>
    <t>207RA0401X</t>
  </si>
  <si>
    <t>Internal Medicine: Addiction Medicine</t>
  </si>
  <si>
    <t>PALM SHORES BEHAVIORAL HEALTH CENTER</t>
  </si>
  <si>
    <t>Tarasco</t>
  </si>
  <si>
    <t>207RB0002X</t>
  </si>
  <si>
    <t>Internal Medicine: Obesity Medicine</t>
  </si>
  <si>
    <t>PALMETTO GENERAL HOSPITAL</t>
  </si>
  <si>
    <t>Tasalos</t>
  </si>
  <si>
    <t>207RC0000X</t>
  </si>
  <si>
    <t>Internal Medicine: Cardiovascular Disease</t>
  </si>
  <si>
    <t>PAM HEALTH REHABILITATION HOSPITAL OF JUPITER</t>
  </si>
  <si>
    <t>Tatar</t>
  </si>
  <si>
    <t>207RC0001X</t>
  </si>
  <si>
    <t>Internal Medicine: Clinical Cardiac Electrophysiology</t>
  </si>
  <si>
    <t>PAM HEALTH REHABILITATION HOSPITAL OF TAVARES</t>
  </si>
  <si>
    <t>Telugu</t>
  </si>
  <si>
    <t>207RC0200X</t>
  </si>
  <si>
    <t>Internal Medicine: Critical Care Medicine</t>
  </si>
  <si>
    <t>PAM HEALTH REHABILITATION HOSPITAL OF VENICE</t>
  </si>
  <si>
    <t>Thai</t>
  </si>
  <si>
    <t>207RE0101X</t>
  </si>
  <si>
    <t>Internal Medicine: Endocrinology, Diabetes &amp; Metabolism</t>
  </si>
  <si>
    <t>PAM HEALTH SPECIALTY HOSPITAL JACKSONVILLE</t>
  </si>
  <si>
    <t>Tibetan Central</t>
  </si>
  <si>
    <t>207RG0100X</t>
  </si>
  <si>
    <t>Internal Medicine: Gastroenterology</t>
  </si>
  <si>
    <t>PAM HEALTH SPECIALTY HOSPITAL OF SARASOTA</t>
  </si>
  <si>
    <t>Tibetan Standard</t>
  </si>
  <si>
    <t>207RG0300X</t>
  </si>
  <si>
    <t>Internal Medicine: Geriatric Medicine</t>
  </si>
  <si>
    <t>PARK ROYAL HOSPITAL</t>
  </si>
  <si>
    <t>Tigrinya</t>
  </si>
  <si>
    <t>207RH0000X</t>
  </si>
  <si>
    <t>Internal Medicine: Hematology</t>
  </si>
  <si>
    <t>PARRISH MEDICAL CENTER</t>
  </si>
  <si>
    <t>Tio Chiu Or Teochew</t>
  </si>
  <si>
    <t>207RH0002X</t>
  </si>
  <si>
    <t>Hospice and Palliative Medicine</t>
  </si>
  <si>
    <t>PHYSICIANS REGIONAL - COLLIER BOULEVARD</t>
  </si>
  <si>
    <t>Tohono O'odham</t>
  </si>
  <si>
    <t>207RH0003X</t>
  </si>
  <si>
    <t>Internal Medicine: Hematology &amp; Oncology</t>
  </si>
  <si>
    <t>Anthony</t>
  </si>
  <si>
    <t>PHYSICIANS REGIONAL MEDICAL CENTER - PINE RIDGE</t>
  </si>
  <si>
    <t>Toisanese</t>
  </si>
  <si>
    <t>207RH0005X</t>
  </si>
  <si>
    <t>Hypertension Specialist</t>
  </si>
  <si>
    <t>Archer</t>
  </si>
  <si>
    <t>PINECREST REHABILITATION HOSPITAL</t>
  </si>
  <si>
    <t>Tongan</t>
  </si>
  <si>
    <t>207RI0001X</t>
  </si>
  <si>
    <t>Internal Medicine: Clinical &amp; Laboratory Immunology</t>
  </si>
  <si>
    <t>Bell</t>
  </si>
  <si>
    <t>PORT SAINT LUCIE HOSPITAL</t>
  </si>
  <si>
    <t>Tsonga</t>
  </si>
  <si>
    <t>207RI0008X</t>
  </si>
  <si>
    <t>Internal Medicine: Hepatology</t>
  </si>
  <si>
    <t>Bronson</t>
  </si>
  <si>
    <t>RECEPTION AND MEDICAL CENTER</t>
  </si>
  <si>
    <t>Tunisian Arabic</t>
  </si>
  <si>
    <t>207RI0011X</t>
  </si>
  <si>
    <t>Internal Medicine: Interventional Cardiology</t>
  </si>
  <si>
    <t>Brooker</t>
  </si>
  <si>
    <t>REHABILITATION HOSPITAL AT LEE MEMORIAL HOSPITAL</t>
  </si>
  <si>
    <t>Turkish</t>
  </si>
  <si>
    <t>207RI0200X</t>
  </si>
  <si>
    <t>Internal Medicine: Infectious Disease</t>
  </si>
  <si>
    <t>Cedar Key</t>
  </si>
  <si>
    <t>REUNION REHABILITATION HOSPITAL JACKSONVILLE</t>
  </si>
  <si>
    <t>Turkmen</t>
  </si>
  <si>
    <t>207RM1200X</t>
  </si>
  <si>
    <t>Internal Medicine: Magnetic Resonance Imaging (MRI)</t>
  </si>
  <si>
    <t>Chiefland</t>
  </si>
  <si>
    <t>RIVER POINT BEHAVIORAL HEALTH</t>
  </si>
  <si>
    <t>Twi</t>
  </si>
  <si>
    <t>207RN0300X</t>
  </si>
  <si>
    <t>Internal Medicine: Nephrology</t>
  </si>
  <si>
    <t>Cross City</t>
  </si>
  <si>
    <t>ROCKLEDGE REGIONAL MEDICAL CENTER</t>
  </si>
  <si>
    <t>Uigar</t>
  </si>
  <si>
    <t>207RP1001X</t>
  </si>
  <si>
    <t>Internal Medicine: Pulmonary Disease</t>
  </si>
  <si>
    <t>Earleton</t>
  </si>
  <si>
    <t>SAINT ANTHONY'S HOSPITAL</t>
  </si>
  <si>
    <t>Uigur</t>
  </si>
  <si>
    <t>207RR0500X</t>
  </si>
  <si>
    <t>Internal Medicine: Rheumatology</t>
  </si>
  <si>
    <t>Fairfield</t>
  </si>
  <si>
    <t>SAINT ANTHONY'S REHABILITATION HOSPITAL</t>
  </si>
  <si>
    <t>Ukrainian</t>
  </si>
  <si>
    <t>207RS0010X</t>
  </si>
  <si>
    <t>Internal Medicine: Sports Medicine</t>
  </si>
  <si>
    <t>Gulf Hammock</t>
  </si>
  <si>
    <t>SAINT CATHERINE'S REHABILITATION HOSPITAL</t>
  </si>
  <si>
    <t>Urdi</t>
  </si>
  <si>
    <t>207RS0012X</t>
  </si>
  <si>
    <t>Internal Medicine: Sleep Medicine</t>
  </si>
  <si>
    <t>Hawthorne</t>
  </si>
  <si>
    <t>SAINT CATHERINE'S WEST REHABILITATION HOSPITAL</t>
  </si>
  <si>
    <t>Urdu</t>
  </si>
  <si>
    <t>207RT0003X</t>
  </si>
  <si>
    <t>Internal Medicine: Transplant Hepatology</t>
  </si>
  <si>
    <t>SAINT JOHN'S NURSING CENTER</t>
  </si>
  <si>
    <t>Uzbek</t>
  </si>
  <si>
    <t>207RX0202X</t>
  </si>
  <si>
    <t>Internal Medicine: Medical Oncology</t>
  </si>
  <si>
    <t>High Springs</t>
  </si>
  <si>
    <t>SAINT JOSEPH'S CHILDREN'S HOSPITAL</t>
  </si>
  <si>
    <t>Vietnamese</t>
  </si>
  <si>
    <t>207SC0300X</t>
  </si>
  <si>
    <t>Medical Genetics: Clinical Cytogenetic</t>
  </si>
  <si>
    <t>Horseshoe Beach</t>
  </si>
  <si>
    <t>SAINT JOSEPH'S HOSPITAL</t>
  </si>
  <si>
    <t>Visaya</t>
  </si>
  <si>
    <t>207SG0201X</t>
  </si>
  <si>
    <t>Medical Genetics: Clinical Genetics (M.D.)</t>
  </si>
  <si>
    <t>SAINT JOSEPH'S HOSPITAL - NORTH</t>
  </si>
  <si>
    <t>Volapuk</t>
  </si>
  <si>
    <t>207SG0202X</t>
  </si>
  <si>
    <t>Medical Genetics: Clinical Biochemical Genetics</t>
  </si>
  <si>
    <t>Keystone Heights</t>
  </si>
  <si>
    <t>SAINT JOSEPH'S HOSPITAL - SOUTH</t>
  </si>
  <si>
    <t>Welsh</t>
  </si>
  <si>
    <t>207SG0203X</t>
  </si>
  <si>
    <t>Medical Genetics: Clinical Molecular Genetics</t>
  </si>
  <si>
    <t>La Crosse</t>
  </si>
  <si>
    <t>SAINT JOSEPH'S WOMEN'S HOSPITAL</t>
  </si>
  <si>
    <t>Wolof</t>
  </si>
  <si>
    <t>207SG0205X</t>
  </si>
  <si>
    <t>Medical Genetics: Ph.D. Medical Genetics</t>
  </si>
  <si>
    <t>McIntosh</t>
  </si>
  <si>
    <t>SAINT MARY'S MEDICAL CENTER</t>
  </si>
  <si>
    <t>Wu</t>
  </si>
  <si>
    <t>207SM0001X</t>
  </si>
  <si>
    <t>Medical Genetics: Molecular Genetic Pathology</t>
  </si>
  <si>
    <t>Melrose</t>
  </si>
  <si>
    <t>SALAH FOUNDATION CHILDREN'S HOSPITAL AT BROWARD HEALTH</t>
  </si>
  <si>
    <t>Xhosa</t>
  </si>
  <si>
    <t>207T00000X</t>
  </si>
  <si>
    <t>Neurological Surgery</t>
  </si>
  <si>
    <t>Micanopy</t>
  </si>
  <si>
    <t>SANTA ROSA MEDICAL CENTER</t>
  </si>
  <si>
    <t>Yakima</t>
  </si>
  <si>
    <t>207U00000X</t>
  </si>
  <si>
    <t>Nuclear Medicine</t>
  </si>
  <si>
    <t>Morriston</t>
  </si>
  <si>
    <t>SARASOTA MEMORIAL HEALTH CARE CENTER</t>
  </si>
  <si>
    <t>Yaqui</t>
  </si>
  <si>
    <t>207UN0901X</t>
  </si>
  <si>
    <t>Nuclear Medicine: Nuclear Cardiology</t>
  </si>
  <si>
    <t>Newberry</t>
  </si>
  <si>
    <t>SARASOTA MEMORIAL HOSPITAL - VENICE CAMPUS</t>
  </si>
  <si>
    <t>Yiddish</t>
  </si>
  <si>
    <t>207UN0902X</t>
  </si>
  <si>
    <t>Nuclear Medicine: Nuclear Imaging &amp; Therapy</t>
  </si>
  <si>
    <t>Old Town</t>
  </si>
  <si>
    <t>SEA PINES REHABILITATION HOSPITAL</t>
  </si>
  <si>
    <t>Yoruba</t>
  </si>
  <si>
    <t>207UN0903X</t>
  </si>
  <si>
    <t>Nuclear Medicine: In Vivo &amp; In Vitro Nuclear Medicine</t>
  </si>
  <si>
    <t>Orange Lake</t>
  </si>
  <si>
    <t>SEBASTIAN RIVER MEDICAL CENTER</t>
  </si>
  <si>
    <t>Zapotec</t>
  </si>
  <si>
    <t>207V00000X</t>
  </si>
  <si>
    <t>Obstetrics &amp; Gynecology</t>
  </si>
  <si>
    <t>Otter Creek</t>
  </si>
  <si>
    <t>SELECT SPECIALTY HOSPITAL - DAYTONA BEACH</t>
  </si>
  <si>
    <t>Zerbaijani</t>
  </si>
  <si>
    <t>207VB0002X</t>
  </si>
  <si>
    <t>Obstetrics &amp; Gynecology: Obesity Medicine</t>
  </si>
  <si>
    <t>Reddick</t>
  </si>
  <si>
    <t>SELECT SPECIALTY HOSPITAL - FORT MYERS</t>
  </si>
  <si>
    <t>Zhuang</t>
  </si>
  <si>
    <t>207VC0200X</t>
  </si>
  <si>
    <t>Obstetrics &amp; Gynecology: Critical Care Medicine</t>
  </si>
  <si>
    <t>SELECT SPECIALTY HOSPITAL - GAINESVILLE</t>
  </si>
  <si>
    <t>Zulu</t>
  </si>
  <si>
    <t>207VE0102X</t>
  </si>
  <si>
    <t>Obstetrics &amp; Gynecology: Reproductive Endocrinology</t>
  </si>
  <si>
    <t>Trenton</t>
  </si>
  <si>
    <t>SELECT SPECIALTY HOSPITAL - MIAMI</t>
  </si>
  <si>
    <t>207VF0040X</t>
  </si>
  <si>
    <t>Female Pelvic Medicine and Reconstructive Surgery, OB/GYN</t>
  </si>
  <si>
    <t>Waldo</t>
  </si>
  <si>
    <t>SELECT SPECIALTY HOSPITAL - ORLANDO SOUTH</t>
  </si>
  <si>
    <t>207VG0400X</t>
  </si>
  <si>
    <t>Obstetrics &amp; Gynecology: Gynecology</t>
  </si>
  <si>
    <t>Williston</t>
  </si>
  <si>
    <t>SELECT SPECIALTY HOSPITAL - PALM BEACH</t>
  </si>
  <si>
    <t>207VH0002X</t>
  </si>
  <si>
    <t>Obstetrics &amp; Gynecology: Hospice and Palliative Medicine</t>
  </si>
  <si>
    <t>Worthington Springs</t>
  </si>
  <si>
    <t>SELECT SPECIALTY HOSPITAL - PANAMA CITY</t>
  </si>
  <si>
    <t>207VM0101X</t>
  </si>
  <si>
    <t>Obstetrics &amp; Gynecology: Maternal &amp; Fetal Medicine</t>
  </si>
  <si>
    <t>Altamonte Springs</t>
  </si>
  <si>
    <t>SELECT SPECIALTY HOSPITAL - PENSACOLA</t>
  </si>
  <si>
    <t>207VX0000X</t>
  </si>
  <si>
    <t>Obstetrics &amp; Gynecology: Obstetrics</t>
  </si>
  <si>
    <t>Altoona</t>
  </si>
  <si>
    <t>SELECT SPECIALTY HOSPITAL - TALLAHASSEE</t>
  </si>
  <si>
    <t>207VX0201X</t>
  </si>
  <si>
    <t>Obstetrics &amp; Gynecology: Gynecologic Oncology</t>
  </si>
  <si>
    <t>Apopka</t>
  </si>
  <si>
    <t>SELECT SPECIALTY HOSPITAL MIAMI LAKES</t>
  </si>
  <si>
    <t>207W00000X</t>
  </si>
  <si>
    <t>Ophthalmology</t>
  </si>
  <si>
    <t>Casselberry</t>
  </si>
  <si>
    <t>SELECT SPECIALTY HOSPITAL ORLANDO NORTH</t>
  </si>
  <si>
    <t>207WX0009X</t>
  </si>
  <si>
    <t>Ophthalmology: Glaucoma Specialist</t>
  </si>
  <si>
    <t>Winter Springs</t>
  </si>
  <si>
    <t>SELECT SPECIALTY HOSPITAL THE VILLAGES</t>
  </si>
  <si>
    <t>207WX0107X</t>
  </si>
  <si>
    <t>Ophthalmology: Retina Specialist</t>
  </si>
  <si>
    <t>Christmas</t>
  </si>
  <si>
    <t>SHOREPOINT HEALTH PORT CHARLOTTE</t>
  </si>
  <si>
    <t>207WX0108X</t>
  </si>
  <si>
    <t>Ophthalmology: Uveitis and Ocular Inflammatory Disease</t>
  </si>
  <si>
    <t>SHOREPOINT HEALTH PUNTA GORDA</t>
  </si>
  <si>
    <t>207WX0109X</t>
  </si>
  <si>
    <t>Ophthalmology: Neuro-ophthalmology</t>
  </si>
  <si>
    <t>Debary</t>
  </si>
  <si>
    <t>SOUTH FLORIDA BAPTIST HOSPITAL</t>
  </si>
  <si>
    <t>207WX0110X</t>
  </si>
  <si>
    <t>Ophthalmology: Pediatric Ophthalmology and Strabismus Specialist</t>
  </si>
  <si>
    <t>SOUTH FLORIDA STATE HOSPITAL</t>
  </si>
  <si>
    <t>207WX0120X</t>
  </si>
  <si>
    <t>Ophthalmology: Cornea and External Diseases Specialist</t>
  </si>
  <si>
    <t>Deland</t>
  </si>
  <si>
    <t>SOUTH MIAMI HOSPITAL</t>
  </si>
  <si>
    <t>207WX0200X</t>
  </si>
  <si>
    <t>Ophthalmology: Ophthalmic Plastic and Reconstructive Surgery</t>
  </si>
  <si>
    <t>SOUTHERN WINDS HOSPITAL</t>
  </si>
  <si>
    <t>207X00000X</t>
  </si>
  <si>
    <t>Orthopaedic Surgery</t>
  </si>
  <si>
    <t>SPRINGBROOK BEHAVIORAL HOSPITAL</t>
  </si>
  <si>
    <t>207XP3100X</t>
  </si>
  <si>
    <t>Orthopaedic Surgery: Pediatric Orthopaedic Surgery</t>
  </si>
  <si>
    <t>Deltona</t>
  </si>
  <si>
    <t>STUDER FAMILY CHILDREN'S HOSPITAL AT ASCENSION SACRED HEART</t>
  </si>
  <si>
    <t>207XS0106X</t>
  </si>
  <si>
    <t>Orthopaedic Surgery: Hand Surgery</t>
  </si>
  <si>
    <t>Eustis</t>
  </si>
  <si>
    <t>SUNCOAST BEHAVIORAL HEALTH CENTER</t>
  </si>
  <si>
    <t>207XS0114X</t>
  </si>
  <si>
    <t>Orthopaedic Surgery: Adult Reconstructive Orthopaedic Surgery</t>
  </si>
  <si>
    <t>SYLVESTER COMPREHENSIVE CANCER CENTER</t>
  </si>
  <si>
    <t>207XS0117X</t>
  </si>
  <si>
    <t>Orthopaedic Surgery: Orthopaedic Surgery of the Spine</t>
  </si>
  <si>
    <t>Geneva</t>
  </si>
  <si>
    <t>TALLAHASSEE MEMORIAL HEALTHCARE</t>
  </si>
  <si>
    <t>207XX0004X</t>
  </si>
  <si>
    <t>Orthopaedic Surgery: Foot and Ankle Surgery</t>
  </si>
  <si>
    <t>Grand Island</t>
  </si>
  <si>
    <t>TAMPA GENERAL HOSPITAL</t>
  </si>
  <si>
    <t>207XX0005X</t>
  </si>
  <si>
    <t>Orthopaedic Surgery: Sports Medicine</t>
  </si>
  <si>
    <t>TAMPA GENERAL HOSPITAL BROOKSVILLE</t>
  </si>
  <si>
    <t>207XX0801X</t>
  </si>
  <si>
    <t>Orthopaedic Surgery: Orthopaedic Trauma</t>
  </si>
  <si>
    <t>TAMPA GENERAL HOSPITAL CRYSTAL RIVER</t>
  </si>
  <si>
    <t>207Y00000X</t>
  </si>
  <si>
    <t>Otolaryngology</t>
  </si>
  <si>
    <t>Lake Helen</t>
  </si>
  <si>
    <t>TAMPA GENERAL HOSPITAL SPRING HILL</t>
  </si>
  <si>
    <t>207YP0228X</t>
  </si>
  <si>
    <t>Otolaryngology: Pediatric Otolaryngology</t>
  </si>
  <si>
    <t>Lake Mary</t>
  </si>
  <si>
    <t>TGH REHABILITATION HOSPITAL</t>
  </si>
  <si>
    <t>207YS0012X</t>
  </si>
  <si>
    <t>Otolaryngology: Sleep Medicine</t>
  </si>
  <si>
    <t>Longwood</t>
  </si>
  <si>
    <t>THE BLACKBERRY CENTER</t>
  </si>
  <si>
    <t>207YS0123X</t>
  </si>
  <si>
    <t>Otolaryngology: Facial Plastic Surgery</t>
  </si>
  <si>
    <t>Maitland</t>
  </si>
  <si>
    <t>THE CENTERS</t>
  </si>
  <si>
    <t>207YX0007X</t>
  </si>
  <si>
    <t>Otolaryngology: Plastic Surgery within the Head &amp; Neck</t>
  </si>
  <si>
    <t>Mims</t>
  </si>
  <si>
    <t>THE VINES HOSPITAL</t>
  </si>
  <si>
    <t>207YX0602X</t>
  </si>
  <si>
    <t>Otolaryngology: Otolaryngic Allergy</t>
  </si>
  <si>
    <t>Mount Dora</t>
  </si>
  <si>
    <t>THE WILLOUGH AT NAPLES</t>
  </si>
  <si>
    <t>207YX0901X</t>
  </si>
  <si>
    <t>Otolaryngology: Otology &amp; Neurotology</t>
  </si>
  <si>
    <t>Oak Hill</t>
  </si>
  <si>
    <t>TWIN RIVERS TREATMENT CENTER</t>
  </si>
  <si>
    <t>207YX0905X</t>
  </si>
  <si>
    <t>Otolaryngology: Otolaryngology/Facial Plastic Surgery</t>
  </si>
  <si>
    <t>Orange City</t>
  </si>
  <si>
    <t>UCF LAKE NONA HOSPITAL</t>
  </si>
  <si>
    <t>207ZB0001X</t>
  </si>
  <si>
    <t>Pathology: Blood Banking &amp; Transfusion Medicine</t>
  </si>
  <si>
    <t>Osteen</t>
  </si>
  <si>
    <t>UF HEALTH FLAGLER HOSPITAL</t>
  </si>
  <si>
    <t>207ZC0006X</t>
  </si>
  <si>
    <t>Pathology: Clinical Pathology</t>
  </si>
  <si>
    <t>Oviedo</t>
  </si>
  <si>
    <t>UF HEALTH JACKSONVILLE</t>
  </si>
  <si>
    <t>207ZC0008X</t>
  </si>
  <si>
    <t>Pathology: Clinical Informatics</t>
  </si>
  <si>
    <t>UF HEALTH LEESBURG HOSPITAL</t>
  </si>
  <si>
    <t>207ZC0500X</t>
  </si>
  <si>
    <t>Pathology: Cytopathology</t>
  </si>
  <si>
    <t>Paisley</t>
  </si>
  <si>
    <t>UF HEALTH PSYCHIATRIC HOSPITAL</t>
  </si>
  <si>
    <t>207ZD0900X</t>
  </si>
  <si>
    <t>Pathology: Dermatopathology</t>
  </si>
  <si>
    <t>Plymouth</t>
  </si>
  <si>
    <t>UF HEALTH REHAB HOSPITAL</t>
  </si>
  <si>
    <t>207ZF0201X</t>
  </si>
  <si>
    <t>Pathology: Forensic Pathology</t>
  </si>
  <si>
    <t>Sanford</t>
  </si>
  <si>
    <t>UF HEALTH SHANDS CHILDREN'S HOSPITAL</t>
  </si>
  <si>
    <t>207ZH0000X</t>
  </si>
  <si>
    <t>Pathology: Hematology</t>
  </si>
  <si>
    <t>UF HEALTH SHANDS FLORIDA</t>
  </si>
  <si>
    <t>207ZI0100X</t>
  </si>
  <si>
    <t>Pathology: Immunopathology</t>
  </si>
  <si>
    <t>Scottsmoor</t>
  </si>
  <si>
    <t>UF HEALTH SPANISH PLAINES HOSPITAL</t>
  </si>
  <si>
    <t>207ZM0300X</t>
  </si>
  <si>
    <t>Pathology: Medical Microbiology</t>
  </si>
  <si>
    <t>Sorrento</t>
  </si>
  <si>
    <t>UHEALTH TOWER</t>
  </si>
  <si>
    <t>207ZN0500X</t>
  </si>
  <si>
    <t>Pathology: Neuropathology</t>
  </si>
  <si>
    <t>Tavares</t>
  </si>
  <si>
    <t>UNIVERSITY BEHAVIORAL CENTER</t>
  </si>
  <si>
    <t>207ZP0007X</t>
  </si>
  <si>
    <t>Pathology: Molecular Genetic Pathology</t>
  </si>
  <si>
    <t>VIERA HOSPITAL</t>
  </si>
  <si>
    <t>207ZP0101X</t>
  </si>
  <si>
    <t>Pathology: Anatomic Pathology</t>
  </si>
  <si>
    <t>Titusville</t>
  </si>
  <si>
    <t>WEKIVA SPRINGS CENTER</t>
  </si>
  <si>
    <t>207ZP0102X</t>
  </si>
  <si>
    <t>Pathology: Anatomic Pathology &amp; Clinical Pathology</t>
  </si>
  <si>
    <t>Umatilla</t>
  </si>
  <si>
    <t>WELLINGTON REGIONAL MEDICAL CENTER</t>
  </si>
  <si>
    <t>207ZP0104X</t>
  </si>
  <si>
    <t>Pathology: Chemical Pathology</t>
  </si>
  <si>
    <t>Winter Park</t>
  </si>
  <si>
    <t>WEST BOCA MEDICAL CENTER</t>
  </si>
  <si>
    <t>207ZP0105X</t>
  </si>
  <si>
    <t>Pathology: Clinical Pathology/Laboratory Medicine</t>
  </si>
  <si>
    <t>WEST GABLES REHABILITATION HOSPITAL</t>
  </si>
  <si>
    <t>207ZP0213X</t>
  </si>
  <si>
    <t>Pathology: Pediatric Pathology</t>
  </si>
  <si>
    <t>WEST KENDALL BAPTIST HOSPITAL</t>
  </si>
  <si>
    <t>208000000X</t>
  </si>
  <si>
    <t>Pediatrics</t>
  </si>
  <si>
    <t>Zellwood</t>
  </si>
  <si>
    <t>WEST PALM BEACH VA MEDICAL CENTER</t>
  </si>
  <si>
    <t>2080A0000X</t>
  </si>
  <si>
    <t>Pediatrics: Adolescent Medicine</t>
  </si>
  <si>
    <t>Orlando</t>
  </si>
  <si>
    <t>WESTON HOSPITAL</t>
  </si>
  <si>
    <t>2080B0002X</t>
  </si>
  <si>
    <t>Pediatrics: Obesity Medicine</t>
  </si>
  <si>
    <t>WINDMOOR HEALTHCARE OF CLEARWATER</t>
  </si>
  <si>
    <t>2080C0008X</t>
  </si>
  <si>
    <t>Pediatrics: Child Abuse Pediatrics</t>
  </si>
  <si>
    <t>WINTER HAVEN HOSPITAL</t>
  </si>
  <si>
    <t>2080H0002X</t>
  </si>
  <si>
    <t>Pediatrics: Hospice and Palliative Medicine</t>
  </si>
  <si>
    <t>WINTER HAVEN WOMEN'S HOSPITAL</t>
  </si>
  <si>
    <t>2080I0007X</t>
  </si>
  <si>
    <t>Pediatrics: Clinical &amp; Laboratory Immunology</t>
  </si>
  <si>
    <t>WOLFSON CHILDREN'S HOSPITAL</t>
  </si>
  <si>
    <t>2080N0001X</t>
  </si>
  <si>
    <t>Pediatrics: Neonatal-Perinatal Medicine</t>
  </si>
  <si>
    <t>2080P0006X</t>
  </si>
  <si>
    <t>Pediatrics: Developmental - Behavioral Pediatrics</t>
  </si>
  <si>
    <t>2080P0008X</t>
  </si>
  <si>
    <t>Pediatrics: Neurodevelopmental Disabilities</t>
  </si>
  <si>
    <t>2080P0201X</t>
  </si>
  <si>
    <t>Pediatrics: Pediatric Allergy &amp; Immunology</t>
  </si>
  <si>
    <t>2080P0202X</t>
  </si>
  <si>
    <t>Pediatrics: Pediatric Cardiology</t>
  </si>
  <si>
    <t>2080P0203X</t>
  </si>
  <si>
    <t>Pediatrics: Pediatric Critical Care Medicine</t>
  </si>
  <si>
    <t>2080P0204X</t>
  </si>
  <si>
    <t>Pediatrics: Pediatric Emergency Medicine</t>
  </si>
  <si>
    <t>2080P0205X</t>
  </si>
  <si>
    <t>Pediatrics: Pediatric Endocrinology</t>
  </si>
  <si>
    <t>2080P0206X</t>
  </si>
  <si>
    <t>Pediatrics: Pediatric Gastroenterology</t>
  </si>
  <si>
    <t>2080P0207X</t>
  </si>
  <si>
    <t>Pediatrics: Pediatric Hematology-Oncology</t>
  </si>
  <si>
    <t>2080P0208X</t>
  </si>
  <si>
    <t>Pediatrics: Pediatric Infectious Diseases</t>
  </si>
  <si>
    <t>2080P0210X</t>
  </si>
  <si>
    <t>Pediatrics: Pediatric Nephrology</t>
  </si>
  <si>
    <t>2080P0214X</t>
  </si>
  <si>
    <t>Pediatrics: Pediatric Pulmonology</t>
  </si>
  <si>
    <t>2080P0216X</t>
  </si>
  <si>
    <t>Pediatrics: Pediatric Rheumatology</t>
  </si>
  <si>
    <t>2080S0010X</t>
  </si>
  <si>
    <t>Pediatrics: Sports Medicine</t>
  </si>
  <si>
    <t>2080S0012X</t>
  </si>
  <si>
    <t>Pediatrics: Sleep Medicine</t>
  </si>
  <si>
    <t>2080T0002X</t>
  </si>
  <si>
    <t>Pediatrics: Medical Toxicology</t>
  </si>
  <si>
    <t>2080T0004X</t>
  </si>
  <si>
    <t>Pediatrics: Pediatric Transplant Hepatology</t>
  </si>
  <si>
    <t>208100000X</t>
  </si>
  <si>
    <t>Physical Medicine &amp; Rehabilitation</t>
  </si>
  <si>
    <t>2081H0002X</t>
  </si>
  <si>
    <t>Physical Medicine &amp; Rehabilitation: Hospice and Palliative Medicine</t>
  </si>
  <si>
    <t>2081N0008X</t>
  </si>
  <si>
    <t>Physical Medicine &amp; Rehabilitation: Neuromuscular Medicine</t>
  </si>
  <si>
    <t>2081P0004X</t>
  </si>
  <si>
    <t>Physical Medicine &amp; Rehabilitation: Spinal Cord Injury Medicine</t>
  </si>
  <si>
    <t>2081P0010X</t>
  </si>
  <si>
    <t>Physical Medicine &amp; Rehabilitation: Pediatric Rehabilitation Medicine</t>
  </si>
  <si>
    <t>2081P0301X</t>
  </si>
  <si>
    <t>Physical Medicine &amp; Rehabilitation: Brain Injury Medicine</t>
  </si>
  <si>
    <t>2081P2900X</t>
  </si>
  <si>
    <t>Physical Medicine &amp; Rehabilitation: Pain Medicine</t>
  </si>
  <si>
    <t>2081S0010X</t>
  </si>
  <si>
    <t>Physical Medicine &amp; Rehabilitation: Sports Medicine</t>
  </si>
  <si>
    <t>208200000X</t>
  </si>
  <si>
    <t>Plastic Surgery</t>
  </si>
  <si>
    <t>2082S0099X</t>
  </si>
  <si>
    <t>Plastic Surgery: Plastic Surgery Within the Head and Neck</t>
  </si>
  <si>
    <t>2082S0105X</t>
  </si>
  <si>
    <t>Plastic Surgery: Surgery of the Hand</t>
  </si>
  <si>
    <t>2083A0100X</t>
  </si>
  <si>
    <t>Preventive Medicine: Aerospace Medicine</t>
  </si>
  <si>
    <t>Melbourne</t>
  </si>
  <si>
    <t>2083A0300X</t>
  </si>
  <si>
    <t>Preventive Medicine: Addiction Medicine</t>
  </si>
  <si>
    <t>Indialantic</t>
  </si>
  <si>
    <t>2083B0002X</t>
  </si>
  <si>
    <t>Preventive Medicine: Obesity Medicine</t>
  </si>
  <si>
    <t>2083C0008X</t>
  </si>
  <si>
    <t>Preventive Medicine: Clinical Informatics</t>
  </si>
  <si>
    <t>Palm Bay</t>
  </si>
  <si>
    <t>2083P0011X</t>
  </si>
  <si>
    <t>Preventive Medicine: Undersea and Hyperbaric Medicine</t>
  </si>
  <si>
    <t>2083P0500X</t>
  </si>
  <si>
    <t>Preventive Medicine: Preventive Medicine/Occupational Environmental Medicine</t>
  </si>
  <si>
    <t>2083P0901X</t>
  </si>
  <si>
    <t>Preventive Medicine: Public Health &amp; General Preventive Medicine</t>
  </si>
  <si>
    <t>2083S0010X</t>
  </si>
  <si>
    <t>Preventive Medicine: Sports Medicine</t>
  </si>
  <si>
    <t>Cape Canaveral</t>
  </si>
  <si>
    <t>2083T0002X</t>
  </si>
  <si>
    <t>Preventive Medicine: Medical Toxicology</t>
  </si>
  <si>
    <t>Cocoa</t>
  </si>
  <si>
    <t>2083X0100X</t>
  </si>
  <si>
    <t>Preventive Medicine: Occupational Medicine</t>
  </si>
  <si>
    <t>Patrick Afb</t>
  </si>
  <si>
    <t>2084A0401X</t>
  </si>
  <si>
    <t>Psychiatry &amp; Neurology: Addiction Medicine</t>
  </si>
  <si>
    <t>2084A2900X</t>
  </si>
  <si>
    <t>Psychiatry &amp; Neurology: Neurocritical Care</t>
  </si>
  <si>
    <t>2084B0002X</t>
  </si>
  <si>
    <t>Psychiatry &amp; Neurology: Obesity Medicine</t>
  </si>
  <si>
    <t>Cocoa Beach</t>
  </si>
  <si>
    <t>2084B0040X</t>
  </si>
  <si>
    <t>Behavioral Neurology &amp; Neuropsychiatry</t>
  </si>
  <si>
    <t>2084D0003X</t>
  </si>
  <si>
    <t>Psychiatry &amp; Neurology: Diagnostic Neuroimaging</t>
  </si>
  <si>
    <t>2084F0202X</t>
  </si>
  <si>
    <t>Psychiatry &amp; Neurology: Forensic Psychiatry</t>
  </si>
  <si>
    <t>Satellite Beach</t>
  </si>
  <si>
    <t>2084H0002X</t>
  </si>
  <si>
    <t>Psychiatry &amp; Neurology: Hospice and Palliative Medicine</t>
  </si>
  <si>
    <t>2084N0008X</t>
  </si>
  <si>
    <t>Psychiatry &amp; Neurology: Neuromuscular Medicine</t>
  </si>
  <si>
    <t>Fellsmere</t>
  </si>
  <si>
    <t>2084N0400X</t>
  </si>
  <si>
    <t>Psychiatry &amp; Neurology: Neurology</t>
  </si>
  <si>
    <t>Grant</t>
  </si>
  <si>
    <t>2084N0402X</t>
  </si>
  <si>
    <t>Psychiatry &amp; Neurology: Neurology with Special Qualifications in Child Neurology</t>
  </si>
  <si>
    <t>Malabar</t>
  </si>
  <si>
    <t>2084N0600X</t>
  </si>
  <si>
    <t>Psychiatry &amp; Neurology: Clinical Neurophysiology</t>
  </si>
  <si>
    <t>Melbourne Beach</t>
  </si>
  <si>
    <t>2084P0005X</t>
  </si>
  <si>
    <t>Psychiatry &amp; Neurology: Neurodevelopmental Disabilities</t>
  </si>
  <si>
    <t>Merritt Island</t>
  </si>
  <si>
    <t>2084P0015X</t>
  </si>
  <si>
    <t>Psychiatry &amp; Neurology: Psychosomatic Medicine</t>
  </si>
  <si>
    <t>2084P0301X</t>
  </si>
  <si>
    <t>Psychiatry &amp; Neurology: Brain Injury Medicine</t>
  </si>
  <si>
    <t>Rockledge</t>
  </si>
  <si>
    <t>2084P0800X</t>
  </si>
  <si>
    <t>Psychiatry &amp; Neurology: Psychiatry</t>
  </si>
  <si>
    <t>Sebastian</t>
  </si>
  <si>
    <t>2084P0802X</t>
  </si>
  <si>
    <t>Psychiatry &amp; Neurology: Addiction Psychiatry</t>
  </si>
  <si>
    <t>Sharpes</t>
  </si>
  <si>
    <t>2084P0804X</t>
  </si>
  <si>
    <t>Psychiatry &amp; Neurology: Child &amp; Adolescent Psychiatry</t>
  </si>
  <si>
    <t>Vero Beach</t>
  </si>
  <si>
    <t>2084P0805X</t>
  </si>
  <si>
    <t>Psychiatry &amp; Neurology: Geriatric Psychiatry</t>
  </si>
  <si>
    <t>2084P2900X</t>
  </si>
  <si>
    <t>Psychiatry &amp; Neurology: Pain Medicine</t>
  </si>
  <si>
    <t>2084S0010X</t>
  </si>
  <si>
    <t>Psychiatry &amp; Neurology: Sports Medicine</t>
  </si>
  <si>
    <t>2084S0012X</t>
  </si>
  <si>
    <t>Psychiatry &amp; Neurology: Sleep Medicine</t>
  </si>
  <si>
    <t>2084V0102X</t>
  </si>
  <si>
    <t>Psychiatry &amp; Neurology: Vascular Neurology</t>
  </si>
  <si>
    <t>2085B0100X</t>
  </si>
  <si>
    <t>Radiology: Body Imaging</t>
  </si>
  <si>
    <t>Wabasso</t>
  </si>
  <si>
    <t>2085D0003X</t>
  </si>
  <si>
    <t>Radiology: Diagnostic Neuroimaging</t>
  </si>
  <si>
    <t>2085H0002X</t>
  </si>
  <si>
    <t>Radiology: Hospice and Palliative Medicine</t>
  </si>
  <si>
    <t>Long Key</t>
  </si>
  <si>
    <t>2085N0700X</t>
  </si>
  <si>
    <t>Radiology: Neuroradiology</t>
  </si>
  <si>
    <t>Dania</t>
  </si>
  <si>
    <t>2085N0904X</t>
  </si>
  <si>
    <t>Radiology: Nuclear Radiology</t>
  </si>
  <si>
    <t>Hallandale</t>
  </si>
  <si>
    <t>2085P0229X</t>
  </si>
  <si>
    <t>Radiology: Pediatric Radiology</t>
  </si>
  <si>
    <t>Hialeah</t>
  </si>
  <si>
    <t>2085R0001X</t>
  </si>
  <si>
    <t>Radiology: Radiation Oncology</t>
  </si>
  <si>
    <t>2085R0202X</t>
  </si>
  <si>
    <t>Radiology: Diagnostic Radiology</t>
  </si>
  <si>
    <t>2085R0203X</t>
  </si>
  <si>
    <t>Radiology: Therapeutic Radiology</t>
  </si>
  <si>
    <t>2085R0204X</t>
  </si>
  <si>
    <t>Radiology: Vascular &amp; Interventional Radiology</t>
  </si>
  <si>
    <t>2085R0205X</t>
  </si>
  <si>
    <t>Radiology: Radiological Physics</t>
  </si>
  <si>
    <t>2085U0001X</t>
  </si>
  <si>
    <t>Radiology: Diagnostic Ultrasound</t>
  </si>
  <si>
    <t>208600000X</t>
  </si>
  <si>
    <t>Surgery</t>
  </si>
  <si>
    <t>Hollywood</t>
  </si>
  <si>
    <t>2086H0002X</t>
  </si>
  <si>
    <t>Surgery: Hospice and Palliative Medicine</t>
  </si>
  <si>
    <t>2086S0102X</t>
  </si>
  <si>
    <t>Surgery: Surgical Critical Care</t>
  </si>
  <si>
    <t>2086S0105X</t>
  </si>
  <si>
    <t>Surgery: Surgery of the Hand</t>
  </si>
  <si>
    <t>2086S0120X</t>
  </si>
  <si>
    <t>Surgery: Pediatric Surgery</t>
  </si>
  <si>
    <t>2086S0122X</t>
  </si>
  <si>
    <t>Surgery: Plastic and Reconstructive Surgery</t>
  </si>
  <si>
    <t>2086S0127X</t>
  </si>
  <si>
    <t>Surgery: Trauma Surgery</t>
  </si>
  <si>
    <t>2086S0129X</t>
  </si>
  <si>
    <t>Surgery: Vascular Surgery</t>
  </si>
  <si>
    <t>2086X0206X</t>
  </si>
  <si>
    <t>Surgery: Surgical Oncology</t>
  </si>
  <si>
    <t>208800000X</t>
  </si>
  <si>
    <t>Urology</t>
  </si>
  <si>
    <t>Pembroke Pines</t>
  </si>
  <si>
    <t>2088F0040X</t>
  </si>
  <si>
    <t>Female Pelvic Medicine and Reconstructive Surgery, Urology Physician</t>
  </si>
  <si>
    <t>2088P0231X</t>
  </si>
  <si>
    <t>Urology: Pediatric Urology</t>
  </si>
  <si>
    <t>Homestead</t>
  </si>
  <si>
    <t>208C00000X</t>
  </si>
  <si>
    <t>Colon &amp; Rectal Surgery</t>
  </si>
  <si>
    <t>208D00000X</t>
  </si>
  <si>
    <t>General Practice</t>
  </si>
  <si>
    <t>208G00000X</t>
  </si>
  <si>
    <t>Thoracic Surgery (Cardiothoracic Vascular Surgery)</t>
  </si>
  <si>
    <t>208M00000X</t>
  </si>
  <si>
    <t>Hospitalist</t>
  </si>
  <si>
    <t>208U00000X</t>
  </si>
  <si>
    <t>Clinical Pharmacology</t>
  </si>
  <si>
    <t>208VP0000X</t>
  </si>
  <si>
    <t>Pain Medicine: Pain Medicine</t>
  </si>
  <si>
    <t>Islamorada</t>
  </si>
  <si>
    <t>208VP0014X</t>
  </si>
  <si>
    <t>Pain Medicine: Interventional Pain Medicine</t>
  </si>
  <si>
    <t>Key Largo</t>
  </si>
  <si>
    <t>209800000X</t>
  </si>
  <si>
    <t>Legal Medicine (Allopathic &amp; Osteopathic)</t>
  </si>
  <si>
    <t>211D00000X</t>
  </si>
  <si>
    <t>Assistant, Podiatric</t>
  </si>
  <si>
    <t>Key West</t>
  </si>
  <si>
    <t>213E00000X</t>
  </si>
  <si>
    <t>Podiatrist</t>
  </si>
  <si>
    <t>Summerland Key</t>
  </si>
  <si>
    <t>213EG0000X</t>
  </si>
  <si>
    <t>Podiatrist: General Practice</t>
  </si>
  <si>
    <t>Big Pine Key</t>
  </si>
  <si>
    <t>213EP0504X</t>
  </si>
  <si>
    <t>Podiatrist: Public Medicine</t>
  </si>
  <si>
    <t>Marathon</t>
  </si>
  <si>
    <t>213EP1101X</t>
  </si>
  <si>
    <t>Podiatrist: Primary Podiatric Medicine</t>
  </si>
  <si>
    <t>Key Colony Beach</t>
  </si>
  <si>
    <t>213ER0200X</t>
  </si>
  <si>
    <t>Podiatrist: Radiology</t>
  </si>
  <si>
    <t>Opa Locka</t>
  </si>
  <si>
    <t>213ES0000X</t>
  </si>
  <si>
    <t>Podiatrist: Sports Medicine</t>
  </si>
  <si>
    <t>213ES0103X</t>
  </si>
  <si>
    <t>Podiatrist: Foot &amp; Ankle Surgery</t>
  </si>
  <si>
    <t>Miami Gardens</t>
  </si>
  <si>
    <t>213ES0131X</t>
  </si>
  <si>
    <t>Podiatrist: Foot Surgery</t>
  </si>
  <si>
    <t>Pompano Beach</t>
  </si>
  <si>
    <t>221700000X</t>
  </si>
  <si>
    <t>Art Therapist</t>
  </si>
  <si>
    <t>222Q00000X</t>
  </si>
  <si>
    <t>Developmental Therapist</t>
  </si>
  <si>
    <t>222Z00000X</t>
  </si>
  <si>
    <t>Orthotist</t>
  </si>
  <si>
    <t>224900000X</t>
  </si>
  <si>
    <t>Mastectomy Fitter</t>
  </si>
  <si>
    <t>Coral Springs</t>
  </si>
  <si>
    <t>224L00000X</t>
  </si>
  <si>
    <t>Pedorthist</t>
  </si>
  <si>
    <t>224P00000X</t>
  </si>
  <si>
    <t>Prosthetist</t>
  </si>
  <si>
    <t>224Y00000X</t>
  </si>
  <si>
    <t>Clinical Exercise Physiologist</t>
  </si>
  <si>
    <t>224Z00000X</t>
  </si>
  <si>
    <t>Occupational Therapy Assistant</t>
  </si>
  <si>
    <t>224ZE0001X</t>
  </si>
  <si>
    <t>Occupational Therapy Assistant: Environmental Modification</t>
  </si>
  <si>
    <t>Tavernier</t>
  </si>
  <si>
    <t>224ZF0002X</t>
  </si>
  <si>
    <t>Occupational Therapy Assistant: Feeding, Eating &amp; Swallowing</t>
  </si>
  <si>
    <t>224ZL0004X</t>
  </si>
  <si>
    <t>Occupational Therapy Assistant: Low Vision</t>
  </si>
  <si>
    <t>224ZR0403X</t>
  </si>
  <si>
    <t>Occupational Therapy Assistant: Driving and Community Mobility</t>
  </si>
  <si>
    <t>225000000X</t>
  </si>
  <si>
    <t>Orthotics/Prosthetics Fitter</t>
  </si>
  <si>
    <t>Miami</t>
  </si>
  <si>
    <t>225100000X</t>
  </si>
  <si>
    <t>Physical Therapist</t>
  </si>
  <si>
    <t>Miami Beach</t>
  </si>
  <si>
    <t>2251C2600X</t>
  </si>
  <si>
    <t>Physical Therapist: Cardiopulmonary</t>
  </si>
  <si>
    <t>2251E1200X</t>
  </si>
  <si>
    <t>Physical Therapist: Ergonomics</t>
  </si>
  <si>
    <t>2251E1300X</t>
  </si>
  <si>
    <t>Physical Therapist: Electrophysiology, Clinical</t>
  </si>
  <si>
    <t>2251G0304X</t>
  </si>
  <si>
    <t>Physical Therapist: Geriatrics</t>
  </si>
  <si>
    <t>2251H1200X</t>
  </si>
  <si>
    <t>Physical Therapist: Hand</t>
  </si>
  <si>
    <t>2251H1300X</t>
  </si>
  <si>
    <t>Physical Therapist: Human Factors</t>
  </si>
  <si>
    <t>2251N0400X</t>
  </si>
  <si>
    <t>Physical Therapist: Neurology</t>
  </si>
  <si>
    <t>2251P0200X</t>
  </si>
  <si>
    <t>Physical Therapist: Pediatrics</t>
  </si>
  <si>
    <t>2251S0007X</t>
  </si>
  <si>
    <t>Physical Therapist: Sports</t>
  </si>
  <si>
    <t>2251X0800X</t>
  </si>
  <si>
    <t>Physical Therapist: Orthopedic</t>
  </si>
  <si>
    <t>225200000X</t>
  </si>
  <si>
    <t>Physical Therapy Assistant</t>
  </si>
  <si>
    <t>225400000X</t>
  </si>
  <si>
    <t>Rehabilitation Practitioner</t>
  </si>
  <si>
    <t>225500000X</t>
  </si>
  <si>
    <t>Specialist/Technologist (Respiratory &amp; Rehab)</t>
  </si>
  <si>
    <t>2255A2300X</t>
  </si>
  <si>
    <t>Specialist/Technologist: Athletic Trainer</t>
  </si>
  <si>
    <t>2255R0406X</t>
  </si>
  <si>
    <t>Specialist/Technologist: Rehabilitation, Blind</t>
  </si>
  <si>
    <t>225600000X</t>
  </si>
  <si>
    <t>Dance Therapist</t>
  </si>
  <si>
    <t>225700000X</t>
  </si>
  <si>
    <t>Massage Therapist</t>
  </si>
  <si>
    <t>225800000X</t>
  </si>
  <si>
    <t>Recreation Therapist</t>
  </si>
  <si>
    <t>225A00000X</t>
  </si>
  <si>
    <t>Music Therapist</t>
  </si>
  <si>
    <t>225B00000X</t>
  </si>
  <si>
    <t>Pulmonary Function Technologist</t>
  </si>
  <si>
    <t>225C00000X</t>
  </si>
  <si>
    <t>Rehabilitation Counselor</t>
  </si>
  <si>
    <t>225CA2400X</t>
  </si>
  <si>
    <t>Rehabilitation Counselor: Assistive Technology Practitioner</t>
  </si>
  <si>
    <t>225CA2500X</t>
  </si>
  <si>
    <t>Rehabilitation Counselor: Assistive Technology Supplier</t>
  </si>
  <si>
    <t>225CX0006X</t>
  </si>
  <si>
    <t>Rehabilitation Counselor: Orientation and Mobility Training Provider</t>
  </si>
  <si>
    <t>225X00000X</t>
  </si>
  <si>
    <t>Occupational Therapist</t>
  </si>
  <si>
    <t>Key Biscayne</t>
  </si>
  <si>
    <t>225XE0001X</t>
  </si>
  <si>
    <t>Occupational Therapist: Environmental Modification</t>
  </si>
  <si>
    <t>225XE1200X</t>
  </si>
  <si>
    <t>Occupational Therapist: Ergonomics</t>
  </si>
  <si>
    <t>225XF0002X</t>
  </si>
  <si>
    <t>Occupational Therapist: Feeding, Eating &amp; Swallowing</t>
  </si>
  <si>
    <t>225XG0600X</t>
  </si>
  <si>
    <t>Occupational Therapist: Gerontology</t>
  </si>
  <si>
    <t>225XH1200X</t>
  </si>
  <si>
    <t>Occupational Therapist: Hand</t>
  </si>
  <si>
    <t>225XH1300X</t>
  </si>
  <si>
    <t>Occupational Therapist: Human Factors</t>
  </si>
  <si>
    <t>225XL0004X</t>
  </si>
  <si>
    <t>Occupational Therapist: Low Vision</t>
  </si>
  <si>
    <t>North Miami Beach</t>
  </si>
  <si>
    <t>225XM0800X</t>
  </si>
  <si>
    <t>Occupational Therapist: Mental Health</t>
  </si>
  <si>
    <t>225XN1300X</t>
  </si>
  <si>
    <t>Occupational Therapist: Neurorehabilitation</t>
  </si>
  <si>
    <t>225XP0019X</t>
  </si>
  <si>
    <t>Occupational Therapist: Physical Rehabilitation</t>
  </si>
  <si>
    <t>225XP0200X</t>
  </si>
  <si>
    <t>Occupational Therapist: Pediatrics</t>
  </si>
  <si>
    <t>225XR0403X</t>
  </si>
  <si>
    <t>Occupational Therapist: Driving and Community Mobility</t>
  </si>
  <si>
    <t>226000000X</t>
  </si>
  <si>
    <t>Recreational Therapist Assistant</t>
  </si>
  <si>
    <t>226300000X</t>
  </si>
  <si>
    <t>Kinesiotherapist</t>
  </si>
  <si>
    <t>227800000X</t>
  </si>
  <si>
    <t>Respiratory Therapist, Certified</t>
  </si>
  <si>
    <t>2278C0205X</t>
  </si>
  <si>
    <t>Respiratory Therapist, Certified: Critical Care</t>
  </si>
  <si>
    <t>2278E0002X</t>
  </si>
  <si>
    <t>Respiratory Therapist, Certified: Emergency Care</t>
  </si>
  <si>
    <t>2278E1000X</t>
  </si>
  <si>
    <t>Respiratory Therapist, Certified: Educational</t>
  </si>
  <si>
    <t>2278G0305X</t>
  </si>
  <si>
    <t>Respiratory Therapist, Certified: Geriatric Care</t>
  </si>
  <si>
    <t>2278G1100X</t>
  </si>
  <si>
    <t>Respiratory Therapist, Certified: General Care</t>
  </si>
  <si>
    <t>2278H0200X</t>
  </si>
  <si>
    <t>Respiratory Therapist, Certified: Home Health</t>
  </si>
  <si>
    <t>2278P1004X</t>
  </si>
  <si>
    <t>Respiratory Therapist, Certified: Pulmonary Diagnostics</t>
  </si>
  <si>
    <t>2278P1005X</t>
  </si>
  <si>
    <t>Respiratory Therapist, Certified: Pulmonary Rehabilitation</t>
  </si>
  <si>
    <t>2278P1006X</t>
  </si>
  <si>
    <t>Respiratory Therapist, Certified: Pulmonary Function Technologist</t>
  </si>
  <si>
    <t>2278P3800X</t>
  </si>
  <si>
    <t>Respiratory Therapist, Certified: Palliative/Hospice</t>
  </si>
  <si>
    <t>2278P3900X</t>
  </si>
  <si>
    <t>Respiratory Therapist, Certified: Neonatal/Pediatrics</t>
  </si>
  <si>
    <t>2278P4000X</t>
  </si>
  <si>
    <t>Respiratory Therapist, Certified: Patient Transport</t>
  </si>
  <si>
    <t>2278S1500X</t>
  </si>
  <si>
    <t>Respiratory Therapist, Certified: SNF/Subacute Care</t>
  </si>
  <si>
    <t>227900000X</t>
  </si>
  <si>
    <t>Respiratory Therapist, Registered</t>
  </si>
  <si>
    <t>2279C0205X</t>
  </si>
  <si>
    <t>Respiratory Therapist, Registered: Critical Care</t>
  </si>
  <si>
    <t>2279E0002X</t>
  </si>
  <si>
    <t>Respiratory Therapist, Registered: Emergency Care</t>
  </si>
  <si>
    <t>2279E1000X</t>
  </si>
  <si>
    <t>Respiratory Therapist, Registered: Educational</t>
  </si>
  <si>
    <t>2279G0305X</t>
  </si>
  <si>
    <t>Respiratory Therapist, Registered: Geriatric Care</t>
  </si>
  <si>
    <t>2279G1100X</t>
  </si>
  <si>
    <t>Respiratory Therapist, Registered: General Care</t>
  </si>
  <si>
    <t>2279H0200X</t>
  </si>
  <si>
    <t>Respiratory Therapist, Registered: Home Health</t>
  </si>
  <si>
    <t>2279P1004X</t>
  </si>
  <si>
    <t>Respiratory Therapist, Registered: Pulmonary Diagnostics</t>
  </si>
  <si>
    <t>2279P1005X</t>
  </si>
  <si>
    <t>Respiratory Therapist, Registered: Pulmonary Rehabilitation</t>
  </si>
  <si>
    <t>Fort Lauderdale</t>
  </si>
  <si>
    <t>2279P1006X</t>
  </si>
  <si>
    <t>Respiratory Therapist, Registered: Pulmonary Function Technologist</t>
  </si>
  <si>
    <t>2279P3800X</t>
  </si>
  <si>
    <t>Respiratory Therapist, Registered: Palliative/Hospice</t>
  </si>
  <si>
    <t>2279P3900X</t>
  </si>
  <si>
    <t>Respiratory Therapist, Registered: Neonatal/Pediatrics</t>
  </si>
  <si>
    <t>2279P4000X</t>
  </si>
  <si>
    <t>Respiratory Therapist, Registered: Patient Transport</t>
  </si>
  <si>
    <t>2279S1500X</t>
  </si>
  <si>
    <t>Respiratory Therapist, Registered: SNF/Subacute Care</t>
  </si>
  <si>
    <t>229N00000X</t>
  </si>
  <si>
    <t>Anaplastologist</t>
  </si>
  <si>
    <t>231H00000X</t>
  </si>
  <si>
    <t>Audiologist</t>
  </si>
  <si>
    <t>231HA2400X</t>
  </si>
  <si>
    <t>Audiologist: Assistive Technology Practitioner</t>
  </si>
  <si>
    <t>231HA2500X</t>
  </si>
  <si>
    <t>Audiologist: Assistive Technology Supplier</t>
  </si>
  <si>
    <t>235500000X</t>
  </si>
  <si>
    <t>Specialist/Technologist (Speech &amp; Hearing)</t>
  </si>
  <si>
    <t>2355A2700X</t>
  </si>
  <si>
    <t>Specialist/Technologist: Audiology Assistant</t>
  </si>
  <si>
    <t>2355S0801X</t>
  </si>
  <si>
    <t>Specialist/Technologist: Speech-Language Assistant</t>
  </si>
  <si>
    <t>235Z00000X</t>
  </si>
  <si>
    <t>Speech-Language Pathologist</t>
  </si>
  <si>
    <t>237600000X</t>
  </si>
  <si>
    <t>Audiologist-Hearing Aid Fitter</t>
  </si>
  <si>
    <t>237700000X</t>
  </si>
  <si>
    <t>Hearing Instrument Specialist</t>
  </si>
  <si>
    <t>242T00000X</t>
  </si>
  <si>
    <t>Perfusionist</t>
  </si>
  <si>
    <t>243U00000X</t>
  </si>
  <si>
    <t>Radiology Practitioner Assistant</t>
  </si>
  <si>
    <t>246Q00000X</t>
  </si>
  <si>
    <t>Spec/Tech, Pathology</t>
  </si>
  <si>
    <t>246QB0000X</t>
  </si>
  <si>
    <t>Spec/Tech, Pathology: Blood Banking</t>
  </si>
  <si>
    <t>246QC1000X</t>
  </si>
  <si>
    <t>Spec/Tech, Pathology: Chemistry</t>
  </si>
  <si>
    <t>246QC2700X</t>
  </si>
  <si>
    <t>Spec/Tech, Pathology: Cytotechnology</t>
  </si>
  <si>
    <t>246QH0000X</t>
  </si>
  <si>
    <t>Spec/Tech, Pathology: Hematology</t>
  </si>
  <si>
    <t>246QH0401X</t>
  </si>
  <si>
    <t>Spec/Tech, Pathology: Hemapheresis Practitioner</t>
  </si>
  <si>
    <t>246QH0600X</t>
  </si>
  <si>
    <t>Spec/Tech, Pathology: Histology</t>
  </si>
  <si>
    <t>246QI0000X</t>
  </si>
  <si>
    <t>Spec/Tech, Pathology: Immunology</t>
  </si>
  <si>
    <t>246QL0900X</t>
  </si>
  <si>
    <t>Spec/Tech, Pathology: Laboratory Management</t>
  </si>
  <si>
    <t>246QL0901X</t>
  </si>
  <si>
    <t>Spec/Tech, Pathology: Laboratory Management, Diplomate</t>
  </si>
  <si>
    <t>Plantation</t>
  </si>
  <si>
    <t>246QM0706X</t>
  </si>
  <si>
    <t>Spec/Tech, Pathology: Medical Technologist</t>
  </si>
  <si>
    <t>West Palm Beach</t>
  </si>
  <si>
    <t>246QM0900X</t>
  </si>
  <si>
    <t>Spec/Tech, Pathology: Microbiology</t>
  </si>
  <si>
    <t>246R00000X</t>
  </si>
  <si>
    <t>Technician, Pathology</t>
  </si>
  <si>
    <t>246RH0600X</t>
  </si>
  <si>
    <t>Technician, Pathology: Histology</t>
  </si>
  <si>
    <t>246RM2200X</t>
  </si>
  <si>
    <t>Technician, Pathology: Medical Laboratory</t>
  </si>
  <si>
    <t>246RP1900X</t>
  </si>
  <si>
    <t>Technician, Pathology: Phlebotomy</t>
  </si>
  <si>
    <t>246W00000X</t>
  </si>
  <si>
    <t>Technician, Cardiology</t>
  </si>
  <si>
    <t>North Palm Beach</t>
  </si>
  <si>
    <t>246X00000X</t>
  </si>
  <si>
    <t>Spec/Tech, Cardiovascular</t>
  </si>
  <si>
    <t>246XC2901X</t>
  </si>
  <si>
    <t>Spec/Tech, Cardiovascular: Cardiovascular Invasive Specialist</t>
  </si>
  <si>
    <t>Palm Beach Gardens</t>
  </si>
  <si>
    <t>246XC2903X</t>
  </si>
  <si>
    <t>Spec/Tech, Cardiovascular: Vascular Specialist</t>
  </si>
  <si>
    <t>246XS1301X</t>
  </si>
  <si>
    <t>Spec/Tech, Cardiovascular: Sonography</t>
  </si>
  <si>
    <t>246Y00000X</t>
  </si>
  <si>
    <t>Spec/Tech, Health Info</t>
  </si>
  <si>
    <t>246YC3301X</t>
  </si>
  <si>
    <t>Spec/Tech, Health Info: Coding Specialist, Hospital Based</t>
  </si>
  <si>
    <t>Wellington</t>
  </si>
  <si>
    <t>246YC3302X</t>
  </si>
  <si>
    <t>Spec/Tech, Health Info: Coding Specialist, Physician Office Based</t>
  </si>
  <si>
    <t>246YR1600X</t>
  </si>
  <si>
    <t>Spec/Tech, Health Info: Registered Record Administrator</t>
  </si>
  <si>
    <t>246Z00000X</t>
  </si>
  <si>
    <t>Specialist/Technologist, Other</t>
  </si>
  <si>
    <t>246ZA2600X</t>
  </si>
  <si>
    <t>Specialist/Technologist, Other: Art, Medical</t>
  </si>
  <si>
    <t>Boynton Beach</t>
  </si>
  <si>
    <t>246ZB0301X</t>
  </si>
  <si>
    <t>Specialist/Technologist, Other: Biomedical Engineering</t>
  </si>
  <si>
    <t>Boca Raton</t>
  </si>
  <si>
    <t>246ZB0302X</t>
  </si>
  <si>
    <t>Specialist/Technologist, Other: Biomedical Photographer</t>
  </si>
  <si>
    <t>Belle Glade</t>
  </si>
  <si>
    <t>246ZB0500X</t>
  </si>
  <si>
    <t>Specialist/Technologist, Other: Biochemist</t>
  </si>
  <si>
    <t>246ZB0600X</t>
  </si>
  <si>
    <t>Specialist/Technologist, Other: Biostatistician</t>
  </si>
  <si>
    <t>246ZC0007X</t>
  </si>
  <si>
    <t>Specialist/Technologist, Other: Certified First Assistant</t>
  </si>
  <si>
    <t>246ZE0500X</t>
  </si>
  <si>
    <t>Specialist/Technologist, Other: EEG</t>
  </si>
  <si>
    <t>246ZE0600X</t>
  </si>
  <si>
    <t>Specialist/Technologist, Other: Electroneurodiagnostic</t>
  </si>
  <si>
    <t>246ZG0701X</t>
  </si>
  <si>
    <t>Specialist/Technologist, Other: Graphics Methods</t>
  </si>
  <si>
    <t>246ZG1000X</t>
  </si>
  <si>
    <t>Specialist/Technologist, Other: Geneticist, Medical (PhD)</t>
  </si>
  <si>
    <t>246ZI1000X</t>
  </si>
  <si>
    <t>Specialist/Technologist, Other: Illustration, Medical</t>
  </si>
  <si>
    <t>Canal Point</t>
  </si>
  <si>
    <t>246ZN0300X</t>
  </si>
  <si>
    <t>Specialist/Technologist, Other: Nephrology</t>
  </si>
  <si>
    <t>Clewiston</t>
  </si>
  <si>
    <t>246ZS0400X</t>
  </si>
  <si>
    <t>Specialist/Technologist, Other: Surgical</t>
  </si>
  <si>
    <t>Deerfield Beach</t>
  </si>
  <si>
    <t>246ZS0410X</t>
  </si>
  <si>
    <t>Specialist/Technologist, Other: Surgical Technologist</t>
  </si>
  <si>
    <t>246ZX2200X</t>
  </si>
  <si>
    <t>Specialist/Technologist, Other: Orthopedic Assistant</t>
  </si>
  <si>
    <t>Delray Beach</t>
  </si>
  <si>
    <t>247000000X</t>
  </si>
  <si>
    <t>Technician, Health Information</t>
  </si>
  <si>
    <t>2470A2800X</t>
  </si>
  <si>
    <t>Technician, Health Information: Assistant Record Technician</t>
  </si>
  <si>
    <t>247100000X</t>
  </si>
  <si>
    <t>Radiologic Technologist</t>
  </si>
  <si>
    <t>Lake Worth</t>
  </si>
  <si>
    <t>2471B0102X</t>
  </si>
  <si>
    <t>Radiologic Technologist: Bone Densitometry</t>
  </si>
  <si>
    <t>Hobe Sound</t>
  </si>
  <si>
    <t>2471C1101X</t>
  </si>
  <si>
    <t>Radiologic Technologist: Cardiovascular-Interventional Technology</t>
  </si>
  <si>
    <t>Jupiter</t>
  </si>
  <si>
    <t>2471C1106X</t>
  </si>
  <si>
    <t>Radiologic Technologist: Cardiac-Interventional Technology</t>
  </si>
  <si>
    <t>Lake Worth Beach</t>
  </si>
  <si>
    <t>2471C3401X</t>
  </si>
  <si>
    <t>Radiologic Technologist: Computed Tomography</t>
  </si>
  <si>
    <t>2471C3402X</t>
  </si>
  <si>
    <t>Radiologic Technologist: Radiography</t>
  </si>
  <si>
    <t>2471M1202X</t>
  </si>
  <si>
    <t>Radiologic Technologist: Magnetic Resonance Imaging</t>
  </si>
  <si>
    <t>2471M2300X</t>
  </si>
  <si>
    <t>Radiologic Technologist: Mammography</t>
  </si>
  <si>
    <t>2471N0900X</t>
  </si>
  <si>
    <t>Radiologic Technologist: Nuclear Medicine Technology</t>
  </si>
  <si>
    <t>2471Q0001X</t>
  </si>
  <si>
    <t>Radiologic Technologist: Quality Management</t>
  </si>
  <si>
    <t>Loxahatchee</t>
  </si>
  <si>
    <t>2471R0002X</t>
  </si>
  <si>
    <t>Radiologic Technologist: Radiation Therapy</t>
  </si>
  <si>
    <t>Moore Haven</t>
  </si>
  <si>
    <t>2471S1302X</t>
  </si>
  <si>
    <t>Radiologic Technologist: Sonography</t>
  </si>
  <si>
    <t>2471V0105X</t>
  </si>
  <si>
    <t>Radiologic Technologist: Vascular Sonography</t>
  </si>
  <si>
    <t>2471V0106X</t>
  </si>
  <si>
    <t>Radiologic Technologist: Vascular-Interventional Technology</t>
  </si>
  <si>
    <t>Pahokee</t>
  </si>
  <si>
    <t>247200000X</t>
  </si>
  <si>
    <t>Technician, Other</t>
  </si>
  <si>
    <t>2472B0301X</t>
  </si>
  <si>
    <t>Technician, Other: Biomedical Engineering</t>
  </si>
  <si>
    <t>2472D0500X</t>
  </si>
  <si>
    <t>Technician, Other: Darkroom</t>
  </si>
  <si>
    <t>2472E0500X</t>
  </si>
  <si>
    <t>Technician, Other: EEG</t>
  </si>
  <si>
    <t>2472R0900X</t>
  </si>
  <si>
    <t>Technician, Other: Renal Dialysis</t>
  </si>
  <si>
    <t>2472V0600X</t>
  </si>
  <si>
    <t>Technician, Other: Veterinary</t>
  </si>
  <si>
    <t>247ZC0005X</t>
  </si>
  <si>
    <t>Pathology: Clinical Laboratory Director, Non-physician</t>
  </si>
  <si>
    <t>251300000X</t>
  </si>
  <si>
    <t>Local Education Agency (LEA)</t>
  </si>
  <si>
    <t>South Bay</t>
  </si>
  <si>
    <t>251B00000X</t>
  </si>
  <si>
    <t>Case Management</t>
  </si>
  <si>
    <t>251C00000X</t>
  </si>
  <si>
    <t>Day Training, Developmentally Disabled Services</t>
  </si>
  <si>
    <t>251E00000X</t>
  </si>
  <si>
    <t>Home Health</t>
  </si>
  <si>
    <t>Balm</t>
  </si>
  <si>
    <t>251F00000X</t>
  </si>
  <si>
    <t>Home Infusion</t>
  </si>
  <si>
    <t>Brandon</t>
  </si>
  <si>
    <t>251G00000X</t>
  </si>
  <si>
    <t>Hospice Care, Community Based</t>
  </si>
  <si>
    <t>251J00000X</t>
  </si>
  <si>
    <t>Nursing Care</t>
  </si>
  <si>
    <t>Bushnell</t>
  </si>
  <si>
    <t>251K00000X</t>
  </si>
  <si>
    <t>Public Health or Welfare</t>
  </si>
  <si>
    <t>Center Hill</t>
  </si>
  <si>
    <t>251S00000X</t>
  </si>
  <si>
    <t>Community/Behavioral Health</t>
  </si>
  <si>
    <t>Coleman</t>
  </si>
  <si>
    <t>251T00000X</t>
  </si>
  <si>
    <t>PACE Provider Organization</t>
  </si>
  <si>
    <t>Dade City</t>
  </si>
  <si>
    <t>251V00000X</t>
  </si>
  <si>
    <t>Voluntary or Charitable</t>
  </si>
  <si>
    <t>251X00000X</t>
  </si>
  <si>
    <t>Supports Brokerage</t>
  </si>
  <si>
    <t>Dover</t>
  </si>
  <si>
    <t>252Y00000X</t>
  </si>
  <si>
    <t>Early Intervention Provider Agency</t>
  </si>
  <si>
    <t>Durant</t>
  </si>
  <si>
    <t>253J00000X</t>
  </si>
  <si>
    <t>Foster Care Agency</t>
  </si>
  <si>
    <t>Gibsonton</t>
  </si>
  <si>
    <t>253Z00000X</t>
  </si>
  <si>
    <t>In Home Supportive Care</t>
  </si>
  <si>
    <t>Lake Panasoffkee</t>
  </si>
  <si>
    <t>261Q00000X</t>
  </si>
  <si>
    <t>Clinic/Center</t>
  </si>
  <si>
    <t>Zephyrhills</t>
  </si>
  <si>
    <t>261QA0005X</t>
  </si>
  <si>
    <t>Clinic/Center: Ambulatory Family Planning Facility</t>
  </si>
  <si>
    <t>261QA0006X</t>
  </si>
  <si>
    <t>Clinic/Center: Ambulatory Fertility Facility</t>
  </si>
  <si>
    <t>261QA0600X</t>
  </si>
  <si>
    <t>Clinic/Center: Adult Day Care</t>
  </si>
  <si>
    <t>Wesley Chapel</t>
  </si>
  <si>
    <t>261QA0900X</t>
  </si>
  <si>
    <t>Clinic/Center: Amputee</t>
  </si>
  <si>
    <t>261QA1903X</t>
  </si>
  <si>
    <t>Clinic/Center: Ambulatory Surgical</t>
  </si>
  <si>
    <t>261QA3000X</t>
  </si>
  <si>
    <t>Clinic/Center: Augmentative Communication</t>
  </si>
  <si>
    <t>Lithia</t>
  </si>
  <si>
    <t>261QB0400X</t>
  </si>
  <si>
    <t>Clinic/Center: Birthing</t>
  </si>
  <si>
    <t>Lutz</t>
  </si>
  <si>
    <t>261QC0050X</t>
  </si>
  <si>
    <t>Clinic/Center: Critical Access Hospital</t>
  </si>
  <si>
    <t>261QC1500X</t>
  </si>
  <si>
    <t>Clinic/Center: Community Health</t>
  </si>
  <si>
    <t>Mango</t>
  </si>
  <si>
    <t>261QC1800X</t>
  </si>
  <si>
    <t>Clinic/Center: Corporate Health</t>
  </si>
  <si>
    <t>Odessa</t>
  </si>
  <si>
    <t>261QD0000X</t>
  </si>
  <si>
    <t>Clinic/Center: Dental</t>
  </si>
  <si>
    <t>261QD1600X</t>
  </si>
  <si>
    <t>Clinic/Center: Developmental Disabilities</t>
  </si>
  <si>
    <t>261QE0002X</t>
  </si>
  <si>
    <t>Clinic/Center: Emergency Care</t>
  </si>
  <si>
    <t>Plant City</t>
  </si>
  <si>
    <t>261QE0700X</t>
  </si>
  <si>
    <t>Clinic/Center: End-Stage Renal Disease (ESRD) Treatment</t>
  </si>
  <si>
    <t>261QE0800X</t>
  </si>
  <si>
    <t>Clinic/Center: Endoscopy</t>
  </si>
  <si>
    <t>261QF0050X</t>
  </si>
  <si>
    <t>Clinic/Center: Family Planning, Non-Surgical</t>
  </si>
  <si>
    <t>261QF0400X</t>
  </si>
  <si>
    <t>Clinic/Center: Federally Qualified Health Center (FQHC)</t>
  </si>
  <si>
    <t>Riverview</t>
  </si>
  <si>
    <t>261QG0250X</t>
  </si>
  <si>
    <t>Clinic/Center: Genetics</t>
  </si>
  <si>
    <t>Ruskin</t>
  </si>
  <si>
    <t>261QH0100X</t>
  </si>
  <si>
    <t>Clinic/Center: Health Service</t>
  </si>
  <si>
    <t>Apollo Beach</t>
  </si>
  <si>
    <t>261QH0700X</t>
  </si>
  <si>
    <t>Clinic/Center: Hearing and Speech</t>
  </si>
  <si>
    <t>Sun City Center</t>
  </si>
  <si>
    <t>261QI0500X</t>
  </si>
  <si>
    <t>Clinic/Center: Infusion Therapy</t>
  </si>
  <si>
    <t>Saint Leo</t>
  </si>
  <si>
    <t>261QL0400X</t>
  </si>
  <si>
    <t>Clinic/Center: Lithotripsy</t>
  </si>
  <si>
    <t>San Antonio</t>
  </si>
  <si>
    <t>261QM0801X</t>
  </si>
  <si>
    <t>Clinic/Center: Mental Health (Including Community Mental Health Center)</t>
  </si>
  <si>
    <t>261QM0850X</t>
  </si>
  <si>
    <t>Clinic/Center: Adult Mental Health</t>
  </si>
  <si>
    <t>261QM0855X</t>
  </si>
  <si>
    <t>Clinic/Center: Adolescent and Children Mental Health</t>
  </si>
  <si>
    <t>Seffner</t>
  </si>
  <si>
    <t>261QM1000X</t>
  </si>
  <si>
    <t>Clinic/Center: Migrant Health</t>
  </si>
  <si>
    <t>Sumterville</t>
  </si>
  <si>
    <t>261QM1100X</t>
  </si>
  <si>
    <t>Clinic/Center: Military/U.S. Coast Guard Outpatient</t>
  </si>
  <si>
    <t>Thonotosassa</t>
  </si>
  <si>
    <t>261QM1101X</t>
  </si>
  <si>
    <t>Clinic/Center: Military and U.S. Coast Guard Ambulatory Procedure</t>
  </si>
  <si>
    <t>Valrico</t>
  </si>
  <si>
    <t>261QM1102X</t>
  </si>
  <si>
    <t>Clinic/Center: Military Outpatient Operational (Transportable) Component</t>
  </si>
  <si>
    <t>261QM1103X</t>
  </si>
  <si>
    <t>Clinic/Center: Military Ambulatory Procedure Visits Operational (Transportable)</t>
  </si>
  <si>
    <t>Webster</t>
  </si>
  <si>
    <t>261QM1200X</t>
  </si>
  <si>
    <t>Clinic/Center: Magnetic Resonance Imaging (MRI)</t>
  </si>
  <si>
    <t>Wimauma</t>
  </si>
  <si>
    <t>261QM1300X</t>
  </si>
  <si>
    <t>Clinic/Center: Multi-Specialty</t>
  </si>
  <si>
    <t>Tampa</t>
  </si>
  <si>
    <t>261QM2500X</t>
  </si>
  <si>
    <t>Clinic/Center: Medical Specialty</t>
  </si>
  <si>
    <t>261QM2800X</t>
  </si>
  <si>
    <t>Clinic/Center: Methadone Clinic</t>
  </si>
  <si>
    <t>261QM3000X</t>
  </si>
  <si>
    <t>Clinic/Center: Medically Fragile Infants and Children Day Care</t>
  </si>
  <si>
    <t>261QP0904X</t>
  </si>
  <si>
    <t>Clinic/Center: Public Health, Federal</t>
  </si>
  <si>
    <t>261QP0905X</t>
  </si>
  <si>
    <t>Clinic/Center: Public Health, State or Local</t>
  </si>
  <si>
    <t>261QP1100X</t>
  </si>
  <si>
    <t>Clinic/Center: Podiatric</t>
  </si>
  <si>
    <t>261QP2000X</t>
  </si>
  <si>
    <t>Clinic/Center: Physical Therapy</t>
  </si>
  <si>
    <t>261QP2300X</t>
  </si>
  <si>
    <t>Clinic/Center: Primary Care</t>
  </si>
  <si>
    <t>261QP2400X</t>
  </si>
  <si>
    <t>Clinic/Center: Prison Health</t>
  </si>
  <si>
    <t>261QP3300X</t>
  </si>
  <si>
    <t>Clinic/Center: Pain</t>
  </si>
  <si>
    <t>261QR0200X</t>
  </si>
  <si>
    <t>Clinic/Center: Radiology</t>
  </si>
  <si>
    <t>261QR0206X</t>
  </si>
  <si>
    <t>Clinic/Center: Radiology, Mammography</t>
  </si>
  <si>
    <t>261QR0207X</t>
  </si>
  <si>
    <t>Clinic/Center: Radiology, Mobile Mammography</t>
  </si>
  <si>
    <t>261QR0208X</t>
  </si>
  <si>
    <t>Clinic/Center: Radiology, Mobile</t>
  </si>
  <si>
    <t>261QR0400X</t>
  </si>
  <si>
    <t>Clinic/Center: Rehabilitation</t>
  </si>
  <si>
    <t>261QR0401X</t>
  </si>
  <si>
    <t>Clinic/Center: Rehabilitation, Comprehensive Outpatient Rehabilitation Facility (CORF)</t>
  </si>
  <si>
    <t>261QR0404X</t>
  </si>
  <si>
    <t>Clinic/Center: Rehabilitation, Cardiac Facilities</t>
  </si>
  <si>
    <t>261QR0405X</t>
  </si>
  <si>
    <t>Clinic/Center: Rehabilitation, Substance Use Disorder</t>
  </si>
  <si>
    <t>261QR0800X</t>
  </si>
  <si>
    <t>Clinic/Center: Recovery Care</t>
  </si>
  <si>
    <t>261QR1100X</t>
  </si>
  <si>
    <t>Clinic/Center: Research</t>
  </si>
  <si>
    <t>261QR1300X</t>
  </si>
  <si>
    <t>Clinic/Center: Rural Health</t>
  </si>
  <si>
    <t>261QS0112X</t>
  </si>
  <si>
    <t>Clinic/Center: Oral and Maxillofacial Surgery</t>
  </si>
  <si>
    <t>261QS0132X</t>
  </si>
  <si>
    <t>Clinic/Center: Ophthalmologic Surgery</t>
  </si>
  <si>
    <t>261QS1000X</t>
  </si>
  <si>
    <t>Clinic/Center: Student Health</t>
  </si>
  <si>
    <t>261QS1200X</t>
  </si>
  <si>
    <t>Clinic/Center: Sleep Disorder Diagnostic</t>
  </si>
  <si>
    <t>261QU0200X</t>
  </si>
  <si>
    <t>Clinic/Center: Urgent Care</t>
  </si>
  <si>
    <t>261QV0200X</t>
  </si>
  <si>
    <t>Clinic/Center: VA</t>
  </si>
  <si>
    <t>Saint Petersburg</t>
  </si>
  <si>
    <t>261QX0100X</t>
  </si>
  <si>
    <t>Clinic/Center: Occupational Medicine</t>
  </si>
  <si>
    <t>261QX0200X</t>
  </si>
  <si>
    <t>Clinic/Center: Oncology</t>
  </si>
  <si>
    <t>261QX0203X</t>
  </si>
  <si>
    <t>Clinic/Center: Oncology, Radiation</t>
  </si>
  <si>
    <t>273100000X</t>
  </si>
  <si>
    <t>Epilepsy Unit</t>
  </si>
  <si>
    <t>273R00000X</t>
  </si>
  <si>
    <t>Psychiatric Unit</t>
  </si>
  <si>
    <t>273Y00000X</t>
  </si>
  <si>
    <t>Rehabilitation Unit</t>
  </si>
  <si>
    <t>275N00000X</t>
  </si>
  <si>
    <t>Medicare Defined Swing Bed Unit</t>
  </si>
  <si>
    <t>276400000X</t>
  </si>
  <si>
    <t>Rehabilitation, Substance Use Disorder Unit</t>
  </si>
  <si>
    <t>281P00000X</t>
  </si>
  <si>
    <t>Chronic Disease Hospital</t>
  </si>
  <si>
    <t>281PC2000X</t>
  </si>
  <si>
    <t>Chronic Disease Hospital: Children</t>
  </si>
  <si>
    <t>282E00000X</t>
  </si>
  <si>
    <t>Long Term Care Hospital</t>
  </si>
  <si>
    <t>282J00000X</t>
  </si>
  <si>
    <t>Religious Nonmedical Health Care Institution</t>
  </si>
  <si>
    <t>282N00000X</t>
  </si>
  <si>
    <t>General Acute Care Hospital</t>
  </si>
  <si>
    <t>282NC0060X</t>
  </si>
  <si>
    <t>General Acute Care Hospital: Critical Access</t>
  </si>
  <si>
    <t>282NC2000X</t>
  </si>
  <si>
    <t>General Acute Care Hospital: Children</t>
  </si>
  <si>
    <t>282NR1301X</t>
  </si>
  <si>
    <t>General Acute Care Hospital: Rural</t>
  </si>
  <si>
    <t>Bay Pines</t>
  </si>
  <si>
    <t>282NW0100X</t>
  </si>
  <si>
    <t>General Acute Care Hospital: Women</t>
  </si>
  <si>
    <t>Clearwater</t>
  </si>
  <si>
    <t>283Q00000X</t>
  </si>
  <si>
    <t>Psychiatric Hospital</t>
  </si>
  <si>
    <t>283X00000X</t>
  </si>
  <si>
    <t>Rehabilitation Hospital</t>
  </si>
  <si>
    <t>283XC2000X</t>
  </si>
  <si>
    <t>Rehabilitation Hospital: Children</t>
  </si>
  <si>
    <t>284300000X</t>
  </si>
  <si>
    <t>Special Hospital</t>
  </si>
  <si>
    <t>286500000X</t>
  </si>
  <si>
    <t>Military Hospital</t>
  </si>
  <si>
    <t>2865C1500X</t>
  </si>
  <si>
    <t>Military Hospital: Community Health</t>
  </si>
  <si>
    <t>2865M2000X</t>
  </si>
  <si>
    <t>Military Hospital: Military General Acute Care Hospital</t>
  </si>
  <si>
    <t>2865X1600X</t>
  </si>
  <si>
    <t>Military Hospital: Military General Acute Care Hospital. Operational (Transportable)</t>
  </si>
  <si>
    <t>287300000X</t>
  </si>
  <si>
    <t>Christian Science Sanitorium</t>
  </si>
  <si>
    <t>Clearwater Beach</t>
  </si>
  <si>
    <t>291900000X</t>
  </si>
  <si>
    <t>Military Clinical Medical Laboratory</t>
  </si>
  <si>
    <t>Largo</t>
  </si>
  <si>
    <t>291U00000X</t>
  </si>
  <si>
    <t>Clinical Medical Laboratory</t>
  </si>
  <si>
    <t>292200000X</t>
  </si>
  <si>
    <t>Dental Laboratory</t>
  </si>
  <si>
    <t>293D00000X</t>
  </si>
  <si>
    <t>Physiological Laboratory</t>
  </si>
  <si>
    <t>302F00000X</t>
  </si>
  <si>
    <t>Exclusive Provider Organization</t>
  </si>
  <si>
    <t>302R00000X</t>
  </si>
  <si>
    <t>Health Maintenance Organization</t>
  </si>
  <si>
    <t>305R00000X</t>
  </si>
  <si>
    <t>Preferred Provider Organization</t>
  </si>
  <si>
    <t>305S00000X</t>
  </si>
  <si>
    <t>Point of Service</t>
  </si>
  <si>
    <t>310400000X</t>
  </si>
  <si>
    <t>Assisted Living Facility</t>
  </si>
  <si>
    <t>Pinellas Park</t>
  </si>
  <si>
    <t>3104A0625X</t>
  </si>
  <si>
    <t>Assisted Living Facility: Assisted Living, Mental Illness</t>
  </si>
  <si>
    <t>3104A0630X</t>
  </si>
  <si>
    <t>Assisted Living Facility: Assisted Living, Behavioral Disturbances</t>
  </si>
  <si>
    <t>Indian Rocks Beach</t>
  </si>
  <si>
    <t>310500000X</t>
  </si>
  <si>
    <t>Intermediate Care Facility, Mental Illness</t>
  </si>
  <si>
    <t>Belleair Beach</t>
  </si>
  <si>
    <t>311500000X</t>
  </si>
  <si>
    <t>Alzheimer Center (Dementia Center)</t>
  </si>
  <si>
    <t>Lakeland</t>
  </si>
  <si>
    <t>311Z00000X</t>
  </si>
  <si>
    <t>Custodial Care Facility</t>
  </si>
  <si>
    <t>311ZA0620X</t>
  </si>
  <si>
    <t>Custodial Care Facility: Adult Care Home</t>
  </si>
  <si>
    <t>313M00000X</t>
  </si>
  <si>
    <t>Nursing Facility/Intermediate Care Facility</t>
  </si>
  <si>
    <t>314000000X</t>
  </si>
  <si>
    <t>Skilled Nursing Facility</t>
  </si>
  <si>
    <t>3140N1450X</t>
  </si>
  <si>
    <t>Skilled Nursing Facility: Nursing Care, Pediatric</t>
  </si>
  <si>
    <t>315D00000X</t>
  </si>
  <si>
    <t>Hospice, Inpatient</t>
  </si>
  <si>
    <t>315P00000X</t>
  </si>
  <si>
    <t>Intermediate Care Facility, Mentally Retarded</t>
  </si>
  <si>
    <t>317400000X</t>
  </si>
  <si>
    <t>Christian Science Facility</t>
  </si>
  <si>
    <t>320600000X</t>
  </si>
  <si>
    <t>Residential Treatment Facility, Mental Retardation and/or Developmental Disabilities</t>
  </si>
  <si>
    <t>Auburndale</t>
  </si>
  <si>
    <t>320700000X</t>
  </si>
  <si>
    <t>Residential Treatment Facility, Physical Disabilities</t>
  </si>
  <si>
    <t>Avon Park</t>
  </si>
  <si>
    <t>320800000X</t>
  </si>
  <si>
    <t>Community Based Residential Treatment Facility, Mental Illness</t>
  </si>
  <si>
    <t>Babson Park</t>
  </si>
  <si>
    <t>320900000X</t>
  </si>
  <si>
    <t>Community Based Residential Treatment, Mental Retardation and/or Developmental Disabilities</t>
  </si>
  <si>
    <t>Bartow</t>
  </si>
  <si>
    <t>322D00000X</t>
  </si>
  <si>
    <t>Residential Treatment Facility, Emotionally Disturbed Children</t>
  </si>
  <si>
    <t>Bowling Green</t>
  </si>
  <si>
    <t>323P00000X</t>
  </si>
  <si>
    <t>Psychiatric Residential Treatment Facility</t>
  </si>
  <si>
    <t>Bradley</t>
  </si>
  <si>
    <t>324500000X</t>
  </si>
  <si>
    <t>Substance Abuse Rehabilitation Facility</t>
  </si>
  <si>
    <t>Davenport</t>
  </si>
  <si>
    <t>3245S0500X</t>
  </si>
  <si>
    <t>Substance Abuse Rehabilitation Facility: Substance Abuse Treatment, Children</t>
  </si>
  <si>
    <t>Dundee</t>
  </si>
  <si>
    <t>331L00000X</t>
  </si>
  <si>
    <t>Blood Bank</t>
  </si>
  <si>
    <t>Eagle Lake</t>
  </si>
  <si>
    <t>332000000X</t>
  </si>
  <si>
    <t>Military/U.S. Coast Guard Pharmacy</t>
  </si>
  <si>
    <t>Eaton Park</t>
  </si>
  <si>
    <t>332100000X</t>
  </si>
  <si>
    <t>Department of Veterans Affairs (VA) Pharmacy</t>
  </si>
  <si>
    <t>Fort Meade</t>
  </si>
  <si>
    <t>332800000X</t>
  </si>
  <si>
    <t>Indian Health Service/Tribal/Urban Indian Health (I/T/U) Pharmacy</t>
  </si>
  <si>
    <t>Frostproof</t>
  </si>
  <si>
    <t>332900000X</t>
  </si>
  <si>
    <t>Non-Pharmacy Dispensing Site</t>
  </si>
  <si>
    <t>Haines City</t>
  </si>
  <si>
    <t>332B00000X</t>
  </si>
  <si>
    <t>Durable Medical Equipment &amp; Medical Supplies</t>
  </si>
  <si>
    <t>Homeland</t>
  </si>
  <si>
    <t>332BC3200X</t>
  </si>
  <si>
    <t>Durable Medical Equipment &amp; Medical Supplies: Customized Equipment</t>
  </si>
  <si>
    <t>Intercession City</t>
  </si>
  <si>
    <t>332BD1200X</t>
  </si>
  <si>
    <t>Durable Medical Equipment &amp; Medical Supplies: Dialysis Equipment &amp; Supplies</t>
  </si>
  <si>
    <t>Kathleen</t>
  </si>
  <si>
    <t>332BN1400X</t>
  </si>
  <si>
    <t>Durable Medical Equipment &amp; Medical Supplies: Nursing Facility Supplies</t>
  </si>
  <si>
    <t>Lake Alfred</t>
  </si>
  <si>
    <t>332BP3500X</t>
  </si>
  <si>
    <t>Durable Medical Equipment &amp; Medical Supplies: Parenteral &amp; Enteral Nutrition</t>
  </si>
  <si>
    <t>Lake Hamilton</t>
  </si>
  <si>
    <t>332BX2000X</t>
  </si>
  <si>
    <t>Durable Medical Equipment &amp; Medical Supplies: Oxygen Equipment &amp; Supplies</t>
  </si>
  <si>
    <t>Lake Placid</t>
  </si>
  <si>
    <t>332G00000X</t>
  </si>
  <si>
    <t>Eye Bank</t>
  </si>
  <si>
    <t>Lake Wales</t>
  </si>
  <si>
    <t>332H00000X</t>
  </si>
  <si>
    <t>Eyewear Supplier (Equipment, not the service)</t>
  </si>
  <si>
    <t>Lakeshore</t>
  </si>
  <si>
    <t>332S00000X</t>
  </si>
  <si>
    <t>Hearing Aid Equipment</t>
  </si>
  <si>
    <t>Indian Lake Estates</t>
  </si>
  <si>
    <t>332U00000X</t>
  </si>
  <si>
    <t>Home Delivered Meals</t>
  </si>
  <si>
    <t>Nalcrest</t>
  </si>
  <si>
    <t>333300000X</t>
  </si>
  <si>
    <t>Emergency Response System Companies</t>
  </si>
  <si>
    <t>Lorida</t>
  </si>
  <si>
    <t>333600000X</t>
  </si>
  <si>
    <t>Pharmacy</t>
  </si>
  <si>
    <t>Loughman</t>
  </si>
  <si>
    <t>3336C0002X</t>
  </si>
  <si>
    <t>Pharmacy: Clinic Pharmacy</t>
  </si>
  <si>
    <t>3336C0003X</t>
  </si>
  <si>
    <t>Pharmacy: Community/Retail Pharmacy</t>
  </si>
  <si>
    <t>Mulberry</t>
  </si>
  <si>
    <t>3336C0004X</t>
  </si>
  <si>
    <t>Pharmacy: Compounding Pharmacy</t>
  </si>
  <si>
    <t>Ona</t>
  </si>
  <si>
    <t>3336H0001X</t>
  </si>
  <si>
    <t>Pharmacy: Home Infusion Therapy Pharmacy</t>
  </si>
  <si>
    <t>River Ranch</t>
  </si>
  <si>
    <t>3336I0012X</t>
  </si>
  <si>
    <t>Pharmacy: Institutional Pharmacy</t>
  </si>
  <si>
    <t>Polk City</t>
  </si>
  <si>
    <t>3336L0003X</t>
  </si>
  <si>
    <t>Pharmacy: Long Term Care Pharmacy</t>
  </si>
  <si>
    <t>Sebring</t>
  </si>
  <si>
    <t>3336M0002X</t>
  </si>
  <si>
    <t>Pharmacy: Mail Order Pharmacy</t>
  </si>
  <si>
    <t>3336M0003X</t>
  </si>
  <si>
    <t>Pharmacy: Managed Care Organization Pharmacy</t>
  </si>
  <si>
    <t>Wauchula</t>
  </si>
  <si>
    <t>3336N0007X</t>
  </si>
  <si>
    <t>Pharmacy: Nuclear Pharmacy</t>
  </si>
  <si>
    <t>3336S0011X</t>
  </si>
  <si>
    <t>Pharmacy: Specialty Pharmacy</t>
  </si>
  <si>
    <t>335E00000X</t>
  </si>
  <si>
    <t>Prosthetic/Orthotic Supplier</t>
  </si>
  <si>
    <t>Waverly</t>
  </si>
  <si>
    <t>335G00000X</t>
  </si>
  <si>
    <t>Medical Foods Supplier</t>
  </si>
  <si>
    <t>Winter Haven</t>
  </si>
  <si>
    <t>335U00000X</t>
  </si>
  <si>
    <t>Organ Procurement Organization</t>
  </si>
  <si>
    <t>335V00000X</t>
  </si>
  <si>
    <t>Portable X-ray and/or Other Portable Diagnostic Imaging Supplier</t>
  </si>
  <si>
    <t>341600000X</t>
  </si>
  <si>
    <t>Ambulance</t>
  </si>
  <si>
    <t>Zolfo Springs</t>
  </si>
  <si>
    <t>3416A0800X</t>
  </si>
  <si>
    <t>Ambulance: Air Transport</t>
  </si>
  <si>
    <t>3416L0300X</t>
  </si>
  <si>
    <t>Ambulance: Land Transport</t>
  </si>
  <si>
    <t>3416S0300X</t>
  </si>
  <si>
    <t>Ambulance: Water Transport</t>
  </si>
  <si>
    <t>341800000X</t>
  </si>
  <si>
    <t>Military/U.S. Coast Guard Transport</t>
  </si>
  <si>
    <t>Fort Myers</t>
  </si>
  <si>
    <t>3418M1110X</t>
  </si>
  <si>
    <t>Military/U.S. Coast Guard Transport: Military or U.S. Coast Guard Ambulance, Ground Transport</t>
  </si>
  <si>
    <t>North Fort Myers</t>
  </si>
  <si>
    <t>3418M1120X</t>
  </si>
  <si>
    <t>Military/U.S. Coast Guard Transport: Military or U.S. Coast Guard Ambulance, Air Transport</t>
  </si>
  <si>
    <t>Cape Coral</t>
  </si>
  <si>
    <t>3418M1130X</t>
  </si>
  <si>
    <t>Military/U.S. Coast Guard Transport: Military or U.S. Coast Guard Ambulance, Water Transport</t>
  </si>
  <si>
    <t>342000000X</t>
  </si>
  <si>
    <t>Transportation Network Company</t>
  </si>
  <si>
    <t>343800000X</t>
  </si>
  <si>
    <t>Secured Medical Transport (VAN)</t>
  </si>
  <si>
    <t>343900000X</t>
  </si>
  <si>
    <t>Non-emergency Medical Transport (VAN)</t>
  </si>
  <si>
    <t>344600000X</t>
  </si>
  <si>
    <t>Taxi</t>
  </si>
  <si>
    <t>344800000X</t>
  </si>
  <si>
    <t>Air Carrier</t>
  </si>
  <si>
    <t>347B00000X</t>
  </si>
  <si>
    <t>Bus</t>
  </si>
  <si>
    <t>347C00000X</t>
  </si>
  <si>
    <t>Private Vehicle</t>
  </si>
  <si>
    <t>347D00000X</t>
  </si>
  <si>
    <t>Train</t>
  </si>
  <si>
    <t>347E00000X</t>
  </si>
  <si>
    <t>Transportation Broker</t>
  </si>
  <si>
    <t>363A00000X</t>
  </si>
  <si>
    <t>Physician Assistant</t>
  </si>
  <si>
    <t>Alva</t>
  </si>
  <si>
    <t>363AM0700X</t>
  </si>
  <si>
    <t>Physician Assistant: Medical</t>
  </si>
  <si>
    <t>Boca Grande</t>
  </si>
  <si>
    <t>363AS0400X</t>
  </si>
  <si>
    <t>Physician Assistant: Surgical</t>
  </si>
  <si>
    <t>Bokeelia</t>
  </si>
  <si>
    <t>363L00000X</t>
  </si>
  <si>
    <t>Nurse Practitioner</t>
  </si>
  <si>
    <t>Captiva</t>
  </si>
  <si>
    <t>363LA2100X</t>
  </si>
  <si>
    <t>Nurse Practitioner: Acute Care</t>
  </si>
  <si>
    <t>Estero</t>
  </si>
  <si>
    <t>363LA2200X</t>
  </si>
  <si>
    <t>Nurse Practitioner: Adult Health</t>
  </si>
  <si>
    <t>Felda</t>
  </si>
  <si>
    <t>363LC0200X</t>
  </si>
  <si>
    <t>Nurse Practitioner: Critical Care Medicine</t>
  </si>
  <si>
    <t>Fort Myers Beach</t>
  </si>
  <si>
    <t>363LC1500X</t>
  </si>
  <si>
    <t>Nurse Practitioner: Community Health</t>
  </si>
  <si>
    <t>Labelle</t>
  </si>
  <si>
    <t>363LF0000X</t>
  </si>
  <si>
    <t>Nurse Practitioner: Family</t>
  </si>
  <si>
    <t>Lehigh Acres</t>
  </si>
  <si>
    <t>363LG0600X</t>
  </si>
  <si>
    <t>Nurse Practitioner: Gerontology</t>
  </si>
  <si>
    <t>Palmdale</t>
  </si>
  <si>
    <t>363LN0000X</t>
  </si>
  <si>
    <t>Nurse Practitioner: Neonatal</t>
  </si>
  <si>
    <t>Placida</t>
  </si>
  <si>
    <t>363LN0005X</t>
  </si>
  <si>
    <t>Nurse Practitioner: Neonatal, Critical Care</t>
  </si>
  <si>
    <t>Rotonda West</t>
  </si>
  <si>
    <t>363LP0200X</t>
  </si>
  <si>
    <t>Nurse Practitioner: Pediatrics</t>
  </si>
  <si>
    <t>Port Charlotte</t>
  </si>
  <si>
    <t>363LP0222X</t>
  </si>
  <si>
    <t>Nurse Practitioner: Pediatrics, Critical Care</t>
  </si>
  <si>
    <t>Punta Gorda</t>
  </si>
  <si>
    <t>363LP0808X</t>
  </si>
  <si>
    <t>Nurse Practitioner: Psych/Mental Health</t>
  </si>
  <si>
    <t>363LP1700X</t>
  </si>
  <si>
    <t>Nurse Practitioner: Perinatal</t>
  </si>
  <si>
    <t>363LP2300X</t>
  </si>
  <si>
    <t>Nurse Practitioner: Primary Care</t>
  </si>
  <si>
    <t>363LS0200X</t>
  </si>
  <si>
    <t>Nurse Practitioner: School</t>
  </si>
  <si>
    <t>363LW0102X</t>
  </si>
  <si>
    <t>Nurse Practitioner: Womens Health</t>
  </si>
  <si>
    <t>Saint James City</t>
  </si>
  <si>
    <t>363LX0001X</t>
  </si>
  <si>
    <t>Nurse Practitioner: Obstetrics &amp; Gynecology</t>
  </si>
  <si>
    <t>Sanibel</t>
  </si>
  <si>
    <t>363LX0106X</t>
  </si>
  <si>
    <t>Nurse Practitioner: Occupational Health</t>
  </si>
  <si>
    <t>Venus</t>
  </si>
  <si>
    <t>364S00000X</t>
  </si>
  <si>
    <t>Clinical Nurse Specialist</t>
  </si>
  <si>
    <t>364SA2100X</t>
  </si>
  <si>
    <t>Clinical Nurse Specialist: Acute Care</t>
  </si>
  <si>
    <t>364SA2200X</t>
  </si>
  <si>
    <t>Clinical Nurse Specialist: Adult Health</t>
  </si>
  <si>
    <t>364SC0200X</t>
  </si>
  <si>
    <t>Clinical Nurse Specialist: Critical Care Medicine</t>
  </si>
  <si>
    <t>364SC1501X</t>
  </si>
  <si>
    <t>Clinical Nurse Specialist: Community Health/Public Health</t>
  </si>
  <si>
    <t>364SC2300X</t>
  </si>
  <si>
    <t>Clinical Nurse Specialist: Chronic Care</t>
  </si>
  <si>
    <t>364SE0003X</t>
  </si>
  <si>
    <t>Clinical Nurse Specialist: Emergency</t>
  </si>
  <si>
    <t>364SE1400X</t>
  </si>
  <si>
    <t>Clinical Nurse Specialist: Ethics</t>
  </si>
  <si>
    <t>364SF0001X</t>
  </si>
  <si>
    <t>Clinical Nurse Specialist: Family Health</t>
  </si>
  <si>
    <t>364SG0600X</t>
  </si>
  <si>
    <t>Clinical Nurse Specialist: Gerontology</t>
  </si>
  <si>
    <t>364SH0200X</t>
  </si>
  <si>
    <t>Clinical Nurse Specialist: Home Health</t>
  </si>
  <si>
    <t>364SH1100X</t>
  </si>
  <si>
    <t>Clinical Nurse Specialist: Holistic</t>
  </si>
  <si>
    <t>364SI0800X</t>
  </si>
  <si>
    <t>Clinical Nurse Specialist: Informatics</t>
  </si>
  <si>
    <t>364SL0600X</t>
  </si>
  <si>
    <t>Clinical Nurse Specialist: Long-Term Care</t>
  </si>
  <si>
    <t>364SM0705X</t>
  </si>
  <si>
    <t>Clinical Nurse Specialist: Medical-Surgical</t>
  </si>
  <si>
    <t>364SN0000X</t>
  </si>
  <si>
    <t>Clinical Nurse Specialist: Neonatal</t>
  </si>
  <si>
    <t>Naples</t>
  </si>
  <si>
    <t>364SN0800X</t>
  </si>
  <si>
    <t>Clinical Nurse Specialist: Neuroscience</t>
  </si>
  <si>
    <t>364SP0200X</t>
  </si>
  <si>
    <t>Clinical Nurse Specialist: Pediatrics</t>
  </si>
  <si>
    <t>364SP0807X</t>
  </si>
  <si>
    <t>Clinical Nurse Specialist: Psych/Mental Health, Child &amp; Adolescent</t>
  </si>
  <si>
    <t>364SP0808X</t>
  </si>
  <si>
    <t>Clinical Nurse Specialist: Psych/Mental Health</t>
  </si>
  <si>
    <t>364SP0809X</t>
  </si>
  <si>
    <t>Clinical Nurse Specialist: Psych/Mental Health, Adult</t>
  </si>
  <si>
    <t>364SP0810X</t>
  </si>
  <si>
    <t>Clinical Nurse Specialist: Psych/Mental Health, Child &amp; Family</t>
  </si>
  <si>
    <t>364SP0811X</t>
  </si>
  <si>
    <t>Clinical Nurse Specialist: Psych/Mental Health, Chronically Ill</t>
  </si>
  <si>
    <t>364SP0812X</t>
  </si>
  <si>
    <t>Clinical Nurse Specialist: Psych/Mental Health, Community</t>
  </si>
  <si>
    <t>364SP0813X</t>
  </si>
  <si>
    <t>Clinical Nurse Specialist: Psych/Mental Health, Geropsychiatric</t>
  </si>
  <si>
    <t>364SP1700X</t>
  </si>
  <si>
    <t>Clinical Nurse Specialist: Perinatal</t>
  </si>
  <si>
    <t>364SP2800X</t>
  </si>
  <si>
    <t>Clinical Nurse Specialist: Perioperative</t>
  </si>
  <si>
    <t>364SR0400X</t>
  </si>
  <si>
    <t>Clinical Nurse Specialist: Rehabilitation</t>
  </si>
  <si>
    <t>364SS0200X</t>
  </si>
  <si>
    <t>Clinical Nurse Specialist: School</t>
  </si>
  <si>
    <t>364ST0500X</t>
  </si>
  <si>
    <t>Clinical Nurse Specialist: Transplantation</t>
  </si>
  <si>
    <t>364SW0102X</t>
  </si>
  <si>
    <t>Clinical Nurse Specialist: Womens Health</t>
  </si>
  <si>
    <t>Bonita Springs</t>
  </si>
  <si>
    <t>364SX0106X</t>
  </si>
  <si>
    <t>Clinical Nurse Specialist: Occupational Health</t>
  </si>
  <si>
    <t>364SX0200X</t>
  </si>
  <si>
    <t>Clinical Nurse Specialist: Oncology</t>
  </si>
  <si>
    <t>Copeland</t>
  </si>
  <si>
    <t>364SX0204X</t>
  </si>
  <si>
    <t>Clinical Nurse Specialist: Oncology, Pediatrics</t>
  </si>
  <si>
    <t>Chokoloskee</t>
  </si>
  <si>
    <t>367500000X</t>
  </si>
  <si>
    <t>Nurse Anesthetist, Certified Registered</t>
  </si>
  <si>
    <t>Everglades City</t>
  </si>
  <si>
    <t>367A00000X</t>
  </si>
  <si>
    <t>Advanced Practice Midwife</t>
  </si>
  <si>
    <t>Goodland</t>
  </si>
  <si>
    <t>367H00000X</t>
  </si>
  <si>
    <t>Anesthesiologist Assistant</t>
  </si>
  <si>
    <t>Ochopee</t>
  </si>
  <si>
    <t>372500000X</t>
  </si>
  <si>
    <t>Chore Provider</t>
  </si>
  <si>
    <t>Immokalee</t>
  </si>
  <si>
    <t>372600000X</t>
  </si>
  <si>
    <t>Adult Companion</t>
  </si>
  <si>
    <t>Marco Island</t>
  </si>
  <si>
    <t>373H00000X</t>
  </si>
  <si>
    <t>Day Training/Habilitation Specialist</t>
  </si>
  <si>
    <t>Bradenton</t>
  </si>
  <si>
    <t>374700000X</t>
  </si>
  <si>
    <t>Technician</t>
  </si>
  <si>
    <t>3747A0650X</t>
  </si>
  <si>
    <t>Technician: Attendant Care Provider</t>
  </si>
  <si>
    <t>3747P1801X</t>
  </si>
  <si>
    <t>Technician: Personal Care Attendant</t>
  </si>
  <si>
    <t>374J00000X</t>
  </si>
  <si>
    <t>Doula</t>
  </si>
  <si>
    <t>374K00000X</t>
  </si>
  <si>
    <t>Religious Nonmedical Practitioner</t>
  </si>
  <si>
    <t>374T00000X</t>
  </si>
  <si>
    <t>Christian Science Practitioner/Nurse</t>
  </si>
  <si>
    <t>374U00000X</t>
  </si>
  <si>
    <t>Home Health Aide</t>
  </si>
  <si>
    <t>376G00000X</t>
  </si>
  <si>
    <t>Nursing Home Administrator</t>
  </si>
  <si>
    <t>376J00000X</t>
  </si>
  <si>
    <t>Homemaker</t>
  </si>
  <si>
    <t>376K00000X</t>
  </si>
  <si>
    <t>Nurses  Aide</t>
  </si>
  <si>
    <t>Cortez</t>
  </si>
  <si>
    <t>385H00000X</t>
  </si>
  <si>
    <t>Respite Care</t>
  </si>
  <si>
    <t>Anna Maria</t>
  </si>
  <si>
    <t>385HR2050X</t>
  </si>
  <si>
    <t>Respite Care: Respite Care Camp</t>
  </si>
  <si>
    <t>Bradenton Beach</t>
  </si>
  <si>
    <t>385HR2055X</t>
  </si>
  <si>
    <t>Respite Care: Respite Care, Mental Illness, Child</t>
  </si>
  <si>
    <t>Parrish</t>
  </si>
  <si>
    <t>385HR2060X</t>
  </si>
  <si>
    <t>Respite Care: Respite Care, Mental Retardation and/or Developmental Disabilities, Child</t>
  </si>
  <si>
    <t>Palmetto</t>
  </si>
  <si>
    <t>385HR2065X</t>
  </si>
  <si>
    <t>Respite Care: Respite Care, Physical Disabilities, Child</t>
  </si>
  <si>
    <t>Ellenton</t>
  </si>
  <si>
    <t>390200000X</t>
  </si>
  <si>
    <t>Student in an Organized Health Care Education/Training Program</t>
  </si>
  <si>
    <t>Englewood</t>
  </si>
  <si>
    <t>405300000X</t>
  </si>
  <si>
    <t>Prevention Professional</t>
  </si>
  <si>
    <t>Longboat Key</t>
  </si>
  <si>
    <t>Osprey</t>
  </si>
  <si>
    <t>Terra Ceia</t>
  </si>
  <si>
    <t>Myakka City</t>
  </si>
  <si>
    <t>Arcadia</t>
  </si>
  <si>
    <t>Fort Ogden</t>
  </si>
  <si>
    <t>Nocatee</t>
  </si>
  <si>
    <t>Nokomis</t>
  </si>
  <si>
    <t>Venice</t>
  </si>
  <si>
    <t>North Port</t>
  </si>
  <si>
    <t>Belleview</t>
  </si>
  <si>
    <t>Crystal River</t>
  </si>
  <si>
    <t>Dunnellon</t>
  </si>
  <si>
    <t>Floral City</t>
  </si>
  <si>
    <t>Holder</t>
  </si>
  <si>
    <t>Homosassa</t>
  </si>
  <si>
    <t>Inglis</t>
  </si>
  <si>
    <t>Inverness</t>
  </si>
  <si>
    <t>Lecanto</t>
  </si>
  <si>
    <t>Beverly Hills</t>
  </si>
  <si>
    <t>Ocala</t>
  </si>
  <si>
    <t>Oxford</t>
  </si>
  <si>
    <t>Silver Springs</t>
  </si>
  <si>
    <t>Summerfield</t>
  </si>
  <si>
    <t>Yankeetown</t>
  </si>
  <si>
    <t>Brooksville</t>
  </si>
  <si>
    <t>Spring Hill</t>
  </si>
  <si>
    <t>Land O'Lakes</t>
  </si>
  <si>
    <t>New Port Richey</t>
  </si>
  <si>
    <t>Nobleton</t>
  </si>
  <si>
    <t>Hudson</t>
  </si>
  <si>
    <t>Port Richey</t>
  </si>
  <si>
    <t>Oldsmar</t>
  </si>
  <si>
    <t>Aripeka</t>
  </si>
  <si>
    <t>Crystal Beach</t>
  </si>
  <si>
    <t>Palm Harbor</t>
  </si>
  <si>
    <t>Tarpon Springs</t>
  </si>
  <si>
    <t>Holiday</t>
  </si>
  <si>
    <t>Safety Harbor</t>
  </si>
  <si>
    <t>Dunedin</t>
  </si>
  <si>
    <t>Astatula</t>
  </si>
  <si>
    <t>Clermont</t>
  </si>
  <si>
    <t>Ferndale</t>
  </si>
  <si>
    <t>Fruitland Park</t>
  </si>
  <si>
    <t>Gotha</t>
  </si>
  <si>
    <t>Groveland</t>
  </si>
  <si>
    <t>Howey In The Hills</t>
  </si>
  <si>
    <t>Kenansville</t>
  </si>
  <si>
    <t>Kissimmee</t>
  </si>
  <si>
    <t>Leesburg</t>
  </si>
  <si>
    <t>Mascotte</t>
  </si>
  <si>
    <t>Montverde</t>
  </si>
  <si>
    <t>Oakland</t>
  </si>
  <si>
    <t>Ocoee</t>
  </si>
  <si>
    <t>Saint Cloud</t>
  </si>
  <si>
    <t>Wildwood</t>
  </si>
  <si>
    <t>Windermere</t>
  </si>
  <si>
    <t>Winter Garden</t>
  </si>
  <si>
    <t>Yalaha</t>
  </si>
  <si>
    <t>Fort Pierce</t>
  </si>
  <si>
    <t>Port Saint Lucie</t>
  </si>
  <si>
    <t>Indiantown</t>
  </si>
  <si>
    <t>Jensen Beach</t>
  </si>
  <si>
    <t>Palm City</t>
  </si>
  <si>
    <t>Stuart</t>
  </si>
  <si>
    <t>The following documents may be needed if credentialing is required for the practitioner's specialty. Be sure to review all applicable requirements with your Contract Negotiator throughout the on-boarding process. Requirements subject to change.</t>
  </si>
  <si>
    <t>Application</t>
  </si>
  <si>
    <r>
      <t xml:space="preserve">Sunshine Health accepts CAQH, Sunshine Health, and WellCare Medicare applications. Sunshine Health must be granted access to the practitioner's CAQH profile. The application must be attested within 180 days.
</t>
    </r>
    <r>
      <rPr>
        <b/>
        <sz val="10"/>
        <color theme="1"/>
        <rFont val="Arial"/>
        <family val="2"/>
      </rPr>
      <t>IMPORTANT NOTES</t>
    </r>
    <r>
      <rPr>
        <sz val="10"/>
        <color theme="1"/>
        <rFont val="Arial"/>
        <family val="2"/>
      </rPr>
      <t xml:space="preserve">
</t>
    </r>
    <r>
      <rPr>
        <sz val="10"/>
        <color theme="1"/>
        <rFont val="Calibri"/>
        <family val="2"/>
      </rPr>
      <t>●</t>
    </r>
    <r>
      <rPr>
        <sz val="10"/>
        <color theme="1"/>
        <rFont val="Arial"/>
        <family val="2"/>
      </rPr>
      <t xml:space="preserve"> Any gaps in employment greater than six (6) months require a written explanation
● The provider's specialty indicated on Page 5 of CAQH should match the specialy indicated on this LOAP document.
● Training/education must be up-to-date in CAQH to avoid delays in the credentialing process. The training must be able to be verified by our CVO.
● Any disclosure question with a "yes" response requires a written explanation
**All supporting documentation such as certificate of insurance and licensure must be attached under the documents section**</t>
    </r>
  </si>
  <si>
    <t>To check if credentialing is required for a specific taxonomy code, enter the taxonomy code here.</t>
  </si>
  <si>
    <t>APRN Protocol</t>
  </si>
  <si>
    <t>This is only required for APRNs, unless the APRN is autonomous. The supervising physician must be participating within our network.</t>
  </si>
  <si>
    <t>BH Practitioner Enrollment</t>
  </si>
  <si>
    <r>
      <t xml:space="preserve">Targeted Case Managers (TCM) require Appendix “E” and/or “F” .  BH APRNs &amp; PAs require a </t>
    </r>
    <r>
      <rPr>
        <b/>
        <sz val="10"/>
        <color theme="1"/>
        <rFont val="Arial"/>
        <family val="2"/>
      </rPr>
      <t>Supervising Physician</t>
    </r>
    <r>
      <rPr>
        <sz val="10"/>
        <color theme="1"/>
        <rFont val="Arial"/>
        <family val="2"/>
      </rPr>
      <t xml:space="preserve"> form.</t>
    </r>
  </si>
  <si>
    <t>Current Background and Fingerprints</t>
  </si>
  <si>
    <r>
      <t xml:space="preserve">Healthcare background checks are vital to ensure the safety of patients and existing employees, uphold the facility's reputation, avoid potential liabilities and civil penalties, and confirm that licensed medical professionals possess the required qualifications to perform their jobs.  Background screening and fingerprint verification is a required credentialing component. </t>
    </r>
    <r>
      <rPr>
        <b/>
        <sz val="10"/>
        <color rgb="FFFF0000"/>
        <rFont val="Arial"/>
        <family val="2"/>
      </rPr>
      <t>To avoid delays, or termination, please ensure your AHCA Background Screening and fingerprints are current. This requirement is for all lines of business.</t>
    </r>
  </si>
  <si>
    <t>Collaborative Agreement</t>
  </si>
  <si>
    <r>
      <t xml:space="preserve">This is only required for Physician Assistants and/or APRNs, as applicable. </t>
    </r>
    <r>
      <rPr>
        <sz val="10"/>
        <color rgb="FFFF0000"/>
        <rFont val="Arial"/>
        <family val="2"/>
      </rPr>
      <t>This document can be submitted in lieu of the APRN protocol for all specialties, excluding Physician Assistants.</t>
    </r>
  </si>
  <si>
    <t>DEA Certificate</t>
  </si>
  <si>
    <r>
      <t xml:space="preserve">Required for all MDs and DOs, including mid-level practitioners that are practing as PCPs. May submit the </t>
    </r>
    <r>
      <rPr>
        <b/>
        <sz val="10"/>
        <color theme="1"/>
        <rFont val="Arial"/>
        <family val="2"/>
      </rPr>
      <t>Designated Alternate Prescribing Practitioner</t>
    </r>
    <r>
      <rPr>
        <sz val="10"/>
        <color theme="1"/>
        <rFont val="Arial"/>
        <family val="2"/>
      </rPr>
      <t xml:space="preserve"> form in lieu of an active DEA certificate.</t>
    </r>
  </si>
  <si>
    <t>Disclosure of Ownership (DOO)</t>
  </si>
  <si>
    <t>Only required at the group/practice level only. One DOO per tax ID number is required and must be submitted annually. If the current DOO on file is expired during practitioner enrollment, a new DOO will be required.</t>
  </si>
  <si>
    <t>Hospital Privileges</t>
  </si>
  <si>
    <r>
      <t xml:space="preserve">All practitioners, including midlevel practitioners who will be practicing as PCPs,  require proof of active hospital privileges or the process in place for admitting our members. Privileges must be included within the CAQH application or submit a </t>
    </r>
    <r>
      <rPr>
        <b/>
        <sz val="10"/>
        <color theme="1"/>
        <rFont val="Arial"/>
        <family val="2"/>
      </rPr>
      <t>Hospitalist Agreement</t>
    </r>
    <r>
      <rPr>
        <sz val="10"/>
        <color theme="1"/>
        <rFont val="Arial"/>
        <family val="2"/>
      </rPr>
      <t xml:space="preserve"> form. A covering Physician letter should be provided if you are designating a specific Provider for admissions. Some exclusions will apply. Be sure to speak with your Contract Negotiator when submitting all required forms.</t>
    </r>
  </si>
  <si>
    <t>Malpractice Insurance</t>
  </si>
  <si>
    <r>
      <t xml:space="preserve">Each practitioner needs to provide proof of Malpractice Insurance coverage with a minimum coverage amount of $250,000 - $750,000 OR a current </t>
    </r>
    <r>
      <rPr>
        <b/>
        <sz val="10"/>
        <color theme="1"/>
        <rFont val="Arial"/>
        <family val="2"/>
      </rPr>
      <t>FL DOH Financial Responsibility</t>
    </r>
    <r>
      <rPr>
        <sz val="10"/>
        <color theme="1"/>
        <rFont val="Arial"/>
        <family val="2"/>
      </rPr>
      <t xml:space="preserve"> form.
**If there is any malpractice history, a Malpractice History Form must be completed.**</t>
    </r>
  </si>
  <si>
    <t>Site Visit</t>
  </si>
  <si>
    <t>Required for PCPs &amp; OB/GYN only. Only required if a previous site visit has not been performed within 3 years.</t>
  </si>
  <si>
    <t>Total Patient Attestation Load (TPAL)</t>
  </si>
  <si>
    <t>This is only required for PCPs, including APRNs and PAs rendering services as PCPs.</t>
  </si>
  <si>
    <t>W-9</t>
  </si>
  <si>
    <t>Should be submitted with a signed date within the last 12 months</t>
  </si>
  <si>
    <r>
      <t xml:space="preserve">This roster template is intended for groups or facilities </t>
    </r>
    <r>
      <rPr>
        <u/>
        <sz val="11"/>
        <color theme="1"/>
        <rFont val="Arial Nova"/>
        <family val="2"/>
      </rPr>
      <t>with more than 50 practitioners</t>
    </r>
    <r>
      <rPr>
        <sz val="11"/>
        <color theme="1"/>
        <rFont val="Arial Nova"/>
        <family val="2"/>
      </rPr>
      <t xml:space="preserve"> enrolling with Sunshine Health. </t>
    </r>
    <r>
      <rPr>
        <b/>
        <sz val="11"/>
        <color rgb="FFFF0000"/>
        <rFont val="Arial Nova"/>
        <family val="2"/>
      </rPr>
      <t>Please read all instructions carefully to ensure a smooth submission process.</t>
    </r>
  </si>
  <si>
    <r>
      <t xml:space="preserve">NOTICE ADDRESS 1
</t>
    </r>
    <r>
      <rPr>
        <sz val="8"/>
        <color theme="0"/>
        <rFont val="Arial Nova"/>
        <family val="2"/>
      </rPr>
      <t>If different from the mailing address</t>
    </r>
  </si>
  <si>
    <t>NOTICE ADDRESS 2</t>
  </si>
  <si>
    <t>NOTICE CITY</t>
  </si>
  <si>
    <t>NOTICE STATE</t>
  </si>
  <si>
    <t>NOTICE ZIP</t>
  </si>
  <si>
    <t>4. Submission</t>
  </si>
  <si>
    <t>CLICK HERE TO SUBMIT</t>
  </si>
  <si>
    <t xml:space="preserve">Credentialing Not Required  </t>
  </si>
  <si>
    <t>Last Updated: 03/19/2025</t>
  </si>
  <si>
    <t>SERIVCE LOCATION NAME</t>
  </si>
  <si>
    <t>SERVICE LOCATION TYPE</t>
  </si>
  <si>
    <t>Practicing Location</t>
  </si>
  <si>
    <t>Covering Location</t>
  </si>
  <si>
    <t>SERVICE LOCATION NAME</t>
  </si>
  <si>
    <t xml:space="preserve">   - List all your entity's service locations here. Please indicate which service location type applies to each practitioner (practicing vs. covering).</t>
  </si>
  <si>
    <r>
      <t xml:space="preserve">   - Once you have completed and </t>
    </r>
    <r>
      <rPr>
        <b/>
        <sz val="11"/>
        <color theme="1"/>
        <rFont val="Arial Nova"/>
        <family val="2"/>
      </rPr>
      <t>saved</t>
    </r>
    <r>
      <rPr>
        <sz val="11"/>
        <color theme="1"/>
        <rFont val="Arial Nova"/>
        <family val="2"/>
      </rPr>
      <t xml:space="preserve"> this document, please use the button below to submit the enrollment request.</t>
    </r>
  </si>
  <si>
    <t>SH_9768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</si>
</sst>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00000"/>
    <numFmt numFmtId="166" formatCode="[&lt;=9999999]###\-####;\(###\)\ ###\-####"/>
    <numFmt numFmtId="167" formatCode="000\-00\-0000"/>
  </numFmts>
  <fonts count="32" x14ac:knownFonts="1">
    <font>
      <sz val="11"/>
      <color theme="1"/>
      <name val="Calibri"/>
      <family val="2"/>
      <scheme val="minor"/>
    </font>
    <font>
      <b/>
      <sz val="11"/>
      <color theme="1"/>
      <name val="Calibri"/>
      <family val="2"/>
      <scheme val="minor"/>
    </font>
    <font>
      <sz val="11"/>
      <color theme="1"/>
      <name val="Arial Nova"/>
      <family val="2"/>
    </font>
    <font>
      <sz val="10"/>
      <color theme="1"/>
      <name val="Arial Nova"/>
      <family val="2"/>
    </font>
    <font>
      <b/>
      <sz val="10"/>
      <color theme="1"/>
      <name val="Arial Nova"/>
      <family val="2"/>
    </font>
    <font>
      <sz val="8"/>
      <name val="Calibri"/>
      <family val="2"/>
      <scheme val="minor"/>
    </font>
    <font>
      <sz val="8"/>
      <color theme="0"/>
      <name val="Arial Nova"/>
      <family val="2"/>
    </font>
    <font>
      <b/>
      <sz val="8"/>
      <color theme="0"/>
      <name val="Arial Nova"/>
      <family val="2"/>
    </font>
    <font>
      <b/>
      <u/>
      <sz val="8"/>
      <color theme="0"/>
      <name val="Arial Nova"/>
      <family val="2"/>
    </font>
    <font>
      <i/>
      <sz val="8"/>
      <color theme="0"/>
      <name val="Arial Nova"/>
      <family val="2"/>
    </font>
    <font>
      <b/>
      <sz val="10"/>
      <color theme="1"/>
      <name val="Arial"/>
      <family val="2"/>
    </font>
    <font>
      <sz val="10"/>
      <color theme="1"/>
      <name val="Arial"/>
      <family val="2"/>
    </font>
    <font>
      <sz val="10"/>
      <color theme="1"/>
      <name val="Calibri"/>
      <family val="2"/>
    </font>
    <font>
      <b/>
      <sz val="10"/>
      <color rgb="FFFF0000"/>
      <name val="Arial"/>
      <family val="2"/>
    </font>
    <font>
      <sz val="10"/>
      <name val="Arial"/>
      <family val="2"/>
    </font>
    <font>
      <sz val="10"/>
      <color rgb="FFFF0000"/>
      <name val="Arial"/>
      <family val="2"/>
    </font>
    <font>
      <b/>
      <sz val="11"/>
      <color rgb="FFFF0000"/>
      <name val="Arial Nova"/>
      <family val="2"/>
    </font>
    <font>
      <b/>
      <u/>
      <sz val="11"/>
      <color theme="5"/>
      <name val="Arial Nova"/>
      <family val="2"/>
    </font>
    <font>
      <b/>
      <sz val="11"/>
      <color theme="1"/>
      <name val="Arial Nova"/>
      <family val="2"/>
    </font>
    <font>
      <u/>
      <sz val="11"/>
      <color theme="1"/>
      <name val="Arial Nova"/>
      <family val="2"/>
    </font>
    <font>
      <b/>
      <sz val="10"/>
      <color theme="0"/>
      <name val="Arial Nova"/>
      <family val="2"/>
    </font>
    <font>
      <b/>
      <sz val="10"/>
      <name val="Arial Nova"/>
      <family val="2"/>
    </font>
    <font>
      <i/>
      <u/>
      <sz val="8"/>
      <name val="Arial Nova"/>
      <family val="2"/>
    </font>
    <font>
      <i/>
      <sz val="8"/>
      <color theme="1"/>
      <name val="Arial Nova"/>
      <family val="2"/>
    </font>
    <font>
      <sz val="8"/>
      <color theme="1"/>
      <name val="Arial Nova"/>
      <family val="2"/>
    </font>
    <font>
      <b/>
      <u/>
      <sz val="10"/>
      <color theme="1"/>
      <name val="Arial Nova"/>
      <family val="2"/>
    </font>
    <font>
      <b/>
      <u/>
      <sz val="10"/>
      <color rgb="FFFF0000"/>
      <name val="Arial Nova"/>
      <family val="2"/>
    </font>
    <font>
      <b/>
      <u/>
      <sz val="10"/>
      <name val="Arial Nova"/>
      <family val="2"/>
    </font>
    <font>
      <b/>
      <sz val="10"/>
      <color rgb="FFFF0000"/>
      <name val="Arial Nova"/>
      <family val="2"/>
    </font>
    <font>
      <sz val="12"/>
      <color rgb="FF040C28"/>
      <name val="Arial"/>
      <family val="2"/>
    </font>
    <font>
      <u/>
      <sz val="11"/>
      <color theme="10"/>
      <name val="Calibri"/>
      <family val="2"/>
      <scheme val="minor"/>
    </font>
    <font>
      <b/>
      <u/>
      <sz val="11"/>
      <color theme="10"/>
      <name val="Arial Nova"/>
      <family val="2"/>
    </font>
  </fonts>
  <fills count="7">
    <fill>
      <patternFill patternType="none"/>
    </fill>
    <fill>
      <patternFill patternType="gray125"/>
    </fill>
    <fill>
      <patternFill patternType="solid">
        <fgColor theme="5"/>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style="medium">
        <color indexed="64"/>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30" fillId="0" borderId="0" applyNumberFormat="0" applyFill="0" applyBorder="0" applyAlignment="0" applyProtection="0"/>
  </cellStyleXfs>
  <cellXfs count="125">
    <xf numFmtId="0" fontId="0" fillId="0" borderId="0" xfId="0"/>
    <xf numFmtId="0" fontId="2" fillId="0" borderId="0" xfId="0" applyFont="1"/>
    <xf numFmtId="0" fontId="1" fillId="0" borderId="0" xfId="0" applyFont="1"/>
    <xf numFmtId="0" fontId="4" fillId="0" borderId="0" xfId="0" applyFont="1" applyAlignment="1">
      <alignment horizontal="left" vertical="top" wrapText="1"/>
    </xf>
    <xf numFmtId="0" fontId="3" fillId="0" borderId="6" xfId="0" applyFont="1" applyBorder="1" applyAlignment="1">
      <alignment horizontal="left"/>
    </xf>
    <xf numFmtId="0" fontId="3" fillId="0" borderId="1" xfId="0" applyFont="1" applyBorder="1" applyAlignment="1">
      <alignment horizontal="left"/>
    </xf>
    <xf numFmtId="164" fontId="3" fillId="0" borderId="1" xfId="0" applyNumberFormat="1" applyFont="1" applyBorder="1" applyAlignment="1">
      <alignment horizontal="left"/>
    </xf>
    <xf numFmtId="166" fontId="3" fillId="0" borderId="1" xfId="0" applyNumberFormat="1" applyFont="1" applyBorder="1" applyAlignment="1">
      <alignment horizontal="left"/>
    </xf>
    <xf numFmtId="0" fontId="3" fillId="0" borderId="0" xfId="0" applyFont="1" applyAlignment="1">
      <alignment horizontal="left"/>
    </xf>
    <xf numFmtId="0" fontId="3" fillId="0" borderId="8" xfId="0" applyFont="1" applyBorder="1" applyAlignment="1">
      <alignment horizontal="left"/>
    </xf>
    <xf numFmtId="164" fontId="3" fillId="0" borderId="0" xfId="0" applyNumberFormat="1" applyFont="1" applyAlignment="1">
      <alignment horizontal="left"/>
    </xf>
    <xf numFmtId="1" fontId="3" fillId="0" borderId="0" xfId="0" applyNumberFormat="1" applyFont="1" applyAlignment="1">
      <alignment horizontal="left"/>
    </xf>
    <xf numFmtId="166" fontId="3" fillId="0" borderId="0" xfId="0" applyNumberFormat="1" applyFont="1" applyAlignment="1">
      <alignment horizontal="left"/>
    </xf>
    <xf numFmtId="165" fontId="3" fillId="0" borderId="0" xfId="0" applyNumberFormat="1" applyFont="1" applyAlignment="1">
      <alignment horizontal="left" wrapText="1"/>
    </xf>
    <xf numFmtId="0" fontId="3" fillId="0" borderId="0" xfId="0" applyFont="1" applyAlignment="1">
      <alignment horizontal="left" wrapText="1"/>
    </xf>
    <xf numFmtId="165" fontId="3" fillId="0" borderId="0" xfId="0" applyNumberFormat="1" applyFont="1" applyAlignment="1">
      <alignment horizontal="left"/>
    </xf>
    <xf numFmtId="0" fontId="4" fillId="0" borderId="0" xfId="0" applyFont="1" applyAlignment="1">
      <alignment horizontal="center" vertical="top" wrapText="1"/>
    </xf>
    <xf numFmtId="0" fontId="0" fillId="0" borderId="0" xfId="0" applyProtection="1">
      <protection locked="0"/>
    </xf>
    <xf numFmtId="0" fontId="11" fillId="0" borderId="0" xfId="0" applyFont="1" applyProtection="1">
      <protection locked="0"/>
    </xf>
    <xf numFmtId="49" fontId="11" fillId="0" borderId="1" xfId="0" applyNumberFormat="1"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17" fillId="0" borderId="0" xfId="0" applyFont="1"/>
    <xf numFmtId="0" fontId="18" fillId="0" borderId="0" xfId="0" applyFont="1"/>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7" xfId="0" applyFont="1" applyBorder="1" applyAlignment="1">
      <alignment horizontal="left"/>
    </xf>
    <xf numFmtId="0" fontId="4" fillId="2" borderId="13"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164" fontId="4" fillId="2" borderId="4" xfId="0" applyNumberFormat="1" applyFont="1" applyFill="1" applyBorder="1" applyAlignment="1" applyProtection="1">
      <alignment horizontal="center" vertical="center" wrapText="1"/>
      <protection locked="0"/>
    </xf>
    <xf numFmtId="1" fontId="4" fillId="2" borderId="4"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67" fontId="4" fillId="2" borderId="4" xfId="0" applyNumberFormat="1" applyFont="1" applyFill="1" applyBorder="1" applyAlignment="1" applyProtection="1">
      <alignment horizontal="center" vertical="center" wrapText="1"/>
      <protection locked="0"/>
    </xf>
    <xf numFmtId="165" fontId="4" fillId="2" borderId="4" xfId="0" applyNumberFormat="1"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1" fontId="4" fillId="2" borderId="5" xfId="0" applyNumberFormat="1"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 fillId="5" borderId="6" xfId="0" applyFont="1" applyFill="1" applyBorder="1" applyAlignment="1" applyProtection="1">
      <alignment horizontal="left"/>
      <protection locked="0"/>
    </xf>
    <xf numFmtId="0" fontId="3" fillId="3" borderId="18" xfId="0" applyFont="1" applyFill="1" applyBorder="1" applyAlignment="1" applyProtection="1">
      <alignment horizontal="left"/>
      <protection locked="0"/>
    </xf>
    <xf numFmtId="0" fontId="3" fillId="3" borderId="20" xfId="0" applyFont="1" applyFill="1" applyBorder="1" applyAlignment="1" applyProtection="1">
      <alignment horizontal="left"/>
      <protection locked="0"/>
    </xf>
    <xf numFmtId="0" fontId="3" fillId="3" borderId="21" xfId="0" applyFont="1" applyFill="1" applyBorder="1" applyAlignment="1" applyProtection="1">
      <alignment horizontal="left"/>
      <protection locked="0"/>
    </xf>
    <xf numFmtId="14" fontId="3" fillId="3" borderId="21" xfId="0" applyNumberFormat="1" applyFont="1" applyFill="1" applyBorder="1" applyAlignment="1" applyProtection="1">
      <alignment horizontal="left"/>
      <protection locked="0"/>
    </xf>
    <xf numFmtId="167" fontId="3" fillId="3" borderId="21" xfId="0" applyNumberFormat="1" applyFont="1" applyFill="1" applyBorder="1" applyAlignment="1" applyProtection="1">
      <alignment horizontal="left"/>
      <protection locked="0"/>
    </xf>
    <xf numFmtId="1" fontId="3" fillId="3" borderId="21" xfId="0" applyNumberFormat="1" applyFont="1" applyFill="1" applyBorder="1" applyAlignment="1" applyProtection="1">
      <alignment horizontal="left"/>
      <protection locked="0"/>
    </xf>
    <xf numFmtId="0" fontId="3" fillId="3" borderId="22" xfId="0" applyFont="1" applyFill="1" applyBorder="1" applyAlignment="1" applyProtection="1">
      <alignment horizontal="left"/>
      <protection locked="0"/>
    </xf>
    <xf numFmtId="1" fontId="3" fillId="3" borderId="23" xfId="0" applyNumberFormat="1" applyFont="1" applyFill="1" applyBorder="1" applyAlignment="1" applyProtection="1">
      <alignment horizontal="left"/>
      <protection locked="0"/>
    </xf>
    <xf numFmtId="0" fontId="3" fillId="3" borderId="24" xfId="0" applyFont="1" applyFill="1" applyBorder="1" applyAlignment="1" applyProtection="1">
      <alignment horizontal="left"/>
      <protection locked="0"/>
    </xf>
    <xf numFmtId="14" fontId="3" fillId="0" borderId="0" xfId="0" applyNumberFormat="1" applyFont="1" applyAlignment="1">
      <alignment horizontal="left"/>
    </xf>
    <xf numFmtId="167" fontId="3" fillId="0" borderId="0" xfId="0" applyNumberFormat="1" applyFont="1" applyAlignment="1">
      <alignment horizontal="left"/>
    </xf>
    <xf numFmtId="1" fontId="3" fillId="5" borderId="1" xfId="0" applyNumberFormat="1" applyFont="1" applyFill="1" applyBorder="1" applyAlignment="1" applyProtection="1">
      <alignment horizontal="left"/>
      <protection locked="0"/>
    </xf>
    <xf numFmtId="1" fontId="3" fillId="5" borderId="7" xfId="0" applyNumberFormat="1" applyFont="1" applyFill="1" applyBorder="1" applyAlignment="1" applyProtection="1">
      <alignment horizontal="left"/>
      <protection locked="0"/>
    </xf>
    <xf numFmtId="0" fontId="3" fillId="5" borderId="12" xfId="0" applyFont="1" applyFill="1" applyBorder="1" applyAlignment="1" applyProtection="1">
      <alignment horizontal="left"/>
      <protection locked="0"/>
    </xf>
    <xf numFmtId="0" fontId="3" fillId="5" borderId="1" xfId="0" applyFont="1" applyFill="1" applyBorder="1" applyAlignment="1" applyProtection="1">
      <alignment horizontal="left"/>
      <protection locked="0"/>
    </xf>
    <xf numFmtId="0" fontId="3" fillId="5" borderId="14" xfId="0" applyFont="1" applyFill="1" applyBorder="1" applyAlignment="1" applyProtection="1">
      <alignment horizontal="left"/>
      <protection locked="0"/>
    </xf>
    <xf numFmtId="0" fontId="3" fillId="3" borderId="19" xfId="0" applyFont="1" applyFill="1" applyBorder="1" applyAlignment="1" applyProtection="1">
      <alignment horizontal="left"/>
      <protection locked="0"/>
    </xf>
    <xf numFmtId="164" fontId="3" fillId="5" borderId="1" xfId="0" applyNumberFormat="1" applyFont="1" applyFill="1" applyBorder="1" applyAlignment="1" applyProtection="1">
      <alignment horizontal="left"/>
      <protection locked="0"/>
    </xf>
    <xf numFmtId="14" fontId="3" fillId="5" borderId="1" xfId="0" applyNumberFormat="1" applyFont="1" applyFill="1" applyBorder="1" applyAlignment="1" applyProtection="1">
      <alignment horizontal="left"/>
      <protection locked="0"/>
    </xf>
    <xf numFmtId="167" fontId="3" fillId="5" borderId="1" xfId="0" applyNumberFormat="1" applyFont="1" applyFill="1" applyBorder="1" applyAlignment="1" applyProtection="1">
      <alignment horizontal="left"/>
      <protection locked="0"/>
    </xf>
    <xf numFmtId="165" fontId="3" fillId="5" borderId="1" xfId="0" applyNumberFormat="1" applyFont="1" applyFill="1" applyBorder="1" applyAlignment="1" applyProtection="1">
      <alignment horizontal="left"/>
      <protection locked="0"/>
    </xf>
    <xf numFmtId="0" fontId="3" fillId="0" borderId="17" xfId="0" applyFont="1" applyBorder="1" applyAlignment="1">
      <alignment horizontal="left"/>
    </xf>
    <xf numFmtId="0" fontId="3" fillId="6" borderId="1" xfId="0" applyFont="1" applyFill="1" applyBorder="1" applyAlignment="1">
      <alignment horizontal="left"/>
    </xf>
    <xf numFmtId="0" fontId="3" fillId="6" borderId="9" xfId="0" applyFont="1" applyFill="1" applyBorder="1" applyAlignment="1">
      <alignment horizontal="left"/>
    </xf>
    <xf numFmtId="166"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166" fontId="3" fillId="0" borderId="1" xfId="0" applyNumberFormat="1" applyFont="1" applyBorder="1" applyAlignment="1" applyProtection="1">
      <alignment horizontal="left"/>
      <protection locked="0"/>
    </xf>
    <xf numFmtId="166" fontId="3" fillId="0" borderId="9" xfId="0" applyNumberFormat="1" applyFont="1" applyBorder="1" applyAlignment="1" applyProtection="1">
      <alignment horizontal="left"/>
      <protection locked="0"/>
    </xf>
    <xf numFmtId="164" fontId="3" fillId="0" borderId="1" xfId="0" applyNumberFormat="1" applyFont="1" applyBorder="1" applyAlignment="1" applyProtection="1">
      <alignment horizontal="left"/>
      <protection locked="0"/>
    </xf>
    <xf numFmtId="1" fontId="3" fillId="0" borderId="1" xfId="0" applyNumberFormat="1" applyFont="1" applyBorder="1" applyAlignment="1" applyProtection="1">
      <alignment horizontal="left"/>
      <protection locked="0"/>
    </xf>
    <xf numFmtId="0" fontId="3" fillId="0" borderId="9" xfId="0" applyFont="1" applyBorder="1" applyAlignment="1" applyProtection="1">
      <alignment horizontal="left"/>
      <protection locked="0"/>
    </xf>
    <xf numFmtId="164" fontId="3" fillId="0" borderId="9" xfId="0" applyNumberFormat="1" applyFont="1" applyBorder="1" applyAlignment="1" applyProtection="1">
      <alignment horizontal="left"/>
      <protection locked="0"/>
    </xf>
    <xf numFmtId="1" fontId="3" fillId="0" borderId="9" xfId="0" applyNumberFormat="1" applyFont="1" applyBorder="1" applyAlignment="1" applyProtection="1">
      <alignment horizontal="left"/>
      <protection locked="0"/>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2" fillId="0" borderId="0" xfId="0" applyNumberFormat="1" applyFont="1"/>
    <xf numFmtId="0" fontId="24" fillId="0" borderId="0" xfId="0" applyFont="1"/>
    <xf numFmtId="0" fontId="29" fillId="4" borderId="1" xfId="0" applyFont="1" applyFill="1" applyBorder="1" applyAlignment="1" applyProtection="1">
      <alignment horizontal="center" vertical="center" wrapText="1"/>
      <protection locked="0"/>
    </xf>
    <xf numFmtId="0" fontId="16" fillId="0" borderId="0" xfId="0" applyFont="1"/>
    <xf numFmtId="0" fontId="2" fillId="0" borderId="11" xfId="0" applyFont="1" applyBorder="1"/>
    <xf numFmtId="0" fontId="2" fillId="0" borderId="11" xfId="0" applyFont="1" applyBorder="1" applyAlignment="1">
      <alignment vertical="top" wrapText="1"/>
    </xf>
    <xf numFmtId="0" fontId="25" fillId="0" borderId="0" xfId="0" applyFont="1" applyAlignment="1">
      <alignment horizont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3" fillId="0" borderId="7" xfId="0" applyNumberFormat="1" applyFont="1" applyBorder="1" applyAlignment="1">
      <alignment horizontal="left"/>
    </xf>
    <xf numFmtId="0" fontId="3" fillId="0" borderId="9" xfId="0" applyFont="1" applyBorder="1" applyAlignment="1">
      <alignment horizontal="left"/>
    </xf>
    <xf numFmtId="164" fontId="3" fillId="0" borderId="9" xfId="0" applyNumberFormat="1" applyFont="1" applyBorder="1" applyAlignment="1">
      <alignment horizontal="left"/>
    </xf>
    <xf numFmtId="1" fontId="3" fillId="0" borderId="10" xfId="0" applyNumberFormat="1" applyFont="1" applyBorder="1" applyAlignment="1">
      <alignment horizontal="left"/>
    </xf>
    <xf numFmtId="1" fontId="4" fillId="2" borderId="13" xfId="0" applyNumberFormat="1" applyFont="1" applyFill="1" applyBorder="1" applyAlignment="1">
      <alignment horizontal="center" vertical="center" wrapText="1"/>
    </xf>
    <xf numFmtId="1" fontId="3" fillId="0" borderId="14" xfId="0" applyNumberFormat="1" applyFont="1" applyBorder="1" applyAlignment="1">
      <alignment horizontal="left"/>
    </xf>
    <xf numFmtId="1" fontId="3" fillId="0" borderId="25" xfId="0" applyNumberFormat="1" applyFont="1" applyBorder="1" applyAlignment="1">
      <alignment horizontal="left"/>
    </xf>
    <xf numFmtId="0" fontId="4" fillId="2" borderId="13" xfId="0" applyFont="1" applyFill="1" applyBorder="1" applyAlignment="1">
      <alignment horizontal="center" vertical="center" wrapText="1"/>
    </xf>
    <xf numFmtId="0" fontId="3" fillId="0" borderId="14" xfId="0" applyFont="1" applyBorder="1" applyAlignment="1">
      <alignment horizontal="left"/>
    </xf>
    <xf numFmtId="0" fontId="3" fillId="0" borderId="25" xfId="0" applyFont="1" applyBorder="1" applyAlignment="1">
      <alignment horizontal="left"/>
    </xf>
    <xf numFmtId="165" fontId="4" fillId="2" borderId="5" xfId="0" applyNumberFormat="1" applyFont="1" applyFill="1" applyBorder="1" applyAlignment="1">
      <alignment horizontal="center" vertical="center" wrapText="1"/>
    </xf>
    <xf numFmtId="165" fontId="3" fillId="0" borderId="7" xfId="0" applyNumberFormat="1" applyFont="1" applyBorder="1" applyAlignment="1">
      <alignment horizontal="left"/>
    </xf>
    <xf numFmtId="165" fontId="3" fillId="0" borderId="10" xfId="0" applyNumberFormat="1" applyFont="1" applyBorder="1" applyAlignment="1">
      <alignment horizontal="left"/>
    </xf>
    <xf numFmtId="0" fontId="4" fillId="2" borderId="5" xfId="0" applyFont="1" applyFill="1" applyBorder="1" applyAlignment="1">
      <alignment horizontal="center" vertical="center" wrapText="1"/>
    </xf>
    <xf numFmtId="0" fontId="3" fillId="0" borderId="10" xfId="0" applyFont="1" applyBorder="1" applyAlignment="1">
      <alignment horizontal="left"/>
    </xf>
    <xf numFmtId="0" fontId="4" fillId="2" borderId="26" xfId="0" applyFont="1" applyFill="1" applyBorder="1" applyAlignment="1" applyProtection="1">
      <alignment horizontal="center" vertical="center" wrapText="1"/>
      <protection locked="0"/>
    </xf>
    <xf numFmtId="0" fontId="3" fillId="0" borderId="12" xfId="0" applyFont="1" applyBorder="1" applyAlignment="1">
      <alignment horizontal="left"/>
    </xf>
    <xf numFmtId="0" fontId="3" fillId="0" borderId="27" xfId="0" applyFont="1" applyBorder="1" applyAlignment="1">
      <alignment horizontal="left"/>
    </xf>
    <xf numFmtId="0" fontId="3" fillId="0" borderId="6" xfId="0" applyFont="1" applyBorder="1" applyAlignment="1" applyProtection="1">
      <alignment horizontal="left"/>
      <protection locked="0"/>
    </xf>
    <xf numFmtId="0" fontId="3" fillId="3" borderId="28" xfId="0" applyFont="1" applyFill="1" applyBorder="1" applyAlignment="1" applyProtection="1">
      <alignment horizontal="left"/>
      <protection locked="0"/>
    </xf>
    <xf numFmtId="0" fontId="3" fillId="3" borderId="8" xfId="0" applyFont="1" applyFill="1" applyBorder="1" applyAlignment="1" applyProtection="1">
      <alignment horizontal="left"/>
      <protection locked="0"/>
    </xf>
    <xf numFmtId="0" fontId="3" fillId="3" borderId="9" xfId="0" applyFont="1" applyFill="1" applyBorder="1" applyAlignment="1" applyProtection="1">
      <alignment horizontal="left"/>
      <protection locked="0"/>
    </xf>
    <xf numFmtId="166" fontId="3" fillId="3" borderId="9" xfId="0" applyNumberFormat="1"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49" fontId="3" fillId="0" borderId="1" xfId="0" applyNumberFormat="1" applyFont="1" applyBorder="1" applyAlignment="1" applyProtection="1">
      <alignment horizontal="left" wrapText="1"/>
      <protection locked="0"/>
    </xf>
    <xf numFmtId="49" fontId="3" fillId="0" borderId="7" xfId="0" applyNumberFormat="1" applyFont="1" applyBorder="1" applyAlignment="1" applyProtection="1">
      <alignment horizontal="left" wrapText="1"/>
      <protection locked="0"/>
    </xf>
    <xf numFmtId="49" fontId="3" fillId="0" borderId="9" xfId="0" applyNumberFormat="1" applyFont="1" applyBorder="1" applyAlignment="1" applyProtection="1">
      <alignment horizontal="left" wrapText="1"/>
      <protection locked="0"/>
    </xf>
    <xf numFmtId="49" fontId="3" fillId="0" borderId="10" xfId="0" applyNumberFormat="1" applyFont="1" applyBorder="1" applyAlignment="1" applyProtection="1">
      <alignment horizontal="left" wrapText="1"/>
      <protection locked="0"/>
    </xf>
    <xf numFmtId="0" fontId="31" fillId="0" borderId="0" xfId="1" applyFont="1" applyAlignment="1">
      <alignment horizontal="center"/>
    </xf>
    <xf numFmtId="0" fontId="25" fillId="0" borderId="1" xfId="0" applyFont="1" applyBorder="1" applyAlignment="1">
      <alignment horizontal="center"/>
    </xf>
    <xf numFmtId="0" fontId="4" fillId="0" borderId="1" xfId="0" applyFont="1" applyBorder="1" applyAlignment="1">
      <alignment horizontal="center"/>
    </xf>
    <xf numFmtId="0" fontId="10" fillId="4" borderId="0" xfId="0" applyFont="1" applyFill="1" applyAlignment="1" applyProtection="1">
      <alignment horizontal="center" vertical="center" wrapText="1"/>
      <protection locked="0"/>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2"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nshinehealth.com/providers/become-a-provider/practitioner-add.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D4D1B-E7C9-4B6C-874E-F98852B6D14F}">
  <sheetPr>
    <tabColor theme="5"/>
  </sheetPr>
  <dimension ref="A1:B33"/>
  <sheetViews>
    <sheetView showGridLines="0" tabSelected="1" workbookViewId="0">
      <selection activeCell="B35" sqref="B35"/>
    </sheetView>
  </sheetViews>
  <sheetFormatPr defaultRowHeight="14.25" x14ac:dyDescent="0.2"/>
  <cols>
    <col min="1" max="1" width="9.140625" style="1"/>
    <col min="2" max="2" width="119" style="1" customWidth="1"/>
    <col min="3" max="16384" width="9.140625" style="1"/>
  </cols>
  <sheetData>
    <row r="1" spans="1:2" x14ac:dyDescent="0.2">
      <c r="A1" s="1" t="s">
        <v>3061</v>
      </c>
    </row>
    <row r="3" spans="1:2" x14ac:dyDescent="0.2">
      <c r="A3" s="23" t="s">
        <v>0</v>
      </c>
    </row>
    <row r="4" spans="1:2" x14ac:dyDescent="0.2">
      <c r="A4" s="1" t="s">
        <v>1</v>
      </c>
    </row>
    <row r="5" spans="1:2" x14ac:dyDescent="0.2">
      <c r="A5" s="81" t="s">
        <v>2</v>
      </c>
      <c r="B5" s="81"/>
    </row>
    <row r="6" spans="1:2" x14ac:dyDescent="0.2">
      <c r="B6" s="82" t="s">
        <v>3</v>
      </c>
    </row>
    <row r="7" spans="1:2" x14ac:dyDescent="0.2">
      <c r="A7" s="1" t="s">
        <v>4</v>
      </c>
    </row>
    <row r="8" spans="1:2" x14ac:dyDescent="0.2">
      <c r="B8" s="82" t="s">
        <v>5</v>
      </c>
    </row>
    <row r="9" spans="1:2" x14ac:dyDescent="0.2">
      <c r="A9" s="24" t="s">
        <v>6</v>
      </c>
    </row>
    <row r="11" spans="1:2" x14ac:dyDescent="0.2">
      <c r="A11" s="23" t="s">
        <v>7</v>
      </c>
    </row>
    <row r="12" spans="1:2" x14ac:dyDescent="0.2">
      <c r="A12" s="1" t="s">
        <v>3076</v>
      </c>
    </row>
    <row r="13" spans="1:2" x14ac:dyDescent="0.2">
      <c r="A13" s="1" t="s">
        <v>8</v>
      </c>
    </row>
    <row r="14" spans="1:2" x14ac:dyDescent="0.2">
      <c r="A14" s="1" t="s">
        <v>9</v>
      </c>
    </row>
    <row r="15" spans="1:2" x14ac:dyDescent="0.2">
      <c r="A15" s="1" t="s">
        <v>10</v>
      </c>
    </row>
    <row r="16" spans="1:2" x14ac:dyDescent="0.2">
      <c r="A16" s="1" t="s">
        <v>11</v>
      </c>
    </row>
    <row r="18" spans="1:2" x14ac:dyDescent="0.2">
      <c r="A18" s="23" t="s">
        <v>12</v>
      </c>
    </row>
    <row r="19" spans="1:2" x14ac:dyDescent="0.2">
      <c r="A19" s="1" t="s">
        <v>13</v>
      </c>
    </row>
    <row r="20" spans="1:2" x14ac:dyDescent="0.2">
      <c r="A20" s="1" t="s">
        <v>14</v>
      </c>
    </row>
    <row r="21" spans="1:2" x14ac:dyDescent="0.2">
      <c r="A21" s="1" t="s">
        <v>15</v>
      </c>
    </row>
    <row r="22" spans="1:2" x14ac:dyDescent="0.2">
      <c r="A22" s="1" t="s">
        <v>16</v>
      </c>
    </row>
    <row r="23" spans="1:2" x14ac:dyDescent="0.2">
      <c r="A23" s="1" t="s">
        <v>17</v>
      </c>
    </row>
    <row r="24" spans="1:2" ht="42.75" x14ac:dyDescent="0.2">
      <c r="B24" s="83" t="s">
        <v>18</v>
      </c>
    </row>
    <row r="25" spans="1:2" x14ac:dyDescent="0.2">
      <c r="A25" s="1" t="s">
        <v>19</v>
      </c>
    </row>
    <row r="27" spans="1:2" x14ac:dyDescent="0.2">
      <c r="A27" s="23" t="s">
        <v>3067</v>
      </c>
    </row>
    <row r="28" spans="1:2" x14ac:dyDescent="0.2">
      <c r="A28" s="1" t="s">
        <v>3077</v>
      </c>
    </row>
    <row r="29" spans="1:2" x14ac:dyDescent="0.2">
      <c r="A29" s="117" t="s">
        <v>3068</v>
      </c>
      <c r="B29" s="117"/>
    </row>
    <row r="32" spans="1:2" x14ac:dyDescent="0.2">
      <c r="A32" s="79" t="s">
        <v>3070</v>
      </c>
      <c r="B32" s="78"/>
    </row>
    <row r="33" spans="1:1" x14ac:dyDescent="0.2">
      <c r="A33" s="124" t="s">
        <v>3078</v>
      </c>
    </row>
  </sheetData>
  <mergeCells count="1">
    <mergeCell ref="A29:B29"/>
  </mergeCells>
  <hyperlinks>
    <hyperlink ref="A29:B29" r:id="rId1" display="CLICK HERE TO SUBMIT" xr:uid="{4A09DB62-2E63-4A74-BF78-789A4C66D66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54EDC-37FE-471B-BA93-3BF5CEF6CD69}">
  <dimension ref="A1:U30"/>
  <sheetViews>
    <sheetView showGridLines="0" workbookViewId="0">
      <selection activeCell="B2" sqref="B2"/>
    </sheetView>
  </sheetViews>
  <sheetFormatPr defaultRowHeight="12.75" x14ac:dyDescent="0.2"/>
  <cols>
    <col min="1" max="1" width="7.5703125" style="8" bestFit="1" customWidth="1"/>
    <col min="2" max="2" width="35" style="8" customWidth="1"/>
    <col min="3" max="3" width="23.140625" style="8" customWidth="1"/>
    <col min="4" max="4" width="18.5703125" style="10" customWidth="1"/>
    <col min="5" max="6" width="17.7109375" style="11" customWidth="1"/>
    <col min="7" max="7" width="16" style="11" customWidth="1"/>
    <col min="8" max="8" width="41.28515625" style="8" customWidth="1"/>
    <col min="9" max="9" width="21.140625" style="8" bestFit="1" customWidth="1"/>
    <col min="10" max="10" width="15.140625" style="8" bestFit="1" customWidth="1"/>
    <col min="11" max="11" width="9.7109375" style="8" customWidth="1"/>
    <col min="12" max="12" width="9.5703125" style="15" customWidth="1"/>
    <col min="13" max="13" width="41.28515625" style="8" customWidth="1"/>
    <col min="14" max="14" width="21.140625" style="8" bestFit="1" customWidth="1"/>
    <col min="15" max="15" width="15.140625" style="8" bestFit="1" customWidth="1"/>
    <col min="16" max="16" width="9.7109375" style="8" customWidth="1"/>
    <col min="17" max="17" width="9.5703125" style="15" customWidth="1"/>
    <col min="18" max="18" width="33.7109375" style="8" bestFit="1" customWidth="1"/>
    <col min="19" max="19" width="36.7109375" style="8" bestFit="1" customWidth="1"/>
    <col min="20" max="20" width="33.7109375" style="8" bestFit="1" customWidth="1"/>
    <col min="21" max="21" width="48.5703125" style="8" customWidth="1"/>
    <col min="22" max="16384" width="9.140625" style="8"/>
  </cols>
  <sheetData>
    <row r="1" spans="1:21" s="16" customFormat="1" ht="38.25" x14ac:dyDescent="0.25">
      <c r="A1" s="96" t="s">
        <v>20</v>
      </c>
      <c r="B1" s="85" t="s">
        <v>21</v>
      </c>
      <c r="C1" s="86" t="s">
        <v>22</v>
      </c>
      <c r="D1" s="87" t="s">
        <v>23</v>
      </c>
      <c r="E1" s="88" t="s">
        <v>24</v>
      </c>
      <c r="F1" s="93" t="s">
        <v>25</v>
      </c>
      <c r="G1" s="93" t="s">
        <v>26</v>
      </c>
      <c r="H1" s="85" t="s">
        <v>27</v>
      </c>
      <c r="I1" s="86" t="s">
        <v>28</v>
      </c>
      <c r="J1" s="86" t="s">
        <v>29</v>
      </c>
      <c r="K1" s="86" t="s">
        <v>30</v>
      </c>
      <c r="L1" s="99" t="s">
        <v>31</v>
      </c>
      <c r="M1" s="85" t="s">
        <v>3062</v>
      </c>
      <c r="N1" s="86" t="s">
        <v>3063</v>
      </c>
      <c r="O1" s="86" t="s">
        <v>3064</v>
      </c>
      <c r="P1" s="86" t="s">
        <v>3065</v>
      </c>
      <c r="Q1" s="99" t="s">
        <v>3066</v>
      </c>
      <c r="R1" s="85" t="s">
        <v>32</v>
      </c>
      <c r="S1" s="102" t="s">
        <v>34</v>
      </c>
      <c r="T1" s="85" t="s">
        <v>33</v>
      </c>
      <c r="U1" s="102" t="s">
        <v>35</v>
      </c>
    </row>
    <row r="2" spans="1:21" x14ac:dyDescent="0.2">
      <c r="A2" s="97" t="s">
        <v>36</v>
      </c>
      <c r="B2" s="4"/>
      <c r="C2" s="5"/>
      <c r="D2" s="6"/>
      <c r="E2" s="89"/>
      <c r="F2" s="94"/>
      <c r="G2" s="94"/>
      <c r="H2" s="4"/>
      <c r="I2" s="5"/>
      <c r="J2" s="5"/>
      <c r="K2" s="5"/>
      <c r="L2" s="100"/>
      <c r="M2" s="4"/>
      <c r="N2" s="5"/>
      <c r="O2" s="5"/>
      <c r="P2" s="5"/>
      <c r="Q2" s="100"/>
      <c r="R2" s="4"/>
      <c r="S2" s="27"/>
      <c r="T2" s="4"/>
      <c r="U2" s="27"/>
    </row>
    <row r="3" spans="1:21" x14ac:dyDescent="0.2">
      <c r="A3" s="97" t="s">
        <v>37</v>
      </c>
      <c r="B3" s="4"/>
      <c r="C3" s="5"/>
      <c r="D3" s="6"/>
      <c r="E3" s="89"/>
      <c r="F3" s="94"/>
      <c r="G3" s="94"/>
      <c r="H3" s="4"/>
      <c r="I3" s="5"/>
      <c r="J3" s="5"/>
      <c r="K3" s="5"/>
      <c r="L3" s="100"/>
      <c r="M3" s="4"/>
      <c r="N3" s="5"/>
      <c r="O3" s="5"/>
      <c r="P3" s="5"/>
      <c r="Q3" s="100"/>
      <c r="R3" s="4"/>
      <c r="S3" s="27"/>
      <c r="T3" s="4"/>
      <c r="U3" s="27"/>
    </row>
    <row r="4" spans="1:21" x14ac:dyDescent="0.2">
      <c r="A4" s="97" t="s">
        <v>38</v>
      </c>
      <c r="B4" s="4"/>
      <c r="C4" s="5"/>
      <c r="D4" s="6"/>
      <c r="E4" s="89"/>
      <c r="F4" s="94"/>
      <c r="G4" s="94"/>
      <c r="H4" s="4"/>
      <c r="I4" s="5"/>
      <c r="J4" s="5"/>
      <c r="K4" s="5"/>
      <c r="L4" s="100"/>
      <c r="M4" s="4"/>
      <c r="N4" s="5"/>
      <c r="O4" s="5"/>
      <c r="P4" s="5"/>
      <c r="Q4" s="100"/>
      <c r="R4" s="4"/>
      <c r="S4" s="27"/>
      <c r="T4" s="4"/>
      <c r="U4" s="27"/>
    </row>
    <row r="5" spans="1:21" x14ac:dyDescent="0.2">
      <c r="A5" s="97" t="s">
        <v>39</v>
      </c>
      <c r="B5" s="4"/>
      <c r="C5" s="5"/>
      <c r="D5" s="6"/>
      <c r="E5" s="89"/>
      <c r="F5" s="94"/>
      <c r="G5" s="94"/>
      <c r="H5" s="4"/>
      <c r="I5" s="5"/>
      <c r="J5" s="5"/>
      <c r="K5" s="5"/>
      <c r="L5" s="100"/>
      <c r="M5" s="4"/>
      <c r="N5" s="5"/>
      <c r="O5" s="5"/>
      <c r="P5" s="5"/>
      <c r="Q5" s="100"/>
      <c r="R5" s="4"/>
      <c r="S5" s="27"/>
      <c r="T5" s="4"/>
      <c r="U5" s="27"/>
    </row>
    <row r="6" spans="1:21" x14ac:dyDescent="0.2">
      <c r="A6" s="97" t="s">
        <v>40</v>
      </c>
      <c r="B6" s="4"/>
      <c r="C6" s="5"/>
      <c r="D6" s="6"/>
      <c r="E6" s="89"/>
      <c r="F6" s="94"/>
      <c r="G6" s="94"/>
      <c r="H6" s="4"/>
      <c r="I6" s="5"/>
      <c r="J6" s="5"/>
      <c r="K6" s="5"/>
      <c r="L6" s="100"/>
      <c r="M6" s="4"/>
      <c r="N6" s="5"/>
      <c r="O6" s="5"/>
      <c r="P6" s="5"/>
      <c r="Q6" s="100"/>
      <c r="R6" s="4"/>
      <c r="S6" s="27"/>
      <c r="T6" s="4"/>
      <c r="U6" s="27"/>
    </row>
    <row r="7" spans="1:21" x14ac:dyDescent="0.2">
      <c r="A7" s="97" t="s">
        <v>41</v>
      </c>
      <c r="B7" s="4"/>
      <c r="C7" s="5"/>
      <c r="D7" s="6"/>
      <c r="E7" s="89"/>
      <c r="F7" s="94"/>
      <c r="G7" s="94"/>
      <c r="H7" s="4"/>
      <c r="I7" s="5"/>
      <c r="J7" s="5"/>
      <c r="K7" s="5"/>
      <c r="L7" s="100"/>
      <c r="M7" s="4"/>
      <c r="N7" s="5"/>
      <c r="O7" s="5"/>
      <c r="P7" s="5"/>
      <c r="Q7" s="100"/>
      <c r="R7" s="4"/>
      <c r="S7" s="27"/>
      <c r="T7" s="4"/>
      <c r="U7" s="27"/>
    </row>
    <row r="8" spans="1:21" x14ac:dyDescent="0.2">
      <c r="A8" s="97" t="s">
        <v>42</v>
      </c>
      <c r="B8" s="4"/>
      <c r="C8" s="5"/>
      <c r="D8" s="6"/>
      <c r="E8" s="89"/>
      <c r="F8" s="94"/>
      <c r="G8" s="94"/>
      <c r="H8" s="4"/>
      <c r="I8" s="5"/>
      <c r="J8" s="5"/>
      <c r="K8" s="5"/>
      <c r="L8" s="100"/>
      <c r="M8" s="4"/>
      <c r="N8" s="5"/>
      <c r="O8" s="5"/>
      <c r="P8" s="5"/>
      <c r="Q8" s="100"/>
      <c r="R8" s="4"/>
      <c r="S8" s="27"/>
      <c r="T8" s="4"/>
      <c r="U8" s="27"/>
    </row>
    <row r="9" spans="1:21" x14ac:dyDescent="0.2">
      <c r="A9" s="97" t="s">
        <v>43</v>
      </c>
      <c r="B9" s="4"/>
      <c r="C9" s="5"/>
      <c r="D9" s="6"/>
      <c r="E9" s="89"/>
      <c r="F9" s="94"/>
      <c r="G9" s="94"/>
      <c r="H9" s="4"/>
      <c r="I9" s="5"/>
      <c r="J9" s="5"/>
      <c r="K9" s="5"/>
      <c r="L9" s="100"/>
      <c r="M9" s="4"/>
      <c r="N9" s="5"/>
      <c r="O9" s="5"/>
      <c r="P9" s="5"/>
      <c r="Q9" s="100"/>
      <c r="R9" s="4"/>
      <c r="S9" s="27"/>
      <c r="T9" s="4"/>
      <c r="U9" s="27"/>
    </row>
    <row r="10" spans="1:21" x14ac:dyDescent="0.2">
      <c r="A10" s="97" t="s">
        <v>44</v>
      </c>
      <c r="B10" s="4"/>
      <c r="C10" s="5"/>
      <c r="D10" s="6"/>
      <c r="E10" s="89"/>
      <c r="F10" s="94"/>
      <c r="G10" s="94"/>
      <c r="H10" s="4"/>
      <c r="I10" s="5"/>
      <c r="J10" s="5"/>
      <c r="K10" s="5"/>
      <c r="L10" s="100"/>
      <c r="M10" s="4"/>
      <c r="N10" s="5"/>
      <c r="O10" s="5"/>
      <c r="P10" s="5"/>
      <c r="Q10" s="100"/>
      <c r="R10" s="4"/>
      <c r="S10" s="27"/>
      <c r="T10" s="4"/>
      <c r="U10" s="27"/>
    </row>
    <row r="11" spans="1:21" x14ac:dyDescent="0.2">
      <c r="A11" s="97" t="s">
        <v>45</v>
      </c>
      <c r="B11" s="4"/>
      <c r="C11" s="5"/>
      <c r="D11" s="6"/>
      <c r="E11" s="89"/>
      <c r="F11" s="94"/>
      <c r="G11" s="94"/>
      <c r="H11" s="4"/>
      <c r="I11" s="5"/>
      <c r="J11" s="5"/>
      <c r="K11" s="5"/>
      <c r="L11" s="100"/>
      <c r="M11" s="4"/>
      <c r="N11" s="5"/>
      <c r="O11" s="5"/>
      <c r="P11" s="5"/>
      <c r="Q11" s="100"/>
      <c r="R11" s="4"/>
      <c r="S11" s="27"/>
      <c r="T11" s="4"/>
      <c r="U11" s="27"/>
    </row>
    <row r="12" spans="1:21" x14ac:dyDescent="0.2">
      <c r="A12" s="97" t="s">
        <v>46</v>
      </c>
      <c r="B12" s="4"/>
      <c r="C12" s="5"/>
      <c r="D12" s="6"/>
      <c r="E12" s="89"/>
      <c r="F12" s="94"/>
      <c r="G12" s="94"/>
      <c r="H12" s="4"/>
      <c r="I12" s="5"/>
      <c r="J12" s="5"/>
      <c r="K12" s="5"/>
      <c r="L12" s="100"/>
      <c r="M12" s="4"/>
      <c r="N12" s="5"/>
      <c r="O12" s="5"/>
      <c r="P12" s="5"/>
      <c r="Q12" s="100"/>
      <c r="R12" s="4"/>
      <c r="S12" s="27"/>
      <c r="T12" s="4"/>
      <c r="U12" s="27"/>
    </row>
    <row r="13" spans="1:21" x14ac:dyDescent="0.2">
      <c r="A13" s="97" t="s">
        <v>47</v>
      </c>
      <c r="B13" s="4"/>
      <c r="C13" s="5"/>
      <c r="D13" s="6"/>
      <c r="E13" s="89"/>
      <c r="F13" s="94"/>
      <c r="G13" s="94"/>
      <c r="H13" s="4"/>
      <c r="I13" s="5"/>
      <c r="J13" s="5"/>
      <c r="K13" s="5"/>
      <c r="L13" s="100"/>
      <c r="M13" s="4"/>
      <c r="N13" s="5"/>
      <c r="O13" s="5"/>
      <c r="P13" s="5"/>
      <c r="Q13" s="100"/>
      <c r="R13" s="4"/>
      <c r="S13" s="27"/>
      <c r="T13" s="4"/>
      <c r="U13" s="27"/>
    </row>
    <row r="14" spans="1:21" x14ac:dyDescent="0.2">
      <c r="A14" s="97" t="s">
        <v>48</v>
      </c>
      <c r="B14" s="4"/>
      <c r="C14" s="5"/>
      <c r="D14" s="6"/>
      <c r="E14" s="89"/>
      <c r="F14" s="94"/>
      <c r="G14" s="94"/>
      <c r="H14" s="4"/>
      <c r="I14" s="5"/>
      <c r="J14" s="5"/>
      <c r="K14" s="5"/>
      <c r="L14" s="100"/>
      <c r="M14" s="4"/>
      <c r="N14" s="5"/>
      <c r="O14" s="5"/>
      <c r="P14" s="5"/>
      <c r="Q14" s="100"/>
      <c r="R14" s="4"/>
      <c r="S14" s="27"/>
      <c r="T14" s="4"/>
      <c r="U14" s="27"/>
    </row>
    <row r="15" spans="1:21" x14ac:dyDescent="0.2">
      <c r="A15" s="97" t="s">
        <v>49</v>
      </c>
      <c r="B15" s="4"/>
      <c r="C15" s="5"/>
      <c r="D15" s="6"/>
      <c r="E15" s="89"/>
      <c r="F15" s="94"/>
      <c r="G15" s="94"/>
      <c r="H15" s="4"/>
      <c r="I15" s="5"/>
      <c r="J15" s="5"/>
      <c r="K15" s="5"/>
      <c r="L15" s="100"/>
      <c r="M15" s="4"/>
      <c r="N15" s="5"/>
      <c r="O15" s="5"/>
      <c r="P15" s="5"/>
      <c r="Q15" s="100"/>
      <c r="R15" s="4"/>
      <c r="S15" s="27"/>
      <c r="T15" s="4"/>
      <c r="U15" s="27"/>
    </row>
    <row r="16" spans="1:21" x14ac:dyDescent="0.2">
      <c r="A16" s="97" t="s">
        <v>50</v>
      </c>
      <c r="B16" s="4"/>
      <c r="C16" s="5"/>
      <c r="D16" s="6"/>
      <c r="E16" s="89"/>
      <c r="F16" s="94"/>
      <c r="G16" s="94"/>
      <c r="H16" s="4"/>
      <c r="I16" s="5"/>
      <c r="J16" s="5"/>
      <c r="K16" s="5"/>
      <c r="L16" s="100"/>
      <c r="M16" s="4"/>
      <c r="N16" s="5"/>
      <c r="O16" s="5"/>
      <c r="P16" s="5"/>
      <c r="Q16" s="100"/>
      <c r="R16" s="4"/>
      <c r="S16" s="27"/>
      <c r="T16" s="4"/>
      <c r="U16" s="27"/>
    </row>
    <row r="17" spans="1:21" x14ac:dyDescent="0.2">
      <c r="A17" s="97" t="s">
        <v>51</v>
      </c>
      <c r="B17" s="4"/>
      <c r="C17" s="5"/>
      <c r="D17" s="6"/>
      <c r="E17" s="89"/>
      <c r="F17" s="94"/>
      <c r="G17" s="94"/>
      <c r="H17" s="4"/>
      <c r="I17" s="5"/>
      <c r="J17" s="5"/>
      <c r="K17" s="5"/>
      <c r="L17" s="100"/>
      <c r="M17" s="4"/>
      <c r="N17" s="5"/>
      <c r="O17" s="5"/>
      <c r="P17" s="5"/>
      <c r="Q17" s="100"/>
      <c r="R17" s="4"/>
      <c r="S17" s="27"/>
      <c r="T17" s="4"/>
      <c r="U17" s="27"/>
    </row>
    <row r="18" spans="1:21" x14ac:dyDescent="0.2">
      <c r="A18" s="97" t="s">
        <v>52</v>
      </c>
      <c r="B18" s="4"/>
      <c r="C18" s="5"/>
      <c r="D18" s="6"/>
      <c r="E18" s="89"/>
      <c r="F18" s="94"/>
      <c r="G18" s="94"/>
      <c r="H18" s="4"/>
      <c r="I18" s="5"/>
      <c r="J18" s="5"/>
      <c r="K18" s="5"/>
      <c r="L18" s="100"/>
      <c r="M18" s="4"/>
      <c r="N18" s="5"/>
      <c r="O18" s="5"/>
      <c r="P18" s="5"/>
      <c r="Q18" s="100"/>
      <c r="R18" s="4"/>
      <c r="S18" s="27"/>
      <c r="T18" s="4"/>
      <c r="U18" s="27"/>
    </row>
    <row r="19" spans="1:21" x14ac:dyDescent="0.2">
      <c r="A19" s="97" t="s">
        <v>53</v>
      </c>
      <c r="B19" s="4"/>
      <c r="C19" s="5"/>
      <c r="D19" s="6"/>
      <c r="E19" s="89"/>
      <c r="F19" s="94"/>
      <c r="G19" s="94"/>
      <c r="H19" s="4"/>
      <c r="I19" s="5"/>
      <c r="J19" s="5"/>
      <c r="K19" s="5"/>
      <c r="L19" s="100"/>
      <c r="M19" s="4"/>
      <c r="N19" s="5"/>
      <c r="O19" s="5"/>
      <c r="P19" s="5"/>
      <c r="Q19" s="100"/>
      <c r="R19" s="4"/>
      <c r="S19" s="27"/>
      <c r="T19" s="4"/>
      <c r="U19" s="27"/>
    </row>
    <row r="20" spans="1:21" x14ac:dyDescent="0.2">
      <c r="A20" s="97" t="s">
        <v>54</v>
      </c>
      <c r="B20" s="4"/>
      <c r="C20" s="5"/>
      <c r="D20" s="6"/>
      <c r="E20" s="89"/>
      <c r="F20" s="94"/>
      <c r="G20" s="94"/>
      <c r="H20" s="4"/>
      <c r="I20" s="5"/>
      <c r="J20" s="5"/>
      <c r="K20" s="5"/>
      <c r="L20" s="100"/>
      <c r="M20" s="4"/>
      <c r="N20" s="5"/>
      <c r="O20" s="5"/>
      <c r="P20" s="5"/>
      <c r="Q20" s="100"/>
      <c r="R20" s="4"/>
      <c r="S20" s="27"/>
      <c r="T20" s="4"/>
      <c r="U20" s="27"/>
    </row>
    <row r="21" spans="1:21" x14ac:dyDescent="0.2">
      <c r="A21" s="97" t="s">
        <v>55</v>
      </c>
      <c r="B21" s="4"/>
      <c r="C21" s="5"/>
      <c r="D21" s="6"/>
      <c r="E21" s="89"/>
      <c r="F21" s="94"/>
      <c r="G21" s="94"/>
      <c r="H21" s="4"/>
      <c r="I21" s="5"/>
      <c r="J21" s="5"/>
      <c r="K21" s="5"/>
      <c r="L21" s="100"/>
      <c r="M21" s="4"/>
      <c r="N21" s="5"/>
      <c r="O21" s="5"/>
      <c r="P21" s="5"/>
      <c r="Q21" s="100"/>
      <c r="R21" s="4"/>
      <c r="S21" s="27"/>
      <c r="T21" s="4"/>
      <c r="U21" s="27"/>
    </row>
    <row r="22" spans="1:21" x14ac:dyDescent="0.2">
      <c r="A22" s="97" t="s">
        <v>56</v>
      </c>
      <c r="B22" s="4"/>
      <c r="C22" s="5"/>
      <c r="D22" s="6"/>
      <c r="E22" s="89"/>
      <c r="F22" s="94"/>
      <c r="G22" s="94"/>
      <c r="H22" s="4"/>
      <c r="I22" s="5"/>
      <c r="J22" s="5"/>
      <c r="K22" s="5"/>
      <c r="L22" s="100"/>
      <c r="M22" s="4"/>
      <c r="N22" s="5"/>
      <c r="O22" s="5"/>
      <c r="P22" s="5"/>
      <c r="Q22" s="100"/>
      <c r="R22" s="4"/>
      <c r="S22" s="27"/>
      <c r="T22" s="4"/>
      <c r="U22" s="27"/>
    </row>
    <row r="23" spans="1:21" x14ac:dyDescent="0.2">
      <c r="A23" s="97" t="s">
        <v>57</v>
      </c>
      <c r="B23" s="4"/>
      <c r="C23" s="5"/>
      <c r="D23" s="6"/>
      <c r="E23" s="89"/>
      <c r="F23" s="94"/>
      <c r="G23" s="94"/>
      <c r="H23" s="4"/>
      <c r="I23" s="5"/>
      <c r="J23" s="5"/>
      <c r="K23" s="5"/>
      <c r="L23" s="100"/>
      <c r="M23" s="4"/>
      <c r="N23" s="5"/>
      <c r="O23" s="5"/>
      <c r="P23" s="5"/>
      <c r="Q23" s="100"/>
      <c r="R23" s="4"/>
      <c r="S23" s="27"/>
      <c r="T23" s="4"/>
      <c r="U23" s="27"/>
    </row>
    <row r="24" spans="1:21" x14ac:dyDescent="0.2">
      <c r="A24" s="97" t="s">
        <v>58</v>
      </c>
      <c r="B24" s="4"/>
      <c r="C24" s="5"/>
      <c r="D24" s="6"/>
      <c r="E24" s="89"/>
      <c r="F24" s="94"/>
      <c r="G24" s="94"/>
      <c r="H24" s="4"/>
      <c r="I24" s="5"/>
      <c r="J24" s="5"/>
      <c r="K24" s="5"/>
      <c r="L24" s="100"/>
      <c r="M24" s="4"/>
      <c r="N24" s="5"/>
      <c r="O24" s="5"/>
      <c r="P24" s="5"/>
      <c r="Q24" s="100"/>
      <c r="R24" s="4"/>
      <c r="S24" s="27"/>
      <c r="T24" s="4"/>
      <c r="U24" s="27"/>
    </row>
    <row r="25" spans="1:21" x14ac:dyDescent="0.2">
      <c r="A25" s="97" t="s">
        <v>59</v>
      </c>
      <c r="B25" s="4"/>
      <c r="C25" s="5"/>
      <c r="D25" s="6"/>
      <c r="E25" s="89"/>
      <c r="F25" s="94"/>
      <c r="G25" s="94"/>
      <c r="H25" s="4"/>
      <c r="I25" s="5"/>
      <c r="J25" s="5"/>
      <c r="K25" s="5"/>
      <c r="L25" s="100"/>
      <c r="M25" s="4"/>
      <c r="N25" s="5"/>
      <c r="O25" s="5"/>
      <c r="P25" s="5"/>
      <c r="Q25" s="100"/>
      <c r="R25" s="4"/>
      <c r="S25" s="27"/>
      <c r="T25" s="4"/>
      <c r="U25" s="27"/>
    </row>
    <row r="26" spans="1:21" ht="13.5" thickBot="1" x14ac:dyDescent="0.25">
      <c r="A26" s="98" t="s">
        <v>60</v>
      </c>
      <c r="B26" s="9"/>
      <c r="C26" s="90"/>
      <c r="D26" s="91"/>
      <c r="E26" s="92"/>
      <c r="F26" s="95"/>
      <c r="G26" s="95"/>
      <c r="H26" s="9"/>
      <c r="I26" s="90"/>
      <c r="J26" s="90"/>
      <c r="K26" s="90"/>
      <c r="L26" s="101"/>
      <c r="M26" s="9"/>
      <c r="N26" s="90"/>
      <c r="O26" s="90"/>
      <c r="P26" s="90"/>
      <c r="Q26" s="101"/>
      <c r="R26" s="9"/>
      <c r="S26" s="103"/>
      <c r="T26" s="9"/>
      <c r="U26" s="103"/>
    </row>
    <row r="30" spans="1:21" x14ac:dyDescent="0.2">
      <c r="A30" s="118" t="s">
        <v>61</v>
      </c>
      <c r="B30" s="118"/>
      <c r="C30" s="118"/>
      <c r="D30" s="118"/>
      <c r="E30" s="118"/>
      <c r="F30" s="118"/>
      <c r="G30" s="118"/>
      <c r="H30" s="118"/>
      <c r="I30" s="118"/>
      <c r="J30" s="118"/>
      <c r="K30" s="118"/>
      <c r="L30" s="118"/>
      <c r="M30" s="84"/>
      <c r="N30" s="84"/>
      <c r="O30" s="84"/>
      <c r="P30" s="84"/>
      <c r="Q30" s="84"/>
    </row>
  </sheetData>
  <autoFilter ref="A1:U1" xr:uid="{D1B54EDC-37FE-471B-BA93-3BF5CEF6CD69}"/>
  <mergeCells count="1">
    <mergeCell ref="A30:L3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A9803A1-002F-444F-92F8-E602FE5540EC}">
          <x14:formula1>
            <xm:f>Values!$B:$B</xm:f>
          </x14:formula1>
          <xm:sqref>F2:F26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D6C6-9ECB-46FF-A012-FA69AE6156EC}">
  <dimension ref="A1:Q30"/>
  <sheetViews>
    <sheetView showGridLines="0" zoomScaleNormal="100" workbookViewId="0">
      <pane ySplit="1" topLeftCell="A2" activePane="bottomLeft" state="frozen"/>
      <selection pane="bottomLeft" activeCell="B2" sqref="B2"/>
    </sheetView>
  </sheetViews>
  <sheetFormatPr defaultRowHeight="12.75" x14ac:dyDescent="0.2"/>
  <cols>
    <col min="1" max="1" width="10.140625" style="8" customWidth="1"/>
    <col min="2" max="2" width="29.5703125" style="8" customWidth="1"/>
    <col min="3" max="3" width="27.85546875" style="8" customWidth="1"/>
    <col min="4" max="4" width="15.5703125" style="10" bestFit="1" customWidth="1"/>
    <col min="5" max="5" width="21" style="11" customWidth="1"/>
    <col min="6" max="6" width="11.42578125" style="11" bestFit="1" customWidth="1"/>
    <col min="7" max="7" width="8.42578125" style="8" bestFit="1" customWidth="1"/>
    <col min="8" max="8" width="25.28515625" style="8" bestFit="1" customWidth="1"/>
    <col min="9" max="9" width="19.5703125" style="12" customWidth="1"/>
    <col min="10" max="10" width="17.28515625" style="12" customWidth="1"/>
    <col min="11" max="11" width="13.5703125" style="14" bestFit="1" customWidth="1"/>
    <col min="12" max="12" width="12" style="13" bestFit="1" customWidth="1"/>
    <col min="13" max="13" width="13.42578125" style="14" bestFit="1" customWidth="1"/>
    <col min="14" max="14" width="14" style="14" bestFit="1" customWidth="1"/>
    <col min="15" max="15" width="13.5703125" style="14" bestFit="1" customWidth="1"/>
    <col min="16" max="16" width="12.85546875" style="14" bestFit="1" customWidth="1"/>
    <col min="17" max="17" width="13.42578125" style="14" bestFit="1" customWidth="1"/>
    <col min="18" max="16384" width="9.140625" style="8"/>
  </cols>
  <sheetData>
    <row r="1" spans="1:17" s="3" customFormat="1" ht="38.25" customHeight="1" x14ac:dyDescent="0.25">
      <c r="A1" s="30" t="s">
        <v>62</v>
      </c>
      <c r="B1" s="104" t="s">
        <v>3071</v>
      </c>
      <c r="C1" s="31" t="s">
        <v>63</v>
      </c>
      <c r="D1" s="32" t="s">
        <v>64</v>
      </c>
      <c r="E1" s="33" t="s">
        <v>65</v>
      </c>
      <c r="F1" s="33" t="s">
        <v>66</v>
      </c>
      <c r="G1" s="31" t="s">
        <v>67</v>
      </c>
      <c r="H1" s="31" t="s">
        <v>68</v>
      </c>
      <c r="I1" s="67" t="s">
        <v>69</v>
      </c>
      <c r="J1" s="67" t="s">
        <v>70</v>
      </c>
      <c r="K1" s="31" t="s">
        <v>71</v>
      </c>
      <c r="L1" s="36" t="s">
        <v>72</v>
      </c>
      <c r="M1" s="31" t="s">
        <v>73</v>
      </c>
      <c r="N1" s="31" t="s">
        <v>74</v>
      </c>
      <c r="O1" s="31" t="s">
        <v>75</v>
      </c>
      <c r="P1" s="31" t="s">
        <v>76</v>
      </c>
      <c r="Q1" s="68" t="s">
        <v>77</v>
      </c>
    </row>
    <row r="2" spans="1:17" x14ac:dyDescent="0.2">
      <c r="A2" s="4" t="s">
        <v>36</v>
      </c>
      <c r="B2" s="105"/>
      <c r="C2" s="25"/>
      <c r="D2" s="71"/>
      <c r="E2" s="72"/>
      <c r="F2" s="72"/>
      <c r="G2" s="25"/>
      <c r="H2" s="65" t="str">
        <f>IF(G2 = "", "", IFERROR(VLOOKUP(G2, Values!K:M, 3, FALSE), "ZIP Code not found"))</f>
        <v/>
      </c>
      <c r="I2" s="69"/>
      <c r="J2" s="69"/>
      <c r="K2" s="113"/>
      <c r="L2" s="113"/>
      <c r="M2" s="113"/>
      <c r="N2" s="113"/>
      <c r="O2" s="113"/>
      <c r="P2" s="113"/>
      <c r="Q2" s="114"/>
    </row>
    <row r="3" spans="1:17" x14ac:dyDescent="0.2">
      <c r="A3" s="4" t="s">
        <v>37</v>
      </c>
      <c r="B3" s="105"/>
      <c r="C3" s="25"/>
      <c r="D3" s="71"/>
      <c r="E3" s="72"/>
      <c r="F3" s="72"/>
      <c r="G3" s="25"/>
      <c r="H3" s="65" t="str">
        <f>IF(G3 = "", "", IFERROR(VLOOKUP(G3, Values!K:M, 3, FALSE), "ZIP Code not found"))</f>
        <v/>
      </c>
      <c r="I3" s="69"/>
      <c r="J3" s="69"/>
      <c r="K3" s="113"/>
      <c r="L3" s="113"/>
      <c r="M3" s="113"/>
      <c r="N3" s="113"/>
      <c r="O3" s="113"/>
      <c r="P3" s="113"/>
      <c r="Q3" s="114"/>
    </row>
    <row r="4" spans="1:17" x14ac:dyDescent="0.2">
      <c r="A4" s="4" t="s">
        <v>38</v>
      </c>
      <c r="B4" s="105"/>
      <c r="C4" s="25"/>
      <c r="D4" s="71"/>
      <c r="E4" s="72"/>
      <c r="F4" s="72" t="str">
        <f t="shared" ref="F4:F23" si="0">IF(C4&lt;&gt;"", "FL", "")</f>
        <v/>
      </c>
      <c r="G4" s="25"/>
      <c r="H4" s="65" t="str">
        <f>IF(G4 = "", "", IFERROR(VLOOKUP(G4, Values!K:M, 3, FALSE), "ZIP Code not found"))</f>
        <v/>
      </c>
      <c r="I4" s="69"/>
      <c r="J4" s="69"/>
      <c r="K4" s="113"/>
      <c r="L4" s="113"/>
      <c r="M4" s="113"/>
      <c r="N4" s="113"/>
      <c r="O4" s="113"/>
      <c r="P4" s="113"/>
      <c r="Q4" s="114"/>
    </row>
    <row r="5" spans="1:17" x14ac:dyDescent="0.2">
      <c r="A5" s="4" t="s">
        <v>39</v>
      </c>
      <c r="B5" s="105"/>
      <c r="C5" s="25"/>
      <c r="D5" s="71"/>
      <c r="E5" s="72"/>
      <c r="F5" s="72" t="str">
        <f t="shared" si="0"/>
        <v/>
      </c>
      <c r="G5" s="25"/>
      <c r="H5" s="65" t="str">
        <f>IF(G5 = "", "", IFERROR(VLOOKUP(G5, Values!K:M, 3, FALSE), "ZIP Code not found"))</f>
        <v/>
      </c>
      <c r="I5" s="69"/>
      <c r="J5" s="69"/>
      <c r="K5" s="113"/>
      <c r="L5" s="113"/>
      <c r="M5" s="113"/>
      <c r="N5" s="113"/>
      <c r="O5" s="113"/>
      <c r="P5" s="113"/>
      <c r="Q5" s="114"/>
    </row>
    <row r="6" spans="1:17" x14ac:dyDescent="0.2">
      <c r="A6" s="4" t="s">
        <v>40</v>
      </c>
      <c r="B6" s="105"/>
      <c r="C6" s="25"/>
      <c r="D6" s="71"/>
      <c r="E6" s="72"/>
      <c r="F6" s="72" t="str">
        <f t="shared" si="0"/>
        <v/>
      </c>
      <c r="G6" s="25"/>
      <c r="H6" s="65" t="str">
        <f>IF(G6 = "", "", IFERROR(VLOOKUP(G6, Values!K:M, 3, FALSE), "ZIP Code not found"))</f>
        <v/>
      </c>
      <c r="I6" s="69"/>
      <c r="J6" s="69"/>
      <c r="K6" s="113"/>
      <c r="L6" s="113"/>
      <c r="M6" s="113"/>
      <c r="N6" s="113"/>
      <c r="O6" s="113"/>
      <c r="P6" s="113"/>
      <c r="Q6" s="114"/>
    </row>
    <row r="7" spans="1:17" x14ac:dyDescent="0.2">
      <c r="A7" s="4" t="s">
        <v>41</v>
      </c>
      <c r="B7" s="105"/>
      <c r="C7" s="25"/>
      <c r="D7" s="71"/>
      <c r="E7" s="72"/>
      <c r="F7" s="72" t="str">
        <f t="shared" si="0"/>
        <v/>
      </c>
      <c r="G7" s="25"/>
      <c r="H7" s="65" t="str">
        <f>IF(G7 = "", "", IFERROR(VLOOKUP(G7, Values!K:M, 3, FALSE), "ZIP Code not found"))</f>
        <v/>
      </c>
      <c r="I7" s="69"/>
      <c r="J7" s="69"/>
      <c r="K7" s="113"/>
      <c r="L7" s="113"/>
      <c r="M7" s="113"/>
      <c r="N7" s="113"/>
      <c r="O7" s="113"/>
      <c r="P7" s="113"/>
      <c r="Q7" s="114"/>
    </row>
    <row r="8" spans="1:17" x14ac:dyDescent="0.2">
      <c r="A8" s="4" t="s">
        <v>42</v>
      </c>
      <c r="B8" s="105"/>
      <c r="C8" s="25"/>
      <c r="D8" s="71"/>
      <c r="E8" s="72"/>
      <c r="F8" s="72" t="str">
        <f t="shared" si="0"/>
        <v/>
      </c>
      <c r="G8" s="25"/>
      <c r="H8" s="65" t="str">
        <f>IF(G8 = "", "", IFERROR(VLOOKUP(G8, Values!K:M, 3, FALSE), "ZIP Code not found"))</f>
        <v/>
      </c>
      <c r="I8" s="69"/>
      <c r="J8" s="69"/>
      <c r="K8" s="113"/>
      <c r="L8" s="113"/>
      <c r="M8" s="113"/>
      <c r="N8" s="113"/>
      <c r="O8" s="113"/>
      <c r="P8" s="113"/>
      <c r="Q8" s="114"/>
    </row>
    <row r="9" spans="1:17" x14ac:dyDescent="0.2">
      <c r="A9" s="4" t="s">
        <v>43</v>
      </c>
      <c r="B9" s="105"/>
      <c r="C9" s="25"/>
      <c r="D9" s="71"/>
      <c r="E9" s="72"/>
      <c r="F9" s="72" t="str">
        <f t="shared" si="0"/>
        <v/>
      </c>
      <c r="G9" s="25"/>
      <c r="H9" s="65" t="str">
        <f>IF(G9 = "", "", IFERROR(VLOOKUP(G9, Values!K:M, 3, FALSE), "ZIP Code not found"))</f>
        <v/>
      </c>
      <c r="I9" s="69"/>
      <c r="J9" s="69"/>
      <c r="K9" s="113"/>
      <c r="L9" s="113"/>
      <c r="M9" s="113"/>
      <c r="N9" s="113"/>
      <c r="O9" s="113"/>
      <c r="P9" s="113"/>
      <c r="Q9" s="114"/>
    </row>
    <row r="10" spans="1:17" x14ac:dyDescent="0.2">
      <c r="A10" s="4" t="s">
        <v>44</v>
      </c>
      <c r="B10" s="105"/>
      <c r="C10" s="25"/>
      <c r="D10" s="71"/>
      <c r="E10" s="72"/>
      <c r="F10" s="72" t="str">
        <f t="shared" si="0"/>
        <v/>
      </c>
      <c r="G10" s="25"/>
      <c r="H10" s="65" t="str">
        <f>IF(G10 = "", "", IFERROR(VLOOKUP(G10, Values!K:M, 3, FALSE), "ZIP Code not found"))</f>
        <v/>
      </c>
      <c r="I10" s="69"/>
      <c r="J10" s="69"/>
      <c r="K10" s="113"/>
      <c r="L10" s="113"/>
      <c r="M10" s="113"/>
      <c r="N10" s="113"/>
      <c r="O10" s="113"/>
      <c r="P10" s="113"/>
      <c r="Q10" s="114"/>
    </row>
    <row r="11" spans="1:17" x14ac:dyDescent="0.2">
      <c r="A11" s="4" t="s">
        <v>45</v>
      </c>
      <c r="B11" s="105"/>
      <c r="C11" s="25"/>
      <c r="D11" s="71"/>
      <c r="E11" s="72"/>
      <c r="F11" s="72" t="str">
        <f t="shared" si="0"/>
        <v/>
      </c>
      <c r="G11" s="25"/>
      <c r="H11" s="65" t="str">
        <f>IF(G11 = "", "", IFERROR(VLOOKUP(G11, Values!K:M, 3, FALSE), "ZIP Code not found"))</f>
        <v/>
      </c>
      <c r="I11" s="69"/>
      <c r="J11" s="69"/>
      <c r="K11" s="113"/>
      <c r="L11" s="113"/>
      <c r="M11" s="113"/>
      <c r="N11" s="113"/>
      <c r="O11" s="113"/>
      <c r="P11" s="113"/>
      <c r="Q11" s="114"/>
    </row>
    <row r="12" spans="1:17" x14ac:dyDescent="0.2">
      <c r="A12" s="4" t="s">
        <v>46</v>
      </c>
      <c r="B12" s="105"/>
      <c r="C12" s="25"/>
      <c r="D12" s="71"/>
      <c r="E12" s="72"/>
      <c r="F12" s="72" t="str">
        <f t="shared" si="0"/>
        <v/>
      </c>
      <c r="G12" s="25"/>
      <c r="H12" s="65" t="str">
        <f>IF(G12 = "", "", IFERROR(VLOOKUP(G12, Values!K:M, 3, FALSE), "ZIP Code not found"))</f>
        <v/>
      </c>
      <c r="I12" s="69"/>
      <c r="J12" s="69"/>
      <c r="K12" s="113"/>
      <c r="L12" s="113"/>
      <c r="M12" s="113"/>
      <c r="N12" s="113"/>
      <c r="O12" s="113"/>
      <c r="P12" s="113"/>
      <c r="Q12" s="114"/>
    </row>
    <row r="13" spans="1:17" x14ac:dyDescent="0.2">
      <c r="A13" s="4" t="s">
        <v>47</v>
      </c>
      <c r="B13" s="105"/>
      <c r="C13" s="25"/>
      <c r="D13" s="71"/>
      <c r="E13" s="72"/>
      <c r="F13" s="72" t="str">
        <f t="shared" si="0"/>
        <v/>
      </c>
      <c r="G13" s="25"/>
      <c r="H13" s="65" t="str">
        <f>IF(G13 = "", "", IFERROR(VLOOKUP(G13, Values!K:M, 3, FALSE), "ZIP Code not found"))</f>
        <v/>
      </c>
      <c r="I13" s="69"/>
      <c r="J13" s="69"/>
      <c r="K13" s="113"/>
      <c r="L13" s="113"/>
      <c r="M13" s="113"/>
      <c r="N13" s="113"/>
      <c r="O13" s="113"/>
      <c r="P13" s="113"/>
      <c r="Q13" s="114"/>
    </row>
    <row r="14" spans="1:17" x14ac:dyDescent="0.2">
      <c r="A14" s="4" t="s">
        <v>48</v>
      </c>
      <c r="B14" s="105"/>
      <c r="C14" s="25"/>
      <c r="D14" s="71"/>
      <c r="E14" s="72"/>
      <c r="F14" s="72" t="str">
        <f t="shared" si="0"/>
        <v/>
      </c>
      <c r="G14" s="25"/>
      <c r="H14" s="65" t="str">
        <f>IF(G14 = "", "", IFERROR(VLOOKUP(G14, Values!K:M, 3, FALSE), "ZIP Code not found"))</f>
        <v/>
      </c>
      <c r="I14" s="69"/>
      <c r="J14" s="69"/>
      <c r="K14" s="113"/>
      <c r="L14" s="113"/>
      <c r="M14" s="113"/>
      <c r="N14" s="113"/>
      <c r="O14" s="113"/>
      <c r="P14" s="113"/>
      <c r="Q14" s="114"/>
    </row>
    <row r="15" spans="1:17" x14ac:dyDescent="0.2">
      <c r="A15" s="4" t="s">
        <v>49</v>
      </c>
      <c r="B15" s="105"/>
      <c r="C15" s="25"/>
      <c r="D15" s="71"/>
      <c r="E15" s="72"/>
      <c r="F15" s="72" t="str">
        <f t="shared" si="0"/>
        <v/>
      </c>
      <c r="G15" s="25"/>
      <c r="H15" s="65" t="str">
        <f>IF(G15 = "", "", IFERROR(VLOOKUP(G15, Values!K:M, 3, FALSE), "ZIP Code not found"))</f>
        <v/>
      </c>
      <c r="I15" s="69"/>
      <c r="J15" s="69"/>
      <c r="K15" s="113"/>
      <c r="L15" s="113"/>
      <c r="M15" s="113"/>
      <c r="N15" s="113"/>
      <c r="O15" s="113"/>
      <c r="P15" s="113"/>
      <c r="Q15" s="114"/>
    </row>
    <row r="16" spans="1:17" x14ac:dyDescent="0.2">
      <c r="A16" s="4" t="s">
        <v>50</v>
      </c>
      <c r="B16" s="105"/>
      <c r="C16" s="25"/>
      <c r="D16" s="71"/>
      <c r="E16" s="72"/>
      <c r="F16" s="72" t="str">
        <f t="shared" si="0"/>
        <v/>
      </c>
      <c r="G16" s="25"/>
      <c r="H16" s="65" t="str">
        <f>IF(G16 = "", "", IFERROR(VLOOKUP(G16, Values!K:M, 3, FALSE), "ZIP Code not found"))</f>
        <v/>
      </c>
      <c r="I16" s="69"/>
      <c r="J16" s="69"/>
      <c r="K16" s="113"/>
      <c r="L16" s="113"/>
      <c r="M16" s="113"/>
      <c r="N16" s="113"/>
      <c r="O16" s="113"/>
      <c r="P16" s="113"/>
      <c r="Q16" s="114"/>
    </row>
    <row r="17" spans="1:17" x14ac:dyDescent="0.2">
      <c r="A17" s="4" t="s">
        <v>51</v>
      </c>
      <c r="B17" s="105"/>
      <c r="C17" s="25"/>
      <c r="D17" s="71"/>
      <c r="E17" s="72"/>
      <c r="F17" s="72" t="str">
        <f t="shared" si="0"/>
        <v/>
      </c>
      <c r="G17" s="25"/>
      <c r="H17" s="65"/>
      <c r="I17" s="69"/>
      <c r="J17" s="69"/>
      <c r="K17" s="113"/>
      <c r="L17" s="113"/>
      <c r="M17" s="113"/>
      <c r="N17" s="113"/>
      <c r="O17" s="113"/>
      <c r="P17" s="113"/>
      <c r="Q17" s="114"/>
    </row>
    <row r="18" spans="1:17" x14ac:dyDescent="0.2">
      <c r="A18" s="4" t="s">
        <v>52</v>
      </c>
      <c r="B18" s="105"/>
      <c r="C18" s="25"/>
      <c r="D18" s="71"/>
      <c r="E18" s="72"/>
      <c r="F18" s="72" t="str">
        <f t="shared" si="0"/>
        <v/>
      </c>
      <c r="G18" s="25"/>
      <c r="H18" s="65" t="str">
        <f>IF(G18 = "", "", IFERROR(VLOOKUP(G18, Values!K:M, 3, FALSE), "ZIP Code not found"))</f>
        <v/>
      </c>
      <c r="I18" s="69"/>
      <c r="J18" s="69"/>
      <c r="K18" s="113"/>
      <c r="L18" s="113"/>
      <c r="M18" s="113"/>
      <c r="N18" s="113"/>
      <c r="O18" s="113"/>
      <c r="P18" s="113"/>
      <c r="Q18" s="114"/>
    </row>
    <row r="19" spans="1:17" x14ac:dyDescent="0.2">
      <c r="A19" s="4" t="s">
        <v>53</v>
      </c>
      <c r="B19" s="105"/>
      <c r="C19" s="25"/>
      <c r="D19" s="71"/>
      <c r="E19" s="72"/>
      <c r="F19" s="72" t="str">
        <f t="shared" si="0"/>
        <v/>
      </c>
      <c r="G19" s="25"/>
      <c r="H19" s="65"/>
      <c r="I19" s="69"/>
      <c r="J19" s="69"/>
      <c r="K19" s="113"/>
      <c r="L19" s="113"/>
      <c r="M19" s="113"/>
      <c r="N19" s="113"/>
      <c r="O19" s="113"/>
      <c r="P19" s="113"/>
      <c r="Q19" s="114"/>
    </row>
    <row r="20" spans="1:17" x14ac:dyDescent="0.2">
      <c r="A20" s="4" t="s">
        <v>54</v>
      </c>
      <c r="B20" s="105"/>
      <c r="C20" s="25"/>
      <c r="D20" s="71"/>
      <c r="E20" s="72"/>
      <c r="F20" s="72" t="str">
        <f t="shared" si="0"/>
        <v/>
      </c>
      <c r="G20" s="25"/>
      <c r="H20" s="65" t="str">
        <f>IF(G20 = "", "", IFERROR(VLOOKUP(G20, Values!K:M, 3, FALSE), "ZIP Code not found"))</f>
        <v/>
      </c>
      <c r="I20" s="69"/>
      <c r="J20" s="69"/>
      <c r="K20" s="113"/>
      <c r="L20" s="113"/>
      <c r="M20" s="113"/>
      <c r="N20" s="113"/>
      <c r="O20" s="113"/>
      <c r="P20" s="113"/>
      <c r="Q20" s="114"/>
    </row>
    <row r="21" spans="1:17" x14ac:dyDescent="0.2">
      <c r="A21" s="4" t="s">
        <v>55</v>
      </c>
      <c r="B21" s="105"/>
      <c r="C21" s="25"/>
      <c r="D21" s="71"/>
      <c r="E21" s="72"/>
      <c r="F21" s="72" t="str">
        <f t="shared" si="0"/>
        <v/>
      </c>
      <c r="G21" s="25"/>
      <c r="H21" s="65" t="str">
        <f>IF(G21 = "", "", IFERROR(VLOOKUP(G21, Values!K:M, 3, FALSE), "ZIP Code not found"))</f>
        <v/>
      </c>
      <c r="I21" s="69"/>
      <c r="J21" s="69"/>
      <c r="K21" s="113"/>
      <c r="L21" s="113"/>
      <c r="M21" s="113"/>
      <c r="N21" s="113"/>
      <c r="O21" s="113"/>
      <c r="P21" s="113"/>
      <c r="Q21" s="114"/>
    </row>
    <row r="22" spans="1:17" x14ac:dyDescent="0.2">
      <c r="A22" s="4" t="s">
        <v>56</v>
      </c>
      <c r="B22" s="105"/>
      <c r="C22" s="25"/>
      <c r="D22" s="71"/>
      <c r="E22" s="72"/>
      <c r="F22" s="72" t="str">
        <f t="shared" si="0"/>
        <v/>
      </c>
      <c r="G22" s="25"/>
      <c r="H22" s="65" t="str">
        <f>IF(G22 = "", "", IFERROR(VLOOKUP(G22, Values!K:M, 3, FALSE), "ZIP Code not found"))</f>
        <v/>
      </c>
      <c r="I22" s="69"/>
      <c r="J22" s="69"/>
      <c r="K22" s="113"/>
      <c r="L22" s="113"/>
      <c r="M22" s="113"/>
      <c r="N22" s="113"/>
      <c r="O22" s="113"/>
      <c r="P22" s="113"/>
      <c r="Q22" s="114"/>
    </row>
    <row r="23" spans="1:17" x14ac:dyDescent="0.2">
      <c r="A23" s="4" t="s">
        <v>57</v>
      </c>
      <c r="B23" s="105"/>
      <c r="C23" s="25"/>
      <c r="D23" s="71"/>
      <c r="E23" s="72"/>
      <c r="F23" s="72" t="str">
        <f t="shared" si="0"/>
        <v/>
      </c>
      <c r="G23" s="25"/>
      <c r="H23" s="65" t="str">
        <f>IF(G23 = "", "", IFERROR(VLOOKUP(G23, Values!K:M, 3, FALSE), "ZIP Code not found"))</f>
        <v/>
      </c>
      <c r="I23" s="69"/>
      <c r="J23" s="69"/>
      <c r="K23" s="113"/>
      <c r="L23" s="113"/>
      <c r="M23" s="113"/>
      <c r="N23" s="113"/>
      <c r="O23" s="113"/>
      <c r="P23" s="113"/>
      <c r="Q23" s="114"/>
    </row>
    <row r="24" spans="1:17" x14ac:dyDescent="0.2">
      <c r="A24" s="4" t="s">
        <v>78</v>
      </c>
      <c r="B24" s="105"/>
      <c r="C24" s="25"/>
      <c r="D24" s="71"/>
      <c r="E24" s="72"/>
      <c r="F24" s="72" t="str">
        <f t="shared" ref="F24:F27" si="1">IF(C24&lt;&gt;"", "FL", "")</f>
        <v/>
      </c>
      <c r="G24" s="25"/>
      <c r="H24" s="65" t="str">
        <f>IF(G24 = "", "", IFERROR(VLOOKUP(G24, Values!K:M, 3, FALSE), "ZIP Code not found"))</f>
        <v/>
      </c>
      <c r="I24" s="69"/>
      <c r="J24" s="69"/>
      <c r="K24" s="113"/>
      <c r="L24" s="113"/>
      <c r="M24" s="113"/>
      <c r="N24" s="113"/>
      <c r="O24" s="113"/>
      <c r="P24" s="113"/>
      <c r="Q24" s="114"/>
    </row>
    <row r="25" spans="1:17" x14ac:dyDescent="0.2">
      <c r="A25" s="4" t="s">
        <v>58</v>
      </c>
      <c r="B25" s="105"/>
      <c r="C25" s="25"/>
      <c r="D25" s="71"/>
      <c r="E25" s="72"/>
      <c r="F25" s="72" t="str">
        <f t="shared" si="1"/>
        <v/>
      </c>
      <c r="G25" s="25"/>
      <c r="H25" s="65" t="str">
        <f>IF(G25 = "", "", IFERROR(VLOOKUP(G25, Values!K:M, 3, FALSE), "ZIP Code not found"))</f>
        <v/>
      </c>
      <c r="I25" s="69"/>
      <c r="J25" s="69"/>
      <c r="K25" s="113"/>
      <c r="L25" s="113"/>
      <c r="M25" s="113"/>
      <c r="N25" s="113"/>
      <c r="O25" s="113"/>
      <c r="P25" s="113"/>
      <c r="Q25" s="114"/>
    </row>
    <row r="26" spans="1:17" x14ac:dyDescent="0.2">
      <c r="A26" s="4" t="s">
        <v>59</v>
      </c>
      <c r="B26" s="105"/>
      <c r="C26" s="25"/>
      <c r="D26" s="71"/>
      <c r="E26" s="72"/>
      <c r="F26" s="72" t="str">
        <f t="shared" si="1"/>
        <v/>
      </c>
      <c r="G26" s="25"/>
      <c r="H26" s="65" t="str">
        <f>IF(G26 = "", "", IFERROR(VLOOKUP(G26, Values!K:M, 3, FALSE), "ZIP Code not found"))</f>
        <v/>
      </c>
      <c r="I26" s="69"/>
      <c r="J26" s="69"/>
      <c r="K26" s="113"/>
      <c r="L26" s="113"/>
      <c r="M26" s="113"/>
      <c r="N26" s="113"/>
      <c r="O26" s="113"/>
      <c r="P26" s="113"/>
      <c r="Q26" s="114"/>
    </row>
    <row r="27" spans="1:17" ht="13.5" thickBot="1" x14ac:dyDescent="0.25">
      <c r="A27" s="9" t="s">
        <v>60</v>
      </c>
      <c r="B27" s="106"/>
      <c r="C27" s="73"/>
      <c r="D27" s="74"/>
      <c r="E27" s="75"/>
      <c r="F27" s="75" t="str">
        <f t="shared" si="1"/>
        <v/>
      </c>
      <c r="G27" s="73"/>
      <c r="H27" s="66" t="str">
        <f>IF(G27 = "", "", IFERROR(VLOOKUP(G27, Values!K:M, 3, FALSE), "ZIP Code not found"))</f>
        <v/>
      </c>
      <c r="I27" s="70"/>
      <c r="J27" s="70"/>
      <c r="K27" s="115"/>
      <c r="L27" s="115"/>
      <c r="M27" s="115"/>
      <c r="N27" s="115"/>
      <c r="O27" s="115"/>
      <c r="P27" s="115"/>
      <c r="Q27" s="116"/>
    </row>
    <row r="30" spans="1:17" x14ac:dyDescent="0.2">
      <c r="A30" s="119" t="s">
        <v>79</v>
      </c>
      <c r="B30" s="119"/>
      <c r="C30" s="119"/>
      <c r="D30" s="119"/>
      <c r="E30" s="119"/>
      <c r="F30" s="119"/>
      <c r="G30" s="119"/>
      <c r="H30" s="119"/>
      <c r="I30" s="119"/>
      <c r="J30" s="119"/>
      <c r="K30" s="119"/>
      <c r="L30" s="119"/>
      <c r="M30" s="119"/>
      <c r="N30" s="119"/>
      <c r="O30" s="119"/>
      <c r="P30" s="119"/>
      <c r="Q30" s="119"/>
    </row>
  </sheetData>
  <sheetProtection selectLockedCells="1"/>
  <autoFilter ref="A1:Q1" xr:uid="{73EBD6C6-9ECB-46FF-A012-FA69AE6156EC}"/>
  <mergeCells count="1">
    <mergeCell ref="A30:Q30"/>
  </mergeCells>
  <phoneticPr fontId="5" type="noConversion"/>
  <pageMargins left="0.7" right="0.7" top="0.75" bottom="0.75" header="0.3" footer="0.3"/>
  <pageSetup orientation="portrait" r:id="rId1"/>
  <ignoredErrors>
    <ignoredError sqref="F6:F27 F4:F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4CB9-E714-4FC1-84BB-931BFF0544F5}">
  <dimension ref="A1:AY1001"/>
  <sheetViews>
    <sheetView showGridLines="0" zoomScaleNormal="100" workbookViewId="0">
      <pane ySplit="1" topLeftCell="A2" activePane="bottomLeft" state="frozen"/>
      <selection activeCell="M1" sqref="M1"/>
      <selection pane="bottomLeft" activeCell="A2" sqref="A2"/>
    </sheetView>
  </sheetViews>
  <sheetFormatPr defaultRowHeight="12.75" x14ac:dyDescent="0.2"/>
  <cols>
    <col min="1" max="3" width="15.85546875" style="8" customWidth="1"/>
    <col min="4" max="4" width="37.28515625" style="8" customWidth="1"/>
    <col min="5" max="6" width="15.7109375" style="8" customWidth="1"/>
    <col min="7" max="7" width="15.7109375" style="10" customWidth="1"/>
    <col min="8" max="8" width="15.7109375" style="11" customWidth="1"/>
    <col min="9" max="9" width="15.7109375" style="52" customWidth="1"/>
    <col min="10" max="10" width="15.7109375" style="53" customWidth="1"/>
    <col min="11" max="12" width="15.7109375" style="8" customWidth="1"/>
    <col min="13" max="13" width="15.7109375" style="11" customWidth="1"/>
    <col min="14" max="14" width="15.7109375" style="15" customWidth="1"/>
    <col min="15" max="18" width="15.7109375" style="8" customWidth="1"/>
    <col min="19" max="19" width="13" style="8" customWidth="1"/>
    <col min="20" max="21" width="13.85546875" style="8" customWidth="1"/>
    <col min="22" max="24" width="15.7109375" style="8" customWidth="1"/>
    <col min="25" max="25" width="34.5703125" style="8" customWidth="1"/>
    <col min="26" max="26" width="25.28515625" style="8" bestFit="1" customWidth="1"/>
    <col min="27" max="27" width="12" style="8" customWidth="1"/>
    <col min="28" max="28" width="10.5703125" style="8" customWidth="1"/>
    <col min="29" max="31" width="15.7109375" style="8" customWidth="1"/>
    <col min="32" max="32" width="20.28515625" style="8" bestFit="1" customWidth="1"/>
    <col min="33" max="33" width="11.85546875" style="8" bestFit="1" customWidth="1"/>
    <col min="34" max="34" width="17" style="8" bestFit="1" customWidth="1"/>
    <col min="35" max="36" width="10.5703125" style="8" customWidth="1"/>
    <col min="37" max="37" width="15" style="8" customWidth="1"/>
    <col min="38" max="38" width="15" style="12" customWidth="1"/>
    <col min="39" max="39" width="15.42578125" style="12" customWidth="1"/>
    <col min="40" max="46" width="12.7109375" style="8" customWidth="1"/>
    <col min="47" max="47" width="17.5703125" style="8" customWidth="1"/>
    <col min="48" max="48" width="12.7109375" style="11" customWidth="1"/>
    <col min="49" max="49" width="12.5703125" style="11" customWidth="1"/>
    <col min="50" max="51" width="40.7109375" style="8" customWidth="1"/>
    <col min="52" max="16384" width="9.140625" style="8"/>
  </cols>
  <sheetData>
    <row r="1" spans="1:51" s="41" customFormat="1" ht="96" x14ac:dyDescent="0.25">
      <c r="A1" s="28" t="s">
        <v>80</v>
      </c>
      <c r="B1" s="31" t="s">
        <v>81</v>
      </c>
      <c r="C1" s="31" t="s">
        <v>82</v>
      </c>
      <c r="D1" s="29" t="s">
        <v>83</v>
      </c>
      <c r="E1" s="30" t="s">
        <v>84</v>
      </c>
      <c r="F1" s="31" t="s">
        <v>85</v>
      </c>
      <c r="G1" s="32" t="s">
        <v>86</v>
      </c>
      <c r="H1" s="33" t="s">
        <v>87</v>
      </c>
      <c r="I1" s="34" t="s">
        <v>88</v>
      </c>
      <c r="J1" s="35" t="s">
        <v>89</v>
      </c>
      <c r="K1" s="31" t="s">
        <v>90</v>
      </c>
      <c r="L1" s="31" t="s">
        <v>91</v>
      </c>
      <c r="M1" s="33" t="s">
        <v>92</v>
      </c>
      <c r="N1" s="36" t="s">
        <v>93</v>
      </c>
      <c r="O1" s="31" t="s">
        <v>94</v>
      </c>
      <c r="P1" s="31" t="s">
        <v>95</v>
      </c>
      <c r="Q1" s="31" t="s">
        <v>96</v>
      </c>
      <c r="R1" s="31" t="s">
        <v>97</v>
      </c>
      <c r="S1" s="31" t="s">
        <v>98</v>
      </c>
      <c r="T1" s="31" t="s">
        <v>99</v>
      </c>
      <c r="U1" s="31" t="s">
        <v>100</v>
      </c>
      <c r="V1" s="31" t="s">
        <v>101</v>
      </c>
      <c r="W1" s="31" t="s">
        <v>102</v>
      </c>
      <c r="X1" s="31" t="s">
        <v>103</v>
      </c>
      <c r="Y1" s="31" t="s">
        <v>104</v>
      </c>
      <c r="Z1" s="37" t="s">
        <v>105</v>
      </c>
      <c r="AA1" s="30" t="s">
        <v>3072</v>
      </c>
      <c r="AB1" s="104" t="s">
        <v>106</v>
      </c>
      <c r="AC1" s="31" t="s">
        <v>107</v>
      </c>
      <c r="AD1" s="31" t="s">
        <v>108</v>
      </c>
      <c r="AE1" s="31" t="s">
        <v>3075</v>
      </c>
      <c r="AF1" s="31" t="s">
        <v>109</v>
      </c>
      <c r="AG1" s="31" t="s">
        <v>110</v>
      </c>
      <c r="AH1" s="31" t="s">
        <v>111</v>
      </c>
      <c r="AI1" s="31" t="s">
        <v>112</v>
      </c>
      <c r="AJ1" s="31" t="s">
        <v>113</v>
      </c>
      <c r="AK1" s="31" t="s">
        <v>114</v>
      </c>
      <c r="AL1" s="31" t="s">
        <v>115</v>
      </c>
      <c r="AM1" s="31" t="s">
        <v>116</v>
      </c>
      <c r="AN1" s="31" t="s">
        <v>117</v>
      </c>
      <c r="AO1" s="31" t="s">
        <v>118</v>
      </c>
      <c r="AP1" s="31" t="s">
        <v>119</v>
      </c>
      <c r="AQ1" s="31" t="s">
        <v>120</v>
      </c>
      <c r="AR1" s="31" t="s">
        <v>121</v>
      </c>
      <c r="AS1" s="31" t="s">
        <v>122</v>
      </c>
      <c r="AT1" s="68" t="s">
        <v>123</v>
      </c>
      <c r="AU1" s="30" t="s">
        <v>124</v>
      </c>
      <c r="AV1" s="33" t="s">
        <v>125</v>
      </c>
      <c r="AW1" s="38" t="s">
        <v>126</v>
      </c>
      <c r="AX1" s="39" t="s">
        <v>127</v>
      </c>
      <c r="AY1" s="40" t="s">
        <v>128</v>
      </c>
    </row>
    <row r="2" spans="1:51" x14ac:dyDescent="0.2">
      <c r="A2" s="58"/>
      <c r="B2" s="64" t="str">
        <f>IF(A2="", "", TEXT(VLOOKUP(A2, 'ENTITY INFO'!$A:$E, 4, FALSE), "00-0000000"))</f>
        <v/>
      </c>
      <c r="C2" s="64" t="str">
        <f>IF(A2="", "", VLOOKUP(A2, 'ENTITY INFO'!$A:$E, 5, FALSE))</f>
        <v/>
      </c>
      <c r="D2" s="64" t="str">
        <f>IF(A2 = "", "", IFERROR(VLOOKUP(A2, 'ENTITY INFO'!$A:$B, 2, FALSE), ""))</f>
        <v/>
      </c>
      <c r="E2" s="42"/>
      <c r="F2" s="57"/>
      <c r="G2" s="60"/>
      <c r="H2" s="54"/>
      <c r="I2" s="61"/>
      <c r="J2" s="62"/>
      <c r="K2" s="57"/>
      <c r="L2" s="57"/>
      <c r="M2" s="54"/>
      <c r="N2" s="63"/>
      <c r="O2" s="57"/>
      <c r="P2" s="57"/>
      <c r="Q2" s="57"/>
      <c r="R2" s="57"/>
      <c r="S2" s="57"/>
      <c r="T2" s="57"/>
      <c r="U2" s="57"/>
      <c r="V2" s="57"/>
      <c r="W2" s="57"/>
      <c r="X2" s="57"/>
      <c r="Y2" s="25" t="str">
        <f>IF(X2 = "", "", IFERROR(VLOOKUP(X2, Values!G:H, 2, FALSE), ""))</f>
        <v/>
      </c>
      <c r="Z2" s="26" t="str">
        <f>IF(X2 = "", "", IFERROR(VLOOKUP(X2, Values!G:I, 3, FALSE), ""))</f>
        <v/>
      </c>
      <c r="AA2" s="107"/>
      <c r="AB2" s="56"/>
      <c r="AC2" s="57"/>
      <c r="AD2" s="25"/>
      <c r="AE2" s="5" t="str">
        <f>IF(AB2 = "", "", IFERROR(VLOOKUP(AB2, 'SERVICE LOCATIONS'!$A:$B, 2, FALSE), ""))</f>
        <v/>
      </c>
      <c r="AF2" s="5" t="str">
        <f>IF(AB2 = "", "", IFERROR(IF(VLOOKUP(AB2, 'SERVICE LOCATIONS'!$A:$C, 3, FALSE) = 0, "", VLOOKUP(AB2, 'SERVICE LOCATIONS'!$A:$D, 3, FALSE)), ""))</f>
        <v/>
      </c>
      <c r="AG2" s="5" t="str">
        <f>IF(AB2 = "", "", IFERROR(VLOOKUP(AB2, 'SERVICE LOCATIONS'!$A:$D, 4, FALSE), ""))</f>
        <v/>
      </c>
      <c r="AH2" s="5" t="str">
        <f>IF(AB2 = "", "", IFERROR(VLOOKUP(AB2, 'SERVICE LOCATIONS'!$A:$J, 5, FALSE), ""))</f>
        <v/>
      </c>
      <c r="AI2" s="5" t="str">
        <f>IF(AB2 = "", "", IFERROR(VLOOKUP(AB2, 'SERVICE LOCATIONS'!$A:$F, 6, FALSE), ""))</f>
        <v/>
      </c>
      <c r="AJ2" s="5" t="str">
        <f>IF(AB2 = "", "", IFERROR(VLOOKUP(AB2, 'SERVICE LOCATIONS'!$A:$G, 7, FALSE), ""))</f>
        <v/>
      </c>
      <c r="AK2" s="5" t="str">
        <f>IF(AB2 = "", "", IFERROR(VLOOKUP(AB2, 'SERVICE LOCATIONS'!$A:$H, 8, FALSE), ""))</f>
        <v/>
      </c>
      <c r="AL2" s="7" t="str">
        <f>IF(AB2 = "", "", IFERROR(VLOOKUP(AB2, 'SERVICE LOCATIONS'!$A:$I, 9, FALSE), ""))</f>
        <v/>
      </c>
      <c r="AM2" s="7" t="str">
        <f>IF(AB2 = "", "", IFERROR(VLOOKUP(AB2, 'SERVICE LOCATIONS'!$A:$J, 10, FALSE), ""))</f>
        <v/>
      </c>
      <c r="AN2" s="7" t="str">
        <f>IF(AB2 = "", "", IFERROR(VLOOKUP(AB2, 'SERVICE LOCATIONS'!$A:$Q, 12, FALSE), ""))</f>
        <v/>
      </c>
      <c r="AO2" s="5" t="str">
        <f>IF(AB2 = "", "", IFERROR(VLOOKUP(AB2, 'SERVICE LOCATIONS'!$A:$Q, 13, FALSE), ""))</f>
        <v/>
      </c>
      <c r="AP2" s="5" t="str">
        <f>IF(AB2 = "", "", IFERROR(VLOOKUP(AB2, 'SERVICE LOCATIONS'!$A:$Q, 14, FALSE), ""))</f>
        <v/>
      </c>
      <c r="AQ2" s="5" t="str">
        <f>IF(AB2 = "", "", IFERROR(VLOOKUP(AB2, 'SERVICE LOCATIONS'!$A:$Q, 15, FALSE), ""))</f>
        <v/>
      </c>
      <c r="AR2" s="5" t="str">
        <f>IF(AB2 = "", "", IFERROR(VLOOKUP(AB2, 'SERVICE LOCATIONS'!$A:$Q, 16, FALSE), ""))</f>
        <v/>
      </c>
      <c r="AS2" s="5" t="str">
        <f>IF(AB2 = "", "", IFERROR(VLOOKUP(AB2, 'SERVICE LOCATIONS'!$A:$Q, 17, FALSE), ""))</f>
        <v/>
      </c>
      <c r="AT2" s="27" t="str">
        <f>IF(AB2 = "", "", IFERROR(VLOOKUP(AB2, 'SERVICE LOCATIONS'!$A:$Q, 11, FALSE), ""))</f>
        <v/>
      </c>
      <c r="AU2" s="42"/>
      <c r="AV2" s="54"/>
      <c r="AW2" s="55"/>
      <c r="AX2" s="56"/>
      <c r="AY2" s="57"/>
    </row>
    <row r="3" spans="1:51" x14ac:dyDescent="0.2">
      <c r="A3" s="58"/>
      <c r="B3" s="64" t="str">
        <f>IF(A3="", "", TEXT(VLOOKUP(A3, 'ENTITY INFO'!$A:$E, 4, FALSE), "00-0000000"))</f>
        <v/>
      </c>
      <c r="C3" s="64" t="str">
        <f>IF(A3="", "", VLOOKUP(A3, 'ENTITY INFO'!$A:$E, 5, FALSE))</f>
        <v/>
      </c>
      <c r="D3" s="64" t="str">
        <f>IF(A3 = "", "", IFERROR(VLOOKUP(A3, 'ENTITY INFO'!$A:$B, 2, FALSE), ""))</f>
        <v/>
      </c>
      <c r="E3" s="42"/>
      <c r="F3" s="57"/>
      <c r="G3" s="60"/>
      <c r="H3" s="54"/>
      <c r="I3" s="61"/>
      <c r="J3" s="62"/>
      <c r="K3" s="57"/>
      <c r="L3" s="57"/>
      <c r="M3" s="54"/>
      <c r="N3" s="63"/>
      <c r="O3" s="57"/>
      <c r="P3" s="57"/>
      <c r="Q3" s="57"/>
      <c r="R3" s="57"/>
      <c r="S3" s="57"/>
      <c r="T3" s="57"/>
      <c r="U3" s="57"/>
      <c r="V3" s="57"/>
      <c r="W3" s="57"/>
      <c r="X3" s="57"/>
      <c r="Y3" s="25" t="str">
        <f>IF(X3 = "", "", IFERROR(VLOOKUP(X3, Values!G:H, 2, FALSE), ""))</f>
        <v/>
      </c>
      <c r="Z3" s="26" t="str">
        <f>IF(X3 = "", "", IFERROR(VLOOKUP(X3, Values!G:I, 3, FALSE), ""))</f>
        <v/>
      </c>
      <c r="AA3" s="107"/>
      <c r="AB3" s="56"/>
      <c r="AC3" s="57"/>
      <c r="AD3" s="25"/>
      <c r="AE3" s="5" t="str">
        <f>IF(AB3 = "", "", IFERROR(VLOOKUP(AB3, 'SERVICE LOCATIONS'!$A:$B, 2, FALSE), ""))</f>
        <v/>
      </c>
      <c r="AF3" s="5" t="str">
        <f>IF(AB3 = "", "", IFERROR(IF(VLOOKUP(AB3, 'SERVICE LOCATIONS'!$A:$C, 3, FALSE) = 0, "", VLOOKUP(AB3, 'SERVICE LOCATIONS'!$A:$D, 3, FALSE)), ""))</f>
        <v/>
      </c>
      <c r="AG3" s="5" t="str">
        <f>IF(AB3 = "", "", IFERROR(VLOOKUP(AB3, 'SERVICE LOCATIONS'!$A:$D, 4, FALSE), ""))</f>
        <v/>
      </c>
      <c r="AH3" s="5" t="str">
        <f>IF(AB3 = "", "", IFERROR(VLOOKUP(AB3, 'SERVICE LOCATIONS'!$A:$J, 5, FALSE), ""))</f>
        <v/>
      </c>
      <c r="AI3" s="5" t="str">
        <f>IF(AB3 = "", "", IFERROR(VLOOKUP(AB3, 'SERVICE LOCATIONS'!$A:$F, 6, FALSE), ""))</f>
        <v/>
      </c>
      <c r="AJ3" s="5" t="str">
        <f>IF(AB3 = "", "", IFERROR(VLOOKUP(AB3, 'SERVICE LOCATIONS'!$A:$G, 7, FALSE), ""))</f>
        <v/>
      </c>
      <c r="AK3" s="5" t="str">
        <f>IF(AB3 = "", "", IFERROR(VLOOKUP(AB3, 'SERVICE LOCATIONS'!$A:$H, 8, FALSE), ""))</f>
        <v/>
      </c>
      <c r="AL3" s="7" t="str">
        <f>IF(AB3 = "", "", IFERROR(VLOOKUP(AB3, 'SERVICE LOCATIONS'!$A:$I, 9, FALSE), ""))</f>
        <v/>
      </c>
      <c r="AM3" s="7" t="str">
        <f>IF(AB3 = "", "", IFERROR(VLOOKUP(AB3, 'SERVICE LOCATIONS'!$A:$J, 10, FALSE), ""))</f>
        <v/>
      </c>
      <c r="AN3" s="7" t="str">
        <f>IF(AB3 = "", "", IFERROR(VLOOKUP(AB3, 'SERVICE LOCATIONS'!$A:$Q, 12, FALSE), ""))</f>
        <v/>
      </c>
      <c r="AO3" s="5" t="str">
        <f>IF(AB3 = "", "", IFERROR(VLOOKUP(AB3, 'SERVICE LOCATIONS'!$A:$Q, 13, FALSE), ""))</f>
        <v/>
      </c>
      <c r="AP3" s="5" t="str">
        <f>IF(AB3 = "", "", IFERROR(VLOOKUP(AB3, 'SERVICE LOCATIONS'!$A:$Q, 14, FALSE), ""))</f>
        <v/>
      </c>
      <c r="AQ3" s="5" t="str">
        <f>IF(AB3 = "", "", IFERROR(VLOOKUP(AB3, 'SERVICE LOCATIONS'!$A:$Q, 15, FALSE), ""))</f>
        <v/>
      </c>
      <c r="AR3" s="5" t="str">
        <f>IF(AB3 = "", "", IFERROR(VLOOKUP(AB3, 'SERVICE LOCATIONS'!$A:$Q, 16, FALSE), ""))</f>
        <v/>
      </c>
      <c r="AS3" s="5" t="str">
        <f>IF(AB3 = "", "", IFERROR(VLOOKUP(AB3, 'SERVICE LOCATIONS'!$A:$Q, 17, FALSE), ""))</f>
        <v/>
      </c>
      <c r="AT3" s="27" t="str">
        <f>IF(AB3 = "", "", IFERROR(VLOOKUP(AB3, 'SERVICE LOCATIONS'!$A:$Q, 11, FALSE), ""))</f>
        <v/>
      </c>
      <c r="AU3" s="42"/>
      <c r="AV3" s="54"/>
      <c r="AW3" s="55"/>
      <c r="AX3" s="56"/>
      <c r="AY3" s="57"/>
    </row>
    <row r="4" spans="1:51" x14ac:dyDescent="0.2">
      <c r="A4" s="58"/>
      <c r="B4" s="64" t="str">
        <f>IF(A4="", "", TEXT(VLOOKUP(A4, 'ENTITY INFO'!$A:$E, 4, FALSE), "00-0000000"))</f>
        <v/>
      </c>
      <c r="C4" s="64" t="str">
        <f>IF(A4="", "", VLOOKUP(A4, 'ENTITY INFO'!$A:$E, 5, FALSE))</f>
        <v/>
      </c>
      <c r="D4" s="64" t="str">
        <f>IF(A4 = "", "", IFERROR(VLOOKUP(A4, 'ENTITY INFO'!$A:$B, 2, FALSE), ""))</f>
        <v/>
      </c>
      <c r="E4" s="42"/>
      <c r="F4" s="57"/>
      <c r="G4" s="60"/>
      <c r="H4" s="54"/>
      <c r="I4" s="61"/>
      <c r="J4" s="62"/>
      <c r="K4" s="57"/>
      <c r="L4" s="57"/>
      <c r="M4" s="54"/>
      <c r="N4" s="63"/>
      <c r="O4" s="57"/>
      <c r="P4" s="57"/>
      <c r="Q4" s="57"/>
      <c r="R4" s="57"/>
      <c r="S4" s="57"/>
      <c r="T4" s="57"/>
      <c r="U4" s="57"/>
      <c r="V4" s="57"/>
      <c r="W4" s="57"/>
      <c r="X4" s="57"/>
      <c r="Y4" s="25" t="str">
        <f>IF(X4 = "", "", IFERROR(VLOOKUP(X4, Values!G:H, 2, FALSE), ""))</f>
        <v/>
      </c>
      <c r="Z4" s="26" t="str">
        <f>IF(X4 = "", "", IFERROR(VLOOKUP(X4, Values!G:I, 3, FALSE), ""))</f>
        <v/>
      </c>
      <c r="AA4" s="107"/>
      <c r="AB4" s="56"/>
      <c r="AC4" s="57"/>
      <c r="AD4" s="25"/>
      <c r="AE4" s="5" t="str">
        <f>IF(AB4 = "", "", IFERROR(VLOOKUP(AB4, 'SERVICE LOCATIONS'!$A:$B, 2, FALSE), ""))</f>
        <v/>
      </c>
      <c r="AF4" s="5" t="str">
        <f>IF(AB4 = "", "", IFERROR(IF(VLOOKUP(AB4, 'SERVICE LOCATIONS'!$A:$C, 3, FALSE) = 0, "", VLOOKUP(AB4, 'SERVICE LOCATIONS'!$A:$D, 3, FALSE)), ""))</f>
        <v/>
      </c>
      <c r="AG4" s="5" t="str">
        <f>IF(AB4 = "", "", IFERROR(VLOOKUP(AB4, 'SERVICE LOCATIONS'!$A:$D, 4, FALSE), ""))</f>
        <v/>
      </c>
      <c r="AH4" s="5" t="str">
        <f>IF(AB4 = "", "", IFERROR(VLOOKUP(AB4, 'SERVICE LOCATIONS'!$A:$J, 5, FALSE), ""))</f>
        <v/>
      </c>
      <c r="AI4" s="5" t="str">
        <f>IF(AB4 = "", "", IFERROR(VLOOKUP(AB4, 'SERVICE LOCATIONS'!$A:$F, 6, FALSE), ""))</f>
        <v/>
      </c>
      <c r="AJ4" s="5" t="str">
        <f>IF(AB4 = "", "", IFERROR(VLOOKUP(AB4, 'SERVICE LOCATIONS'!$A:$G, 7, FALSE), ""))</f>
        <v/>
      </c>
      <c r="AK4" s="5" t="str">
        <f>IF(AB4 = "", "", IFERROR(VLOOKUP(AB4, 'SERVICE LOCATIONS'!$A:$H, 8, FALSE), ""))</f>
        <v/>
      </c>
      <c r="AL4" s="7" t="str">
        <f>IF(AB4 = "", "", IFERROR(VLOOKUP(AB4, 'SERVICE LOCATIONS'!$A:$I, 9, FALSE), ""))</f>
        <v/>
      </c>
      <c r="AM4" s="7" t="str">
        <f>IF(AB4 = "", "", IFERROR(VLOOKUP(AB4, 'SERVICE LOCATIONS'!$A:$J, 10, FALSE), ""))</f>
        <v/>
      </c>
      <c r="AN4" s="7" t="str">
        <f>IF(AB4 = "", "", IFERROR(VLOOKUP(AB4, 'SERVICE LOCATIONS'!$A:$Q, 12, FALSE), ""))</f>
        <v/>
      </c>
      <c r="AO4" s="5" t="str">
        <f>IF(AB4 = "", "", IFERROR(VLOOKUP(AB4, 'SERVICE LOCATIONS'!$A:$Q, 13, FALSE), ""))</f>
        <v/>
      </c>
      <c r="AP4" s="5" t="str">
        <f>IF(AB4 = "", "", IFERROR(VLOOKUP(AB4, 'SERVICE LOCATIONS'!$A:$Q, 14, FALSE), ""))</f>
        <v/>
      </c>
      <c r="AQ4" s="5" t="str">
        <f>IF(AB4 = "", "", IFERROR(VLOOKUP(AB4, 'SERVICE LOCATIONS'!$A:$Q, 15, FALSE), ""))</f>
        <v/>
      </c>
      <c r="AR4" s="5" t="str">
        <f>IF(AB4 = "", "", IFERROR(VLOOKUP(AB4, 'SERVICE LOCATIONS'!$A:$Q, 16, FALSE), ""))</f>
        <v/>
      </c>
      <c r="AS4" s="5" t="str">
        <f>IF(AB4 = "", "", IFERROR(VLOOKUP(AB4, 'SERVICE LOCATIONS'!$A:$Q, 17, FALSE), ""))</f>
        <v/>
      </c>
      <c r="AT4" s="27" t="str">
        <f>IF(AB4 = "", "", IFERROR(VLOOKUP(AB4, 'SERVICE LOCATIONS'!$A:$Q, 11, FALSE), ""))</f>
        <v/>
      </c>
      <c r="AU4" s="42"/>
      <c r="AV4" s="54"/>
      <c r="AW4" s="55"/>
      <c r="AX4" s="56"/>
      <c r="AY4" s="57"/>
    </row>
    <row r="5" spans="1:51" x14ac:dyDescent="0.2">
      <c r="A5" s="58"/>
      <c r="B5" s="64" t="str">
        <f>IF(A5="", "", TEXT(VLOOKUP(A5, 'ENTITY INFO'!$A:$E, 4, FALSE), "00-0000000"))</f>
        <v/>
      </c>
      <c r="C5" s="64" t="str">
        <f>IF(A5="", "", VLOOKUP(A5, 'ENTITY INFO'!$A:$E, 5, FALSE))</f>
        <v/>
      </c>
      <c r="D5" s="64" t="str">
        <f>IF(A5 = "", "", IFERROR(VLOOKUP(A5, 'ENTITY INFO'!$A:$B, 2, FALSE), ""))</f>
        <v/>
      </c>
      <c r="E5" s="42"/>
      <c r="F5" s="57"/>
      <c r="G5" s="60"/>
      <c r="H5" s="54"/>
      <c r="I5" s="61"/>
      <c r="J5" s="62"/>
      <c r="K5" s="57"/>
      <c r="L5" s="57"/>
      <c r="M5" s="54"/>
      <c r="N5" s="63"/>
      <c r="O5" s="57"/>
      <c r="P5" s="57"/>
      <c r="Q5" s="57"/>
      <c r="R5" s="57"/>
      <c r="S5" s="57"/>
      <c r="T5" s="57"/>
      <c r="U5" s="57"/>
      <c r="V5" s="57"/>
      <c r="W5" s="57"/>
      <c r="X5" s="57"/>
      <c r="Y5" s="25" t="str">
        <f>IF(X5 = "", "", IFERROR(VLOOKUP(X5, Values!G:H, 2, FALSE), ""))</f>
        <v/>
      </c>
      <c r="Z5" s="26" t="str">
        <f>IF(X5 = "", "", IFERROR(VLOOKUP(X5, Values!G:I, 3, FALSE), ""))</f>
        <v/>
      </c>
      <c r="AA5" s="107"/>
      <c r="AB5" s="56"/>
      <c r="AC5" s="57"/>
      <c r="AD5" s="25"/>
      <c r="AE5" s="5" t="str">
        <f>IF(AB5 = "", "", IFERROR(VLOOKUP(AB5, 'SERVICE LOCATIONS'!$A:$B, 2, FALSE), ""))</f>
        <v/>
      </c>
      <c r="AF5" s="5" t="str">
        <f>IF(AB5 = "", "", IFERROR(IF(VLOOKUP(AB5, 'SERVICE LOCATIONS'!$A:$C, 3, FALSE) = 0, "", VLOOKUP(AB5, 'SERVICE LOCATIONS'!$A:$D, 3, FALSE)), ""))</f>
        <v/>
      </c>
      <c r="AG5" s="5" t="str">
        <f>IF(AB5 = "", "", IFERROR(VLOOKUP(AB5, 'SERVICE LOCATIONS'!$A:$D, 4, FALSE), ""))</f>
        <v/>
      </c>
      <c r="AH5" s="5" t="str">
        <f>IF(AB5 = "", "", IFERROR(VLOOKUP(AB5, 'SERVICE LOCATIONS'!$A:$J, 5, FALSE), ""))</f>
        <v/>
      </c>
      <c r="AI5" s="5" t="str">
        <f>IF(AB5 = "", "", IFERROR(VLOOKUP(AB5, 'SERVICE LOCATIONS'!$A:$F, 6, FALSE), ""))</f>
        <v/>
      </c>
      <c r="AJ5" s="5" t="str">
        <f>IF(AB5 = "", "", IFERROR(VLOOKUP(AB5, 'SERVICE LOCATIONS'!$A:$G, 7, FALSE), ""))</f>
        <v/>
      </c>
      <c r="AK5" s="5" t="str">
        <f>IF(AB5 = "", "", IFERROR(VLOOKUP(AB5, 'SERVICE LOCATIONS'!$A:$H, 8, FALSE), ""))</f>
        <v/>
      </c>
      <c r="AL5" s="7" t="str">
        <f>IF(AB5 = "", "", IFERROR(VLOOKUP(AB5, 'SERVICE LOCATIONS'!$A:$I, 9, FALSE), ""))</f>
        <v/>
      </c>
      <c r="AM5" s="7" t="str">
        <f>IF(AB5 = "", "", IFERROR(VLOOKUP(AB5, 'SERVICE LOCATIONS'!$A:$J, 10, FALSE), ""))</f>
        <v/>
      </c>
      <c r="AN5" s="7" t="str">
        <f>IF(AB5 = "", "", IFERROR(VLOOKUP(AB5, 'SERVICE LOCATIONS'!$A:$Q, 12, FALSE), ""))</f>
        <v/>
      </c>
      <c r="AO5" s="5" t="str">
        <f>IF(AB5 = "", "", IFERROR(VLOOKUP(AB5, 'SERVICE LOCATIONS'!$A:$Q, 13, FALSE), ""))</f>
        <v/>
      </c>
      <c r="AP5" s="5" t="str">
        <f>IF(AB5 = "", "", IFERROR(VLOOKUP(AB5, 'SERVICE LOCATIONS'!$A:$Q, 14, FALSE), ""))</f>
        <v/>
      </c>
      <c r="AQ5" s="5" t="str">
        <f>IF(AB5 = "", "", IFERROR(VLOOKUP(AB5, 'SERVICE LOCATIONS'!$A:$Q, 15, FALSE), ""))</f>
        <v/>
      </c>
      <c r="AR5" s="5" t="str">
        <f>IF(AB5 = "", "", IFERROR(VLOOKUP(AB5, 'SERVICE LOCATIONS'!$A:$Q, 16, FALSE), ""))</f>
        <v/>
      </c>
      <c r="AS5" s="5" t="str">
        <f>IF(AB5 = "", "", IFERROR(VLOOKUP(AB5, 'SERVICE LOCATIONS'!$A:$Q, 17, FALSE), ""))</f>
        <v/>
      </c>
      <c r="AT5" s="27" t="str">
        <f>IF(AB5 = "", "", IFERROR(VLOOKUP(AB5, 'SERVICE LOCATIONS'!$A:$Q, 11, FALSE), ""))</f>
        <v/>
      </c>
      <c r="AU5" s="42"/>
      <c r="AV5" s="54"/>
      <c r="AW5" s="55"/>
      <c r="AX5" s="56"/>
      <c r="AY5" s="57"/>
    </row>
    <row r="6" spans="1:51" x14ac:dyDescent="0.2">
      <c r="A6" s="58"/>
      <c r="B6" s="64" t="str">
        <f>IF(A6="", "", TEXT(VLOOKUP(A6, 'ENTITY INFO'!$A:$E, 4, FALSE), "00-0000000"))</f>
        <v/>
      </c>
      <c r="C6" s="64" t="str">
        <f>IF(A6="", "", VLOOKUP(A6, 'ENTITY INFO'!$A:$E, 5, FALSE))</f>
        <v/>
      </c>
      <c r="D6" s="64" t="str">
        <f>IF(A6 = "", "", IFERROR(VLOOKUP(A6, 'ENTITY INFO'!$A:$B, 2, FALSE), ""))</f>
        <v/>
      </c>
      <c r="E6" s="42"/>
      <c r="F6" s="57"/>
      <c r="G6" s="60"/>
      <c r="H6" s="54"/>
      <c r="I6" s="61"/>
      <c r="J6" s="62"/>
      <c r="K6" s="57"/>
      <c r="L6" s="57"/>
      <c r="M6" s="54"/>
      <c r="N6" s="63"/>
      <c r="O6" s="57"/>
      <c r="P6" s="57"/>
      <c r="Q6" s="57"/>
      <c r="R6" s="57"/>
      <c r="S6" s="57"/>
      <c r="T6" s="57"/>
      <c r="U6" s="57"/>
      <c r="V6" s="57"/>
      <c r="W6" s="57"/>
      <c r="X6" s="57"/>
      <c r="Y6" s="25" t="str">
        <f>IF(X6 = "", "", IFERROR(VLOOKUP(X6, Values!G:H, 2, FALSE), ""))</f>
        <v/>
      </c>
      <c r="Z6" s="26" t="str">
        <f>IF(X6 = "", "", IFERROR(VLOOKUP(X6, Values!G:I, 3, FALSE), ""))</f>
        <v/>
      </c>
      <c r="AA6" s="107"/>
      <c r="AB6" s="56"/>
      <c r="AC6" s="57"/>
      <c r="AD6" s="25"/>
      <c r="AE6" s="5" t="str">
        <f>IF(AB6 = "", "", IFERROR(VLOOKUP(AB6, 'SERVICE LOCATIONS'!$A:$B, 2, FALSE), ""))</f>
        <v/>
      </c>
      <c r="AF6" s="5" t="str">
        <f>IF(AB6 = "", "", IFERROR(IF(VLOOKUP(AB6, 'SERVICE LOCATIONS'!$A:$C, 3, FALSE) = 0, "", VLOOKUP(AB6, 'SERVICE LOCATIONS'!$A:$D, 3, FALSE)), ""))</f>
        <v/>
      </c>
      <c r="AG6" s="5" t="str">
        <f>IF(AB6 = "", "", IFERROR(VLOOKUP(AB6, 'SERVICE LOCATIONS'!$A:$D, 4, FALSE), ""))</f>
        <v/>
      </c>
      <c r="AH6" s="5" t="str">
        <f>IF(AB6 = "", "", IFERROR(VLOOKUP(AB6, 'SERVICE LOCATIONS'!$A:$J, 5, FALSE), ""))</f>
        <v/>
      </c>
      <c r="AI6" s="5" t="str">
        <f>IF(AB6 = "", "", IFERROR(VLOOKUP(AB6, 'SERVICE LOCATIONS'!$A:$F, 6, FALSE), ""))</f>
        <v/>
      </c>
      <c r="AJ6" s="5" t="str">
        <f>IF(AB6 = "", "", IFERROR(VLOOKUP(AB6, 'SERVICE LOCATIONS'!$A:$G, 7, FALSE), ""))</f>
        <v/>
      </c>
      <c r="AK6" s="5" t="str">
        <f>IF(AB6 = "", "", IFERROR(VLOOKUP(AB6, 'SERVICE LOCATIONS'!$A:$H, 8, FALSE), ""))</f>
        <v/>
      </c>
      <c r="AL6" s="7" t="str">
        <f>IF(AB6 = "", "", IFERROR(VLOOKUP(AB6, 'SERVICE LOCATIONS'!$A:$I, 9, FALSE), ""))</f>
        <v/>
      </c>
      <c r="AM6" s="7" t="str">
        <f>IF(AB6 = "", "", IFERROR(VLOOKUP(AB6, 'SERVICE LOCATIONS'!$A:$J, 10, FALSE), ""))</f>
        <v/>
      </c>
      <c r="AN6" s="7" t="str">
        <f>IF(AB6 = "", "", IFERROR(VLOOKUP(AB6, 'SERVICE LOCATIONS'!$A:$Q, 12, FALSE), ""))</f>
        <v/>
      </c>
      <c r="AO6" s="5" t="str">
        <f>IF(AB6 = "", "", IFERROR(VLOOKUP(AB6, 'SERVICE LOCATIONS'!$A:$Q, 13, FALSE), ""))</f>
        <v/>
      </c>
      <c r="AP6" s="5" t="str">
        <f>IF(AB6 = "", "", IFERROR(VLOOKUP(AB6, 'SERVICE LOCATIONS'!$A:$Q, 14, FALSE), ""))</f>
        <v/>
      </c>
      <c r="AQ6" s="5" t="str">
        <f>IF(AB6 = "", "", IFERROR(VLOOKUP(AB6, 'SERVICE LOCATIONS'!$A:$Q, 15, FALSE), ""))</f>
        <v/>
      </c>
      <c r="AR6" s="5" t="str">
        <f>IF(AB6 = "", "", IFERROR(VLOOKUP(AB6, 'SERVICE LOCATIONS'!$A:$Q, 16, FALSE), ""))</f>
        <v/>
      </c>
      <c r="AS6" s="5" t="str">
        <f>IF(AB6 = "", "", IFERROR(VLOOKUP(AB6, 'SERVICE LOCATIONS'!$A:$Q, 17, FALSE), ""))</f>
        <v/>
      </c>
      <c r="AT6" s="27" t="str">
        <f>IF(AB6 = "", "", IFERROR(VLOOKUP(AB6, 'SERVICE LOCATIONS'!$A:$Q, 11, FALSE), ""))</f>
        <v/>
      </c>
      <c r="AU6" s="42"/>
      <c r="AV6" s="54"/>
      <c r="AW6" s="55"/>
      <c r="AX6" s="56"/>
      <c r="AY6" s="57"/>
    </row>
    <row r="7" spans="1:51" x14ac:dyDescent="0.2">
      <c r="A7" s="58"/>
      <c r="B7" s="64" t="str">
        <f>IF(A7="", "", TEXT(VLOOKUP(A7, 'ENTITY INFO'!$A:$E, 4, FALSE), "00-0000000"))</f>
        <v/>
      </c>
      <c r="C7" s="64" t="str">
        <f>IF(A7="", "", VLOOKUP(A7, 'ENTITY INFO'!$A:$E, 5, FALSE))</f>
        <v/>
      </c>
      <c r="D7" s="64" t="str">
        <f>IF(A7 = "", "", IFERROR(VLOOKUP(A7, 'ENTITY INFO'!$A:$B, 2, FALSE), ""))</f>
        <v/>
      </c>
      <c r="E7" s="42"/>
      <c r="F7" s="57"/>
      <c r="G7" s="60"/>
      <c r="H7" s="54"/>
      <c r="I7" s="61"/>
      <c r="J7" s="62"/>
      <c r="K7" s="57"/>
      <c r="L7" s="57"/>
      <c r="M7" s="54"/>
      <c r="N7" s="63"/>
      <c r="O7" s="57"/>
      <c r="P7" s="57"/>
      <c r="Q7" s="57"/>
      <c r="R7" s="57"/>
      <c r="S7" s="57"/>
      <c r="T7" s="57"/>
      <c r="U7" s="57"/>
      <c r="V7" s="57"/>
      <c r="W7" s="57"/>
      <c r="X7" s="57"/>
      <c r="Y7" s="25" t="str">
        <f>IF(X7 = "", "", IFERROR(VLOOKUP(X7, Values!G:H, 2, FALSE), ""))</f>
        <v/>
      </c>
      <c r="Z7" s="26" t="str">
        <f>IF(X7 = "", "", IFERROR(VLOOKUP(X7, Values!G:I, 3, FALSE), ""))</f>
        <v/>
      </c>
      <c r="AA7" s="107"/>
      <c r="AB7" s="56"/>
      <c r="AC7" s="57"/>
      <c r="AD7" s="25"/>
      <c r="AE7" s="5" t="str">
        <f>IF(AB7 = "", "", IFERROR(VLOOKUP(AB7, 'SERVICE LOCATIONS'!$A:$B, 2, FALSE), ""))</f>
        <v/>
      </c>
      <c r="AF7" s="5" t="str">
        <f>IF(AB7 = "", "", IFERROR(IF(VLOOKUP(AB7, 'SERVICE LOCATIONS'!$A:$C, 3, FALSE) = 0, "", VLOOKUP(AB7, 'SERVICE LOCATIONS'!$A:$D, 3, FALSE)), ""))</f>
        <v/>
      </c>
      <c r="AG7" s="5" t="str">
        <f>IF(AB7 = "", "", IFERROR(VLOOKUP(AB7, 'SERVICE LOCATIONS'!$A:$D, 4, FALSE), ""))</f>
        <v/>
      </c>
      <c r="AH7" s="5" t="str">
        <f>IF(AB7 = "", "", IFERROR(VLOOKUP(AB7, 'SERVICE LOCATIONS'!$A:$J, 5, FALSE), ""))</f>
        <v/>
      </c>
      <c r="AI7" s="5" t="str">
        <f>IF(AB7 = "", "", IFERROR(VLOOKUP(AB7, 'SERVICE LOCATIONS'!$A:$F, 6, FALSE), ""))</f>
        <v/>
      </c>
      <c r="AJ7" s="5" t="str">
        <f>IF(AB7 = "", "", IFERROR(VLOOKUP(AB7, 'SERVICE LOCATIONS'!$A:$G, 7, FALSE), ""))</f>
        <v/>
      </c>
      <c r="AK7" s="5" t="str">
        <f>IF(AB7 = "", "", IFERROR(VLOOKUP(AB7, 'SERVICE LOCATIONS'!$A:$H, 8, FALSE), ""))</f>
        <v/>
      </c>
      <c r="AL7" s="7" t="str">
        <f>IF(AB7 = "", "", IFERROR(VLOOKUP(AB7, 'SERVICE LOCATIONS'!$A:$I, 9, FALSE), ""))</f>
        <v/>
      </c>
      <c r="AM7" s="7" t="str">
        <f>IF(AB7 = "", "", IFERROR(VLOOKUP(AB7, 'SERVICE LOCATIONS'!$A:$J, 10, FALSE), ""))</f>
        <v/>
      </c>
      <c r="AN7" s="7" t="str">
        <f>IF(AB7 = "", "", IFERROR(VLOOKUP(AB7, 'SERVICE LOCATIONS'!$A:$Q, 12, FALSE), ""))</f>
        <v/>
      </c>
      <c r="AO7" s="5" t="str">
        <f>IF(AB7 = "", "", IFERROR(VLOOKUP(AB7, 'SERVICE LOCATIONS'!$A:$Q, 13, FALSE), ""))</f>
        <v/>
      </c>
      <c r="AP7" s="5" t="str">
        <f>IF(AB7 = "", "", IFERROR(VLOOKUP(AB7, 'SERVICE LOCATIONS'!$A:$Q, 14, FALSE), ""))</f>
        <v/>
      </c>
      <c r="AQ7" s="5" t="str">
        <f>IF(AB7 = "", "", IFERROR(VLOOKUP(AB7, 'SERVICE LOCATIONS'!$A:$Q, 15, FALSE), ""))</f>
        <v/>
      </c>
      <c r="AR7" s="5" t="str">
        <f>IF(AB7 = "", "", IFERROR(VLOOKUP(AB7, 'SERVICE LOCATIONS'!$A:$Q, 16, FALSE), ""))</f>
        <v/>
      </c>
      <c r="AS7" s="5" t="str">
        <f>IF(AB7 = "", "", IFERROR(VLOOKUP(AB7, 'SERVICE LOCATIONS'!$A:$Q, 17, FALSE), ""))</f>
        <v/>
      </c>
      <c r="AT7" s="27" t="str">
        <f>IF(AB7 = "", "", IFERROR(VLOOKUP(AB7, 'SERVICE LOCATIONS'!$A:$Q, 11, FALSE), ""))</f>
        <v/>
      </c>
      <c r="AU7" s="42"/>
      <c r="AV7" s="54"/>
      <c r="AW7" s="55"/>
      <c r="AX7" s="56"/>
      <c r="AY7" s="57"/>
    </row>
    <row r="8" spans="1:51" x14ac:dyDescent="0.2">
      <c r="A8" s="58"/>
      <c r="B8" s="64" t="str">
        <f>IF(A8="", "", TEXT(VLOOKUP(A8, 'ENTITY INFO'!$A:$E, 4, FALSE), "00-0000000"))</f>
        <v/>
      </c>
      <c r="C8" s="64" t="str">
        <f>IF(A8="", "", VLOOKUP(A8, 'ENTITY INFO'!$A:$E, 5, FALSE))</f>
        <v/>
      </c>
      <c r="D8" s="64" t="str">
        <f>IF(A8 = "", "", IFERROR(VLOOKUP(A8, 'ENTITY INFO'!$A:$B, 2, FALSE), ""))</f>
        <v/>
      </c>
      <c r="E8" s="42"/>
      <c r="F8" s="57"/>
      <c r="G8" s="60"/>
      <c r="H8" s="54"/>
      <c r="I8" s="61"/>
      <c r="J8" s="62"/>
      <c r="K8" s="57"/>
      <c r="L8" s="57"/>
      <c r="M8" s="54"/>
      <c r="N8" s="63"/>
      <c r="O8" s="57"/>
      <c r="P8" s="57"/>
      <c r="Q8" s="57"/>
      <c r="R8" s="57"/>
      <c r="S8" s="57"/>
      <c r="T8" s="57"/>
      <c r="U8" s="57"/>
      <c r="V8" s="57"/>
      <c r="W8" s="57"/>
      <c r="X8" s="57"/>
      <c r="Y8" s="25" t="str">
        <f>IF(X8 = "", "", IFERROR(VLOOKUP(X8, Values!G:H, 2, FALSE), ""))</f>
        <v/>
      </c>
      <c r="Z8" s="26" t="str">
        <f>IF(X8 = "", "", IFERROR(VLOOKUP(X8, Values!G:I, 3, FALSE), ""))</f>
        <v/>
      </c>
      <c r="AA8" s="107"/>
      <c r="AB8" s="56"/>
      <c r="AC8" s="57"/>
      <c r="AD8" s="25"/>
      <c r="AE8" s="5" t="str">
        <f>IF(AB8 = "", "", IFERROR(VLOOKUP(AB8, 'SERVICE LOCATIONS'!$A:$B, 2, FALSE), ""))</f>
        <v/>
      </c>
      <c r="AF8" s="5" t="str">
        <f>IF(AB8 = "", "", IFERROR(IF(VLOOKUP(AB8, 'SERVICE LOCATIONS'!$A:$C, 3, FALSE) = 0, "", VLOOKUP(AB8, 'SERVICE LOCATIONS'!$A:$D, 3, FALSE)), ""))</f>
        <v/>
      </c>
      <c r="AG8" s="5" t="str">
        <f>IF(AB8 = "", "", IFERROR(VLOOKUP(AB8, 'SERVICE LOCATIONS'!$A:$D, 4, FALSE), ""))</f>
        <v/>
      </c>
      <c r="AH8" s="5" t="str">
        <f>IF(AB8 = "", "", IFERROR(VLOOKUP(AB8, 'SERVICE LOCATIONS'!$A:$J, 5, FALSE), ""))</f>
        <v/>
      </c>
      <c r="AI8" s="5" t="str">
        <f>IF(AB8 = "", "", IFERROR(VLOOKUP(AB8, 'SERVICE LOCATIONS'!$A:$F, 6, FALSE), ""))</f>
        <v/>
      </c>
      <c r="AJ8" s="5" t="str">
        <f>IF(AB8 = "", "", IFERROR(VLOOKUP(AB8, 'SERVICE LOCATIONS'!$A:$G, 7, FALSE), ""))</f>
        <v/>
      </c>
      <c r="AK8" s="5" t="str">
        <f>IF(AB8 = "", "", IFERROR(VLOOKUP(AB8, 'SERVICE LOCATIONS'!$A:$H, 8, FALSE), ""))</f>
        <v/>
      </c>
      <c r="AL8" s="7" t="str">
        <f>IF(AB8 = "", "", IFERROR(VLOOKUP(AB8, 'SERVICE LOCATIONS'!$A:$I, 9, FALSE), ""))</f>
        <v/>
      </c>
      <c r="AM8" s="7" t="str">
        <f>IF(AB8 = "", "", IFERROR(VLOOKUP(AB8, 'SERVICE LOCATIONS'!$A:$J, 10, FALSE), ""))</f>
        <v/>
      </c>
      <c r="AN8" s="7" t="str">
        <f>IF(AB8 = "", "", IFERROR(VLOOKUP(AB8, 'SERVICE LOCATIONS'!$A:$Q, 12, FALSE), ""))</f>
        <v/>
      </c>
      <c r="AO8" s="5" t="str">
        <f>IF(AB8 = "", "", IFERROR(VLOOKUP(AB8, 'SERVICE LOCATIONS'!$A:$Q, 13, FALSE), ""))</f>
        <v/>
      </c>
      <c r="AP8" s="5" t="str">
        <f>IF(AB8 = "", "", IFERROR(VLOOKUP(AB8, 'SERVICE LOCATIONS'!$A:$Q, 14, FALSE), ""))</f>
        <v/>
      </c>
      <c r="AQ8" s="5" t="str">
        <f>IF(AB8 = "", "", IFERROR(VLOOKUP(AB8, 'SERVICE LOCATIONS'!$A:$Q, 15, FALSE), ""))</f>
        <v/>
      </c>
      <c r="AR8" s="5" t="str">
        <f>IF(AB8 = "", "", IFERROR(VLOOKUP(AB8, 'SERVICE LOCATIONS'!$A:$Q, 16, FALSE), ""))</f>
        <v/>
      </c>
      <c r="AS8" s="5" t="str">
        <f>IF(AB8 = "", "", IFERROR(VLOOKUP(AB8, 'SERVICE LOCATIONS'!$A:$Q, 17, FALSE), ""))</f>
        <v/>
      </c>
      <c r="AT8" s="27" t="str">
        <f>IF(AB8 = "", "", IFERROR(VLOOKUP(AB8, 'SERVICE LOCATIONS'!$A:$Q, 11, FALSE), ""))</f>
        <v/>
      </c>
      <c r="AU8" s="42"/>
      <c r="AV8" s="54"/>
      <c r="AW8" s="55"/>
      <c r="AX8" s="56"/>
      <c r="AY8" s="57"/>
    </row>
    <row r="9" spans="1:51" x14ac:dyDescent="0.2">
      <c r="A9" s="58"/>
      <c r="B9" s="64" t="str">
        <f>IF(A9="", "", TEXT(VLOOKUP(A9, 'ENTITY INFO'!$A:$E, 4, FALSE), "00-0000000"))</f>
        <v/>
      </c>
      <c r="C9" s="64" t="str">
        <f>IF(A9="", "", VLOOKUP(A9, 'ENTITY INFO'!$A:$E, 5, FALSE))</f>
        <v/>
      </c>
      <c r="D9" s="64" t="str">
        <f>IF(A9 = "", "", IFERROR(VLOOKUP(A9, 'ENTITY INFO'!$A:$B, 2, FALSE), ""))</f>
        <v/>
      </c>
      <c r="E9" s="42"/>
      <c r="F9" s="57"/>
      <c r="G9" s="60"/>
      <c r="H9" s="54"/>
      <c r="I9" s="61"/>
      <c r="J9" s="62"/>
      <c r="K9" s="57"/>
      <c r="L9" s="57"/>
      <c r="M9" s="54"/>
      <c r="N9" s="63"/>
      <c r="O9" s="57"/>
      <c r="P9" s="57"/>
      <c r="Q9" s="57"/>
      <c r="R9" s="57"/>
      <c r="S9" s="57"/>
      <c r="T9" s="57"/>
      <c r="U9" s="57"/>
      <c r="V9" s="57"/>
      <c r="W9" s="57"/>
      <c r="X9" s="57"/>
      <c r="Y9" s="25" t="str">
        <f>IF(X9 = "", "", IFERROR(VLOOKUP(X9, Values!G:H, 2, FALSE), ""))</f>
        <v/>
      </c>
      <c r="Z9" s="26" t="str">
        <f>IF(X9 = "", "", IFERROR(VLOOKUP(X9, Values!G:I, 3, FALSE), ""))</f>
        <v/>
      </c>
      <c r="AA9" s="107"/>
      <c r="AB9" s="56"/>
      <c r="AC9" s="57"/>
      <c r="AD9" s="25"/>
      <c r="AE9" s="5" t="str">
        <f>IF(AB9 = "", "", IFERROR(VLOOKUP(AB9, 'SERVICE LOCATIONS'!$A:$B, 2, FALSE), ""))</f>
        <v/>
      </c>
      <c r="AF9" s="5" t="str">
        <f>IF(AB9 = "", "", IFERROR(IF(VLOOKUP(AB9, 'SERVICE LOCATIONS'!$A:$C, 3, FALSE) = 0, "", VLOOKUP(AB9, 'SERVICE LOCATIONS'!$A:$D, 3, FALSE)), ""))</f>
        <v/>
      </c>
      <c r="AG9" s="5" t="str">
        <f>IF(AB9 = "", "", IFERROR(VLOOKUP(AB9, 'SERVICE LOCATIONS'!$A:$D, 4, FALSE), ""))</f>
        <v/>
      </c>
      <c r="AH9" s="5" t="str">
        <f>IF(AB9 = "", "", IFERROR(VLOOKUP(AB9, 'SERVICE LOCATIONS'!$A:$J, 5, FALSE), ""))</f>
        <v/>
      </c>
      <c r="AI9" s="5" t="str">
        <f>IF(AB9 = "", "", IFERROR(VLOOKUP(AB9, 'SERVICE LOCATIONS'!$A:$F, 6, FALSE), ""))</f>
        <v/>
      </c>
      <c r="AJ9" s="5" t="str">
        <f>IF(AB9 = "", "", IFERROR(VLOOKUP(AB9, 'SERVICE LOCATIONS'!$A:$G, 7, FALSE), ""))</f>
        <v/>
      </c>
      <c r="AK9" s="5" t="str">
        <f>IF(AB9 = "", "", IFERROR(VLOOKUP(AB9, 'SERVICE LOCATIONS'!$A:$H, 8, FALSE), ""))</f>
        <v/>
      </c>
      <c r="AL9" s="7" t="str">
        <f>IF(AB9 = "", "", IFERROR(VLOOKUP(AB9, 'SERVICE LOCATIONS'!$A:$I, 9, FALSE), ""))</f>
        <v/>
      </c>
      <c r="AM9" s="7" t="str">
        <f>IF(AB9 = "", "", IFERROR(VLOOKUP(AB9, 'SERVICE LOCATIONS'!$A:$J, 10, FALSE), ""))</f>
        <v/>
      </c>
      <c r="AN9" s="7" t="str">
        <f>IF(AB9 = "", "", IFERROR(VLOOKUP(AB9, 'SERVICE LOCATIONS'!$A:$Q, 12, FALSE), ""))</f>
        <v/>
      </c>
      <c r="AO9" s="5" t="str">
        <f>IF(AB9 = "", "", IFERROR(VLOOKUP(AB9, 'SERVICE LOCATIONS'!$A:$Q, 13, FALSE), ""))</f>
        <v/>
      </c>
      <c r="AP9" s="5" t="str">
        <f>IF(AB9 = "", "", IFERROR(VLOOKUP(AB9, 'SERVICE LOCATIONS'!$A:$Q, 14, FALSE), ""))</f>
        <v/>
      </c>
      <c r="AQ9" s="5" t="str">
        <f>IF(AB9 = "", "", IFERROR(VLOOKUP(AB9, 'SERVICE LOCATIONS'!$A:$Q, 15, FALSE), ""))</f>
        <v/>
      </c>
      <c r="AR9" s="5" t="str">
        <f>IF(AB9 = "", "", IFERROR(VLOOKUP(AB9, 'SERVICE LOCATIONS'!$A:$Q, 16, FALSE), ""))</f>
        <v/>
      </c>
      <c r="AS9" s="5" t="str">
        <f>IF(AB9 = "", "", IFERROR(VLOOKUP(AB9, 'SERVICE LOCATIONS'!$A:$Q, 17, FALSE), ""))</f>
        <v/>
      </c>
      <c r="AT9" s="27" t="str">
        <f>IF(AB9 = "", "", IFERROR(VLOOKUP(AB9, 'SERVICE LOCATIONS'!$A:$Q, 11, FALSE), ""))</f>
        <v/>
      </c>
      <c r="AU9" s="42"/>
      <c r="AV9" s="54"/>
      <c r="AW9" s="55"/>
      <c r="AX9" s="56"/>
      <c r="AY9" s="57"/>
    </row>
    <row r="10" spans="1:51" x14ac:dyDescent="0.2">
      <c r="A10" s="58"/>
      <c r="B10" s="64" t="str">
        <f>IF(A10="", "", TEXT(VLOOKUP(A10, 'ENTITY INFO'!$A:$E, 4, FALSE), "00-0000000"))</f>
        <v/>
      </c>
      <c r="C10" s="64" t="str">
        <f>IF(A10="", "", VLOOKUP(A10, 'ENTITY INFO'!$A:$E, 5, FALSE))</f>
        <v/>
      </c>
      <c r="D10" s="64" t="str">
        <f>IF(A10 = "", "", IFERROR(VLOOKUP(A10, 'ENTITY INFO'!$A:$B, 2, FALSE), ""))</f>
        <v/>
      </c>
      <c r="E10" s="42"/>
      <c r="F10" s="57"/>
      <c r="G10" s="60"/>
      <c r="H10" s="54"/>
      <c r="I10" s="61"/>
      <c r="J10" s="62"/>
      <c r="K10" s="57"/>
      <c r="L10" s="57"/>
      <c r="M10" s="54"/>
      <c r="N10" s="63"/>
      <c r="O10" s="57"/>
      <c r="P10" s="57"/>
      <c r="Q10" s="57"/>
      <c r="R10" s="57"/>
      <c r="S10" s="57"/>
      <c r="T10" s="57"/>
      <c r="U10" s="57"/>
      <c r="V10" s="57"/>
      <c r="W10" s="57"/>
      <c r="X10" s="57"/>
      <c r="Y10" s="25" t="str">
        <f>IF(X10 = "", "", IFERROR(VLOOKUP(X10, Values!G:H, 2, FALSE), ""))</f>
        <v/>
      </c>
      <c r="Z10" s="26" t="str">
        <f>IF(X10 = "", "", IFERROR(VLOOKUP(X10, Values!G:I, 3, FALSE), ""))</f>
        <v/>
      </c>
      <c r="AA10" s="107"/>
      <c r="AB10" s="56"/>
      <c r="AC10" s="57"/>
      <c r="AD10" s="25"/>
      <c r="AE10" s="5" t="str">
        <f>IF(AB10 = "", "", IFERROR(VLOOKUP(AB10, 'SERVICE LOCATIONS'!$A:$B, 2, FALSE), ""))</f>
        <v/>
      </c>
      <c r="AF10" s="5" t="str">
        <f>IF(AB10 = "", "", IFERROR(IF(VLOOKUP(AB10, 'SERVICE LOCATIONS'!$A:$C, 3, FALSE) = 0, "", VLOOKUP(AB10, 'SERVICE LOCATIONS'!$A:$D, 3, FALSE)), ""))</f>
        <v/>
      </c>
      <c r="AG10" s="5" t="str">
        <f>IF(AB10 = "", "", IFERROR(VLOOKUP(AB10, 'SERVICE LOCATIONS'!$A:$D, 4, FALSE), ""))</f>
        <v/>
      </c>
      <c r="AH10" s="5" t="str">
        <f>IF(AB10 = "", "", IFERROR(VLOOKUP(AB10, 'SERVICE LOCATIONS'!$A:$J, 5, FALSE), ""))</f>
        <v/>
      </c>
      <c r="AI10" s="5" t="str">
        <f>IF(AB10 = "", "", IFERROR(VLOOKUP(AB10, 'SERVICE LOCATIONS'!$A:$F, 6, FALSE), ""))</f>
        <v/>
      </c>
      <c r="AJ10" s="5" t="str">
        <f>IF(AB10 = "", "", IFERROR(VLOOKUP(AB10, 'SERVICE LOCATIONS'!$A:$G, 7, FALSE), ""))</f>
        <v/>
      </c>
      <c r="AK10" s="5" t="str">
        <f>IF(AB10 = "", "", IFERROR(VLOOKUP(AB10, 'SERVICE LOCATIONS'!$A:$H, 8, FALSE), ""))</f>
        <v/>
      </c>
      <c r="AL10" s="7" t="str">
        <f>IF(AB10 = "", "", IFERROR(VLOOKUP(AB10, 'SERVICE LOCATIONS'!$A:$I, 9, FALSE), ""))</f>
        <v/>
      </c>
      <c r="AM10" s="7" t="str">
        <f>IF(AB10 = "", "", IFERROR(VLOOKUP(AB10, 'SERVICE LOCATIONS'!$A:$J, 10, FALSE), ""))</f>
        <v/>
      </c>
      <c r="AN10" s="7" t="str">
        <f>IF(AB10 = "", "", IFERROR(VLOOKUP(AB10, 'SERVICE LOCATIONS'!$A:$Q, 12, FALSE), ""))</f>
        <v/>
      </c>
      <c r="AO10" s="5" t="str">
        <f>IF(AB10 = "", "", IFERROR(VLOOKUP(AB10, 'SERVICE LOCATIONS'!$A:$Q, 13, FALSE), ""))</f>
        <v/>
      </c>
      <c r="AP10" s="5" t="str">
        <f>IF(AB10 = "", "", IFERROR(VLOOKUP(AB10, 'SERVICE LOCATIONS'!$A:$Q, 14, FALSE), ""))</f>
        <v/>
      </c>
      <c r="AQ10" s="5" t="str">
        <f>IF(AB10 = "", "", IFERROR(VLOOKUP(AB10, 'SERVICE LOCATIONS'!$A:$Q, 15, FALSE), ""))</f>
        <v/>
      </c>
      <c r="AR10" s="5" t="str">
        <f>IF(AB10 = "", "", IFERROR(VLOOKUP(AB10, 'SERVICE LOCATIONS'!$A:$Q, 16, FALSE), ""))</f>
        <v/>
      </c>
      <c r="AS10" s="5" t="str">
        <f>IF(AB10 = "", "", IFERROR(VLOOKUP(AB10, 'SERVICE LOCATIONS'!$A:$Q, 17, FALSE), ""))</f>
        <v/>
      </c>
      <c r="AT10" s="27" t="str">
        <f>IF(AB10 = "", "", IFERROR(VLOOKUP(AB10, 'SERVICE LOCATIONS'!$A:$Q, 11, FALSE), ""))</f>
        <v/>
      </c>
      <c r="AU10" s="42"/>
      <c r="AV10" s="54"/>
      <c r="AW10" s="55"/>
      <c r="AX10" s="56"/>
      <c r="AY10" s="57"/>
    </row>
    <row r="11" spans="1:51" x14ac:dyDescent="0.2">
      <c r="A11" s="58"/>
      <c r="B11" s="64" t="str">
        <f>IF(A11="", "", TEXT(VLOOKUP(A11, 'ENTITY INFO'!$A:$E, 4, FALSE), "00-0000000"))</f>
        <v/>
      </c>
      <c r="C11" s="64" t="str">
        <f>IF(A11="", "", VLOOKUP(A11, 'ENTITY INFO'!$A:$E, 5, FALSE))</f>
        <v/>
      </c>
      <c r="D11" s="64" t="str">
        <f>IF(A11 = "", "", IFERROR(VLOOKUP(A11, 'ENTITY INFO'!$A:$B, 2, FALSE), ""))</f>
        <v/>
      </c>
      <c r="E11" s="42"/>
      <c r="F11" s="57"/>
      <c r="G11" s="60"/>
      <c r="H11" s="54"/>
      <c r="I11" s="61"/>
      <c r="J11" s="62"/>
      <c r="K11" s="57"/>
      <c r="L11" s="57"/>
      <c r="M11" s="54"/>
      <c r="N11" s="63"/>
      <c r="O11" s="57"/>
      <c r="P11" s="57"/>
      <c r="Q11" s="57"/>
      <c r="R11" s="57"/>
      <c r="S11" s="57"/>
      <c r="T11" s="57"/>
      <c r="U11" s="57"/>
      <c r="V11" s="57"/>
      <c r="W11" s="57"/>
      <c r="X11" s="57"/>
      <c r="Y11" s="25" t="str">
        <f>IF(X11 = "", "", IFERROR(VLOOKUP(X11, Values!G:H, 2, FALSE), ""))</f>
        <v/>
      </c>
      <c r="Z11" s="26" t="str">
        <f>IF(X11 = "", "", IFERROR(VLOOKUP(X11, Values!G:I, 3, FALSE), ""))</f>
        <v/>
      </c>
      <c r="AA11" s="107"/>
      <c r="AB11" s="56"/>
      <c r="AC11" s="57"/>
      <c r="AD11" s="25"/>
      <c r="AE11" s="5" t="str">
        <f>IF(AB11 = "", "", IFERROR(VLOOKUP(AB11, 'SERVICE LOCATIONS'!$A:$B, 2, FALSE), ""))</f>
        <v/>
      </c>
      <c r="AF11" s="5" t="str">
        <f>IF(AB11 = "", "", IFERROR(IF(VLOOKUP(AB11, 'SERVICE LOCATIONS'!$A:$C, 3, FALSE) = 0, "", VLOOKUP(AB11, 'SERVICE LOCATIONS'!$A:$D, 3, FALSE)), ""))</f>
        <v/>
      </c>
      <c r="AG11" s="5" t="str">
        <f>IF(AB11 = "", "", IFERROR(VLOOKUP(AB11, 'SERVICE LOCATIONS'!$A:$D, 4, FALSE), ""))</f>
        <v/>
      </c>
      <c r="AH11" s="5" t="str">
        <f>IF(AB11 = "", "", IFERROR(VLOOKUP(AB11, 'SERVICE LOCATIONS'!$A:$J, 5, FALSE), ""))</f>
        <v/>
      </c>
      <c r="AI11" s="5" t="str">
        <f>IF(AB11 = "", "", IFERROR(VLOOKUP(AB11, 'SERVICE LOCATIONS'!$A:$F, 6, FALSE), ""))</f>
        <v/>
      </c>
      <c r="AJ11" s="5" t="str">
        <f>IF(AB11 = "", "", IFERROR(VLOOKUP(AB11, 'SERVICE LOCATIONS'!$A:$G, 7, FALSE), ""))</f>
        <v/>
      </c>
      <c r="AK11" s="5" t="str">
        <f>IF(AB11 = "", "", IFERROR(VLOOKUP(AB11, 'SERVICE LOCATIONS'!$A:$H, 8, FALSE), ""))</f>
        <v/>
      </c>
      <c r="AL11" s="7" t="str">
        <f>IF(AB11 = "", "", IFERROR(VLOOKUP(AB11, 'SERVICE LOCATIONS'!$A:$I, 9, FALSE), ""))</f>
        <v/>
      </c>
      <c r="AM11" s="7" t="str">
        <f>IF(AB11 = "", "", IFERROR(VLOOKUP(AB11, 'SERVICE LOCATIONS'!$A:$J, 10, FALSE), ""))</f>
        <v/>
      </c>
      <c r="AN11" s="7" t="str">
        <f>IF(AB11 = "", "", IFERROR(VLOOKUP(AB11, 'SERVICE LOCATIONS'!$A:$Q, 12, FALSE), ""))</f>
        <v/>
      </c>
      <c r="AO11" s="5" t="str">
        <f>IF(AB11 = "", "", IFERROR(VLOOKUP(AB11, 'SERVICE LOCATIONS'!$A:$Q, 13, FALSE), ""))</f>
        <v/>
      </c>
      <c r="AP11" s="5" t="str">
        <f>IF(AB11 = "", "", IFERROR(VLOOKUP(AB11, 'SERVICE LOCATIONS'!$A:$Q, 14, FALSE), ""))</f>
        <v/>
      </c>
      <c r="AQ11" s="5" t="str">
        <f>IF(AB11 = "", "", IFERROR(VLOOKUP(AB11, 'SERVICE LOCATIONS'!$A:$Q, 15, FALSE), ""))</f>
        <v/>
      </c>
      <c r="AR11" s="5" t="str">
        <f>IF(AB11 = "", "", IFERROR(VLOOKUP(AB11, 'SERVICE LOCATIONS'!$A:$Q, 16, FALSE), ""))</f>
        <v/>
      </c>
      <c r="AS11" s="5" t="str">
        <f>IF(AB11 = "", "", IFERROR(VLOOKUP(AB11, 'SERVICE LOCATIONS'!$A:$Q, 17, FALSE), ""))</f>
        <v/>
      </c>
      <c r="AT11" s="27" t="str">
        <f>IF(AB11 = "", "", IFERROR(VLOOKUP(AB11, 'SERVICE LOCATIONS'!$A:$Q, 11, FALSE), ""))</f>
        <v/>
      </c>
      <c r="AU11" s="42"/>
      <c r="AV11" s="54"/>
      <c r="AW11" s="55"/>
      <c r="AX11" s="56"/>
      <c r="AY11" s="57"/>
    </row>
    <row r="12" spans="1:51" x14ac:dyDescent="0.2">
      <c r="A12" s="58"/>
      <c r="B12" s="64" t="str">
        <f>IF(A12="", "", TEXT(VLOOKUP(A12, 'ENTITY INFO'!$A:$E, 4, FALSE), "00-0000000"))</f>
        <v/>
      </c>
      <c r="C12" s="64" t="str">
        <f>IF(A12="", "", VLOOKUP(A12, 'ENTITY INFO'!$A:$E, 5, FALSE))</f>
        <v/>
      </c>
      <c r="D12" s="64" t="str">
        <f>IF(A12 = "", "", IFERROR(VLOOKUP(A12, 'ENTITY INFO'!$A:$B, 2, FALSE), ""))</f>
        <v/>
      </c>
      <c r="E12" s="42"/>
      <c r="F12" s="57"/>
      <c r="G12" s="60"/>
      <c r="H12" s="54"/>
      <c r="I12" s="61"/>
      <c r="J12" s="62"/>
      <c r="K12" s="57"/>
      <c r="L12" s="57"/>
      <c r="M12" s="54"/>
      <c r="N12" s="63"/>
      <c r="O12" s="57"/>
      <c r="P12" s="57"/>
      <c r="Q12" s="57"/>
      <c r="R12" s="57"/>
      <c r="S12" s="57"/>
      <c r="T12" s="57"/>
      <c r="U12" s="57"/>
      <c r="V12" s="57"/>
      <c r="W12" s="57"/>
      <c r="X12" s="57"/>
      <c r="Y12" s="25" t="str">
        <f>IF(X12 = "", "", IFERROR(VLOOKUP(X12, Values!G:H, 2, FALSE), ""))</f>
        <v/>
      </c>
      <c r="Z12" s="26" t="str">
        <f>IF(X12 = "", "", IFERROR(VLOOKUP(X12, Values!G:I, 3, FALSE), ""))</f>
        <v/>
      </c>
      <c r="AA12" s="107"/>
      <c r="AB12" s="56"/>
      <c r="AC12" s="57"/>
      <c r="AD12" s="25"/>
      <c r="AE12" s="5" t="str">
        <f>IF(AB12 = "", "", IFERROR(VLOOKUP(AB12, 'SERVICE LOCATIONS'!$A:$B, 2, FALSE), ""))</f>
        <v/>
      </c>
      <c r="AF12" s="5" t="str">
        <f>IF(AB12 = "", "", IFERROR(IF(VLOOKUP(AB12, 'SERVICE LOCATIONS'!$A:$C, 3, FALSE) = 0, "", VLOOKUP(AB12, 'SERVICE LOCATIONS'!$A:$D, 3, FALSE)), ""))</f>
        <v/>
      </c>
      <c r="AG12" s="5" t="str">
        <f>IF(AB12 = "", "", IFERROR(VLOOKUP(AB12, 'SERVICE LOCATIONS'!$A:$D, 4, FALSE), ""))</f>
        <v/>
      </c>
      <c r="AH12" s="5" t="str">
        <f>IF(AB12 = "", "", IFERROR(VLOOKUP(AB12, 'SERVICE LOCATIONS'!$A:$J, 5, FALSE), ""))</f>
        <v/>
      </c>
      <c r="AI12" s="5" t="str">
        <f>IF(AB12 = "", "", IFERROR(VLOOKUP(AB12, 'SERVICE LOCATIONS'!$A:$F, 6, FALSE), ""))</f>
        <v/>
      </c>
      <c r="AJ12" s="5" t="str">
        <f>IF(AB12 = "", "", IFERROR(VLOOKUP(AB12, 'SERVICE LOCATIONS'!$A:$G, 7, FALSE), ""))</f>
        <v/>
      </c>
      <c r="AK12" s="5" t="str">
        <f>IF(AB12 = "", "", IFERROR(VLOOKUP(AB12, 'SERVICE LOCATIONS'!$A:$H, 8, FALSE), ""))</f>
        <v/>
      </c>
      <c r="AL12" s="7" t="str">
        <f>IF(AB12 = "", "", IFERROR(VLOOKUP(AB12, 'SERVICE LOCATIONS'!$A:$I, 9, FALSE), ""))</f>
        <v/>
      </c>
      <c r="AM12" s="7" t="str">
        <f>IF(AB12 = "", "", IFERROR(VLOOKUP(AB12, 'SERVICE LOCATIONS'!$A:$J, 10, FALSE), ""))</f>
        <v/>
      </c>
      <c r="AN12" s="7" t="str">
        <f>IF(AB12 = "", "", IFERROR(VLOOKUP(AB12, 'SERVICE LOCATIONS'!$A:$Q, 12, FALSE), ""))</f>
        <v/>
      </c>
      <c r="AO12" s="5" t="str">
        <f>IF(AB12 = "", "", IFERROR(VLOOKUP(AB12, 'SERVICE LOCATIONS'!$A:$Q, 13, FALSE), ""))</f>
        <v/>
      </c>
      <c r="AP12" s="5" t="str">
        <f>IF(AB12 = "", "", IFERROR(VLOOKUP(AB12, 'SERVICE LOCATIONS'!$A:$Q, 14, FALSE), ""))</f>
        <v/>
      </c>
      <c r="AQ12" s="5" t="str">
        <f>IF(AB12 = "", "", IFERROR(VLOOKUP(AB12, 'SERVICE LOCATIONS'!$A:$Q, 15, FALSE), ""))</f>
        <v/>
      </c>
      <c r="AR12" s="5" t="str">
        <f>IF(AB12 = "", "", IFERROR(VLOOKUP(AB12, 'SERVICE LOCATIONS'!$A:$Q, 16, FALSE), ""))</f>
        <v/>
      </c>
      <c r="AS12" s="5" t="str">
        <f>IF(AB12 = "", "", IFERROR(VLOOKUP(AB12, 'SERVICE LOCATIONS'!$A:$Q, 17, FALSE), ""))</f>
        <v/>
      </c>
      <c r="AT12" s="27" t="str">
        <f>IF(AB12 = "", "", IFERROR(VLOOKUP(AB12, 'SERVICE LOCATIONS'!$A:$Q, 11, FALSE), ""))</f>
        <v/>
      </c>
      <c r="AU12" s="42"/>
      <c r="AV12" s="54"/>
      <c r="AW12" s="55"/>
      <c r="AX12" s="56"/>
      <c r="AY12" s="57"/>
    </row>
    <row r="13" spans="1:51" x14ac:dyDescent="0.2">
      <c r="A13" s="58"/>
      <c r="B13" s="64" t="str">
        <f>IF(A13="", "", TEXT(VLOOKUP(A13, 'ENTITY INFO'!$A:$E, 4, FALSE), "00-0000000"))</f>
        <v/>
      </c>
      <c r="C13" s="64" t="str">
        <f>IF(A13="", "", VLOOKUP(A13, 'ENTITY INFO'!$A:$E, 5, FALSE))</f>
        <v/>
      </c>
      <c r="D13" s="64" t="str">
        <f>IF(A13 = "", "", IFERROR(VLOOKUP(A13, 'ENTITY INFO'!$A:$B, 2, FALSE), ""))</f>
        <v/>
      </c>
      <c r="E13" s="42"/>
      <c r="F13" s="57"/>
      <c r="G13" s="60"/>
      <c r="H13" s="54"/>
      <c r="I13" s="61"/>
      <c r="J13" s="62"/>
      <c r="K13" s="57"/>
      <c r="L13" s="57"/>
      <c r="M13" s="54"/>
      <c r="N13" s="63"/>
      <c r="O13" s="57"/>
      <c r="P13" s="57"/>
      <c r="Q13" s="57"/>
      <c r="R13" s="57"/>
      <c r="S13" s="57"/>
      <c r="T13" s="57"/>
      <c r="U13" s="57"/>
      <c r="V13" s="57"/>
      <c r="W13" s="57"/>
      <c r="X13" s="57"/>
      <c r="Y13" s="25" t="str">
        <f>IF(X13 = "", "", IFERROR(VLOOKUP(X13, Values!G:H, 2, FALSE), ""))</f>
        <v/>
      </c>
      <c r="Z13" s="26" t="str">
        <f>IF(X13 = "", "", IFERROR(VLOOKUP(X13, Values!G:I, 3, FALSE), ""))</f>
        <v/>
      </c>
      <c r="AA13" s="107"/>
      <c r="AB13" s="56"/>
      <c r="AC13" s="57"/>
      <c r="AD13" s="25"/>
      <c r="AE13" s="5" t="str">
        <f>IF(AB13 = "", "", IFERROR(VLOOKUP(AB13, 'SERVICE LOCATIONS'!$A:$B, 2, FALSE), ""))</f>
        <v/>
      </c>
      <c r="AF13" s="5" t="str">
        <f>IF(AB13 = "", "", IFERROR(IF(VLOOKUP(AB13, 'SERVICE LOCATIONS'!$A:$C, 3, FALSE) = 0, "", VLOOKUP(AB13, 'SERVICE LOCATIONS'!$A:$D, 3, FALSE)), ""))</f>
        <v/>
      </c>
      <c r="AG13" s="5" t="str">
        <f>IF(AB13 = "", "", IFERROR(VLOOKUP(AB13, 'SERVICE LOCATIONS'!$A:$D, 4, FALSE), ""))</f>
        <v/>
      </c>
      <c r="AH13" s="5" t="str">
        <f>IF(AB13 = "", "", IFERROR(VLOOKUP(AB13, 'SERVICE LOCATIONS'!$A:$J, 5, FALSE), ""))</f>
        <v/>
      </c>
      <c r="AI13" s="5" t="str">
        <f>IF(AB13 = "", "", IFERROR(VLOOKUP(AB13, 'SERVICE LOCATIONS'!$A:$F, 6, FALSE), ""))</f>
        <v/>
      </c>
      <c r="AJ13" s="5" t="str">
        <f>IF(AB13 = "", "", IFERROR(VLOOKUP(AB13, 'SERVICE LOCATIONS'!$A:$G, 7, FALSE), ""))</f>
        <v/>
      </c>
      <c r="AK13" s="5" t="str">
        <f>IF(AB13 = "", "", IFERROR(VLOOKUP(AB13, 'SERVICE LOCATIONS'!$A:$H, 8, FALSE), ""))</f>
        <v/>
      </c>
      <c r="AL13" s="7" t="str">
        <f>IF(AB13 = "", "", IFERROR(VLOOKUP(AB13, 'SERVICE LOCATIONS'!$A:$I, 9, FALSE), ""))</f>
        <v/>
      </c>
      <c r="AM13" s="7" t="str">
        <f>IF(AB13 = "", "", IFERROR(VLOOKUP(AB13, 'SERVICE LOCATIONS'!$A:$J, 10, FALSE), ""))</f>
        <v/>
      </c>
      <c r="AN13" s="7" t="str">
        <f>IF(AB13 = "", "", IFERROR(VLOOKUP(AB13, 'SERVICE LOCATIONS'!$A:$Q, 12, FALSE), ""))</f>
        <v/>
      </c>
      <c r="AO13" s="5" t="str">
        <f>IF(AB13 = "", "", IFERROR(VLOOKUP(AB13, 'SERVICE LOCATIONS'!$A:$Q, 13, FALSE), ""))</f>
        <v/>
      </c>
      <c r="AP13" s="5" t="str">
        <f>IF(AB13 = "", "", IFERROR(VLOOKUP(AB13, 'SERVICE LOCATIONS'!$A:$Q, 14, FALSE), ""))</f>
        <v/>
      </c>
      <c r="AQ13" s="5" t="str">
        <f>IF(AB13 = "", "", IFERROR(VLOOKUP(AB13, 'SERVICE LOCATIONS'!$A:$Q, 15, FALSE), ""))</f>
        <v/>
      </c>
      <c r="AR13" s="5" t="str">
        <f>IF(AB13 = "", "", IFERROR(VLOOKUP(AB13, 'SERVICE LOCATIONS'!$A:$Q, 16, FALSE), ""))</f>
        <v/>
      </c>
      <c r="AS13" s="5" t="str">
        <f>IF(AB13 = "", "", IFERROR(VLOOKUP(AB13, 'SERVICE LOCATIONS'!$A:$Q, 17, FALSE), ""))</f>
        <v/>
      </c>
      <c r="AT13" s="27" t="str">
        <f>IF(AB13 = "", "", IFERROR(VLOOKUP(AB13, 'SERVICE LOCATIONS'!$A:$Q, 11, FALSE), ""))</f>
        <v/>
      </c>
      <c r="AU13" s="42"/>
      <c r="AV13" s="54"/>
      <c r="AW13" s="55"/>
      <c r="AX13" s="56"/>
      <c r="AY13" s="57"/>
    </row>
    <row r="14" spans="1:51" x14ac:dyDescent="0.2">
      <c r="A14" s="58"/>
      <c r="B14" s="64" t="str">
        <f>IF(A14="", "", TEXT(VLOOKUP(A14, 'ENTITY INFO'!$A:$E, 4, FALSE), "00-0000000"))</f>
        <v/>
      </c>
      <c r="C14" s="64" t="str">
        <f>IF(A14="", "", VLOOKUP(A14, 'ENTITY INFO'!$A:$E, 5, FALSE))</f>
        <v/>
      </c>
      <c r="D14" s="64" t="str">
        <f>IF(A14 = "", "", IFERROR(VLOOKUP(A14, 'ENTITY INFO'!$A:$B, 2, FALSE), ""))</f>
        <v/>
      </c>
      <c r="E14" s="42"/>
      <c r="F14" s="57"/>
      <c r="G14" s="60"/>
      <c r="H14" s="54"/>
      <c r="I14" s="61"/>
      <c r="J14" s="62"/>
      <c r="K14" s="57"/>
      <c r="L14" s="57"/>
      <c r="M14" s="54"/>
      <c r="N14" s="63"/>
      <c r="O14" s="57"/>
      <c r="P14" s="57"/>
      <c r="Q14" s="57"/>
      <c r="R14" s="57"/>
      <c r="S14" s="57"/>
      <c r="T14" s="57"/>
      <c r="U14" s="57"/>
      <c r="V14" s="57"/>
      <c r="W14" s="57"/>
      <c r="X14" s="57"/>
      <c r="Y14" s="25" t="str">
        <f>IF(X14 = "", "", IFERROR(VLOOKUP(X14, Values!G:H, 2, FALSE), ""))</f>
        <v/>
      </c>
      <c r="Z14" s="26" t="str">
        <f>IF(X14 = "", "", IFERROR(VLOOKUP(X14, Values!G:I, 3, FALSE), ""))</f>
        <v/>
      </c>
      <c r="AA14" s="107"/>
      <c r="AB14" s="56"/>
      <c r="AC14" s="57"/>
      <c r="AD14" s="25"/>
      <c r="AE14" s="5" t="str">
        <f>IF(AB14 = "", "", IFERROR(VLOOKUP(AB14, 'SERVICE LOCATIONS'!$A:$B, 2, FALSE), ""))</f>
        <v/>
      </c>
      <c r="AF14" s="5" t="str">
        <f>IF(AB14 = "", "", IFERROR(IF(VLOOKUP(AB14, 'SERVICE LOCATIONS'!$A:$C, 3, FALSE) = 0, "", VLOOKUP(AB14, 'SERVICE LOCATIONS'!$A:$D, 3, FALSE)), ""))</f>
        <v/>
      </c>
      <c r="AG14" s="5" t="str">
        <f>IF(AB14 = "", "", IFERROR(VLOOKUP(AB14, 'SERVICE LOCATIONS'!$A:$D, 4, FALSE), ""))</f>
        <v/>
      </c>
      <c r="AH14" s="5" t="str">
        <f>IF(AB14 = "", "", IFERROR(VLOOKUP(AB14, 'SERVICE LOCATIONS'!$A:$J, 5, FALSE), ""))</f>
        <v/>
      </c>
      <c r="AI14" s="5" t="str">
        <f>IF(AB14 = "", "", IFERROR(VLOOKUP(AB14, 'SERVICE LOCATIONS'!$A:$F, 6, FALSE), ""))</f>
        <v/>
      </c>
      <c r="AJ14" s="5" t="str">
        <f>IF(AB14 = "", "", IFERROR(VLOOKUP(AB14, 'SERVICE LOCATIONS'!$A:$G, 7, FALSE), ""))</f>
        <v/>
      </c>
      <c r="AK14" s="5" t="str">
        <f>IF(AB14 = "", "", IFERROR(VLOOKUP(AB14, 'SERVICE LOCATIONS'!$A:$H, 8, FALSE), ""))</f>
        <v/>
      </c>
      <c r="AL14" s="7" t="str">
        <f>IF(AB14 = "", "", IFERROR(VLOOKUP(AB14, 'SERVICE LOCATIONS'!$A:$I, 9, FALSE), ""))</f>
        <v/>
      </c>
      <c r="AM14" s="7" t="str">
        <f>IF(AB14 = "", "", IFERROR(VLOOKUP(AB14, 'SERVICE LOCATIONS'!$A:$J, 10, FALSE), ""))</f>
        <v/>
      </c>
      <c r="AN14" s="7" t="str">
        <f>IF(AB14 = "", "", IFERROR(VLOOKUP(AB14, 'SERVICE LOCATIONS'!$A:$Q, 12, FALSE), ""))</f>
        <v/>
      </c>
      <c r="AO14" s="5" t="str">
        <f>IF(AB14 = "", "", IFERROR(VLOOKUP(AB14, 'SERVICE LOCATIONS'!$A:$Q, 13, FALSE), ""))</f>
        <v/>
      </c>
      <c r="AP14" s="5" t="str">
        <f>IF(AB14 = "", "", IFERROR(VLOOKUP(AB14, 'SERVICE LOCATIONS'!$A:$Q, 14, FALSE), ""))</f>
        <v/>
      </c>
      <c r="AQ14" s="5" t="str">
        <f>IF(AB14 = "", "", IFERROR(VLOOKUP(AB14, 'SERVICE LOCATIONS'!$A:$Q, 15, FALSE), ""))</f>
        <v/>
      </c>
      <c r="AR14" s="5" t="str">
        <f>IF(AB14 = "", "", IFERROR(VLOOKUP(AB14, 'SERVICE LOCATIONS'!$A:$Q, 16, FALSE), ""))</f>
        <v/>
      </c>
      <c r="AS14" s="5" t="str">
        <f>IF(AB14 = "", "", IFERROR(VLOOKUP(AB14, 'SERVICE LOCATIONS'!$A:$Q, 17, FALSE), ""))</f>
        <v/>
      </c>
      <c r="AT14" s="27" t="str">
        <f>IF(AB14 = "", "", IFERROR(VLOOKUP(AB14, 'SERVICE LOCATIONS'!$A:$Q, 11, FALSE), ""))</f>
        <v/>
      </c>
      <c r="AU14" s="42"/>
      <c r="AV14" s="54"/>
      <c r="AW14" s="55"/>
      <c r="AX14" s="56"/>
      <c r="AY14" s="57"/>
    </row>
    <row r="15" spans="1:51" x14ac:dyDescent="0.2">
      <c r="A15" s="58"/>
      <c r="B15" s="64" t="str">
        <f>IF(A15="", "", TEXT(VLOOKUP(A15, 'ENTITY INFO'!$A:$E, 4, FALSE), "00-0000000"))</f>
        <v/>
      </c>
      <c r="C15" s="64" t="str">
        <f>IF(A15="", "", VLOOKUP(A15, 'ENTITY INFO'!$A:$E, 5, FALSE))</f>
        <v/>
      </c>
      <c r="D15" s="64" t="str">
        <f>IF(A15 = "", "", IFERROR(VLOOKUP(A15, 'ENTITY INFO'!$A:$B, 2, FALSE), ""))</f>
        <v/>
      </c>
      <c r="E15" s="42"/>
      <c r="F15" s="57"/>
      <c r="G15" s="60"/>
      <c r="H15" s="54"/>
      <c r="I15" s="61"/>
      <c r="J15" s="62"/>
      <c r="K15" s="57"/>
      <c r="L15" s="57"/>
      <c r="M15" s="54"/>
      <c r="N15" s="63"/>
      <c r="O15" s="57"/>
      <c r="P15" s="57"/>
      <c r="Q15" s="57"/>
      <c r="R15" s="57"/>
      <c r="S15" s="57"/>
      <c r="T15" s="57"/>
      <c r="U15" s="57"/>
      <c r="V15" s="57"/>
      <c r="W15" s="57"/>
      <c r="X15" s="57"/>
      <c r="Y15" s="25" t="str">
        <f>IF(X15 = "", "", IFERROR(VLOOKUP(X15, Values!G:H, 2, FALSE), ""))</f>
        <v/>
      </c>
      <c r="Z15" s="26" t="str">
        <f>IF(X15 = "", "", IFERROR(VLOOKUP(X15, Values!G:I, 3, FALSE), ""))</f>
        <v/>
      </c>
      <c r="AA15" s="107"/>
      <c r="AB15" s="56"/>
      <c r="AC15" s="57"/>
      <c r="AD15" s="25"/>
      <c r="AE15" s="5" t="str">
        <f>IF(AB15 = "", "", IFERROR(VLOOKUP(AB15, 'SERVICE LOCATIONS'!$A:$B, 2, FALSE), ""))</f>
        <v/>
      </c>
      <c r="AF15" s="5" t="str">
        <f>IF(AB15 = "", "", IFERROR(IF(VLOOKUP(AB15, 'SERVICE LOCATIONS'!$A:$C, 3, FALSE) = 0, "", VLOOKUP(AB15, 'SERVICE LOCATIONS'!$A:$D, 3, FALSE)), ""))</f>
        <v/>
      </c>
      <c r="AG15" s="5" t="str">
        <f>IF(AB15 = "", "", IFERROR(VLOOKUP(AB15, 'SERVICE LOCATIONS'!$A:$D, 4, FALSE), ""))</f>
        <v/>
      </c>
      <c r="AH15" s="5" t="str">
        <f>IF(AB15 = "", "", IFERROR(VLOOKUP(AB15, 'SERVICE LOCATIONS'!$A:$J, 5, FALSE), ""))</f>
        <v/>
      </c>
      <c r="AI15" s="5" t="str">
        <f>IF(AB15 = "", "", IFERROR(VLOOKUP(AB15, 'SERVICE LOCATIONS'!$A:$F, 6, FALSE), ""))</f>
        <v/>
      </c>
      <c r="AJ15" s="5" t="str">
        <f>IF(AB15 = "", "", IFERROR(VLOOKUP(AB15, 'SERVICE LOCATIONS'!$A:$G, 7, FALSE), ""))</f>
        <v/>
      </c>
      <c r="AK15" s="5" t="str">
        <f>IF(AB15 = "", "", IFERROR(VLOOKUP(AB15, 'SERVICE LOCATIONS'!$A:$H, 8, FALSE), ""))</f>
        <v/>
      </c>
      <c r="AL15" s="7" t="str">
        <f>IF(AB15 = "", "", IFERROR(VLOOKUP(AB15, 'SERVICE LOCATIONS'!$A:$I, 9, FALSE), ""))</f>
        <v/>
      </c>
      <c r="AM15" s="7" t="str">
        <f>IF(AB15 = "", "", IFERROR(VLOOKUP(AB15, 'SERVICE LOCATIONS'!$A:$J, 10, FALSE), ""))</f>
        <v/>
      </c>
      <c r="AN15" s="7" t="str">
        <f>IF(AB15 = "", "", IFERROR(VLOOKUP(AB15, 'SERVICE LOCATIONS'!$A:$Q, 12, FALSE), ""))</f>
        <v/>
      </c>
      <c r="AO15" s="5" t="str">
        <f>IF(AB15 = "", "", IFERROR(VLOOKUP(AB15, 'SERVICE LOCATIONS'!$A:$Q, 13, FALSE), ""))</f>
        <v/>
      </c>
      <c r="AP15" s="5" t="str">
        <f>IF(AB15 = "", "", IFERROR(VLOOKUP(AB15, 'SERVICE LOCATIONS'!$A:$Q, 14, FALSE), ""))</f>
        <v/>
      </c>
      <c r="AQ15" s="5" t="str">
        <f>IF(AB15 = "", "", IFERROR(VLOOKUP(AB15, 'SERVICE LOCATIONS'!$A:$Q, 15, FALSE), ""))</f>
        <v/>
      </c>
      <c r="AR15" s="5" t="str">
        <f>IF(AB15 = "", "", IFERROR(VLOOKUP(AB15, 'SERVICE LOCATIONS'!$A:$Q, 16, FALSE), ""))</f>
        <v/>
      </c>
      <c r="AS15" s="5" t="str">
        <f>IF(AB15 = "", "", IFERROR(VLOOKUP(AB15, 'SERVICE LOCATIONS'!$A:$Q, 17, FALSE), ""))</f>
        <v/>
      </c>
      <c r="AT15" s="27" t="str">
        <f>IF(AB15 = "", "", IFERROR(VLOOKUP(AB15, 'SERVICE LOCATIONS'!$A:$Q, 11, FALSE), ""))</f>
        <v/>
      </c>
      <c r="AU15" s="42"/>
      <c r="AV15" s="54"/>
      <c r="AW15" s="55"/>
      <c r="AX15" s="56"/>
      <c r="AY15" s="57"/>
    </row>
    <row r="16" spans="1:51" x14ac:dyDescent="0.2">
      <c r="A16" s="58"/>
      <c r="B16" s="64" t="str">
        <f>IF(A16="", "", TEXT(VLOOKUP(A16, 'ENTITY INFO'!$A:$E, 4, FALSE), "00-0000000"))</f>
        <v/>
      </c>
      <c r="C16" s="64" t="str">
        <f>IF(A16="", "", VLOOKUP(A16, 'ENTITY INFO'!$A:$E, 5, FALSE))</f>
        <v/>
      </c>
      <c r="D16" s="64" t="str">
        <f>IF(A16 = "", "", IFERROR(VLOOKUP(A16, 'ENTITY INFO'!$A:$B, 2, FALSE), ""))</f>
        <v/>
      </c>
      <c r="E16" s="42"/>
      <c r="F16" s="57"/>
      <c r="G16" s="60"/>
      <c r="H16" s="54"/>
      <c r="I16" s="61"/>
      <c r="J16" s="62"/>
      <c r="K16" s="57"/>
      <c r="L16" s="57"/>
      <c r="M16" s="54"/>
      <c r="N16" s="63"/>
      <c r="O16" s="57"/>
      <c r="P16" s="57"/>
      <c r="Q16" s="57"/>
      <c r="R16" s="57"/>
      <c r="S16" s="57"/>
      <c r="T16" s="57"/>
      <c r="U16" s="57"/>
      <c r="V16" s="57"/>
      <c r="W16" s="57"/>
      <c r="X16" s="57"/>
      <c r="Y16" s="25" t="str">
        <f>IF(X16 = "", "", IFERROR(VLOOKUP(X16, Values!G:H, 2, FALSE), ""))</f>
        <v/>
      </c>
      <c r="Z16" s="26" t="str">
        <f>IF(X16 = "", "", IFERROR(VLOOKUP(X16, Values!G:I, 3, FALSE), ""))</f>
        <v/>
      </c>
      <c r="AA16" s="107"/>
      <c r="AB16" s="56"/>
      <c r="AC16" s="57"/>
      <c r="AD16" s="25"/>
      <c r="AE16" s="5" t="str">
        <f>IF(AB16 = "", "", IFERROR(VLOOKUP(AB16, 'SERVICE LOCATIONS'!$A:$B, 2, FALSE), ""))</f>
        <v/>
      </c>
      <c r="AF16" s="5" t="str">
        <f>IF(AB16 = "", "", IFERROR(IF(VLOOKUP(AB16, 'SERVICE LOCATIONS'!$A:$C, 3, FALSE) = 0, "", VLOOKUP(AB16, 'SERVICE LOCATIONS'!$A:$D, 3, FALSE)), ""))</f>
        <v/>
      </c>
      <c r="AG16" s="5" t="str">
        <f>IF(AB16 = "", "", IFERROR(VLOOKUP(AB16, 'SERVICE LOCATIONS'!$A:$D, 4, FALSE), ""))</f>
        <v/>
      </c>
      <c r="AH16" s="5" t="str">
        <f>IF(AB16 = "", "", IFERROR(VLOOKUP(AB16, 'SERVICE LOCATIONS'!$A:$J, 5, FALSE), ""))</f>
        <v/>
      </c>
      <c r="AI16" s="5" t="str">
        <f>IF(AB16 = "", "", IFERROR(VLOOKUP(AB16, 'SERVICE LOCATIONS'!$A:$F, 6, FALSE), ""))</f>
        <v/>
      </c>
      <c r="AJ16" s="5" t="str">
        <f>IF(AB16 = "", "", IFERROR(VLOOKUP(AB16, 'SERVICE LOCATIONS'!$A:$G, 7, FALSE), ""))</f>
        <v/>
      </c>
      <c r="AK16" s="5" t="str">
        <f>IF(AB16 = "", "", IFERROR(VLOOKUP(AB16, 'SERVICE LOCATIONS'!$A:$H, 8, FALSE), ""))</f>
        <v/>
      </c>
      <c r="AL16" s="7" t="str">
        <f>IF(AB16 = "", "", IFERROR(VLOOKUP(AB16, 'SERVICE LOCATIONS'!$A:$I, 9, FALSE), ""))</f>
        <v/>
      </c>
      <c r="AM16" s="7" t="str">
        <f>IF(AB16 = "", "", IFERROR(VLOOKUP(AB16, 'SERVICE LOCATIONS'!$A:$J, 10, FALSE), ""))</f>
        <v/>
      </c>
      <c r="AN16" s="7" t="str">
        <f>IF(AB16 = "", "", IFERROR(VLOOKUP(AB16, 'SERVICE LOCATIONS'!$A:$Q, 12, FALSE), ""))</f>
        <v/>
      </c>
      <c r="AO16" s="5" t="str">
        <f>IF(AB16 = "", "", IFERROR(VLOOKUP(AB16, 'SERVICE LOCATIONS'!$A:$Q, 13, FALSE), ""))</f>
        <v/>
      </c>
      <c r="AP16" s="5" t="str">
        <f>IF(AB16 = "", "", IFERROR(VLOOKUP(AB16, 'SERVICE LOCATIONS'!$A:$Q, 14, FALSE), ""))</f>
        <v/>
      </c>
      <c r="AQ16" s="5" t="str">
        <f>IF(AB16 = "", "", IFERROR(VLOOKUP(AB16, 'SERVICE LOCATIONS'!$A:$Q, 15, FALSE), ""))</f>
        <v/>
      </c>
      <c r="AR16" s="5" t="str">
        <f>IF(AB16 = "", "", IFERROR(VLOOKUP(AB16, 'SERVICE LOCATIONS'!$A:$Q, 16, FALSE), ""))</f>
        <v/>
      </c>
      <c r="AS16" s="5" t="str">
        <f>IF(AB16 = "", "", IFERROR(VLOOKUP(AB16, 'SERVICE LOCATIONS'!$A:$Q, 17, FALSE), ""))</f>
        <v/>
      </c>
      <c r="AT16" s="27" t="str">
        <f>IF(AB16 = "", "", IFERROR(VLOOKUP(AB16, 'SERVICE LOCATIONS'!$A:$Q, 11, FALSE), ""))</f>
        <v/>
      </c>
      <c r="AU16" s="42"/>
      <c r="AV16" s="54"/>
      <c r="AW16" s="55"/>
      <c r="AX16" s="56"/>
      <c r="AY16" s="57"/>
    </row>
    <row r="17" spans="1:51" x14ac:dyDescent="0.2">
      <c r="A17" s="58"/>
      <c r="B17" s="64" t="str">
        <f>IF(A17="", "", TEXT(VLOOKUP(A17, 'ENTITY INFO'!$A:$E, 4, FALSE), "00-0000000"))</f>
        <v/>
      </c>
      <c r="C17" s="64" t="str">
        <f>IF(A17="", "", VLOOKUP(A17, 'ENTITY INFO'!$A:$E, 5, FALSE))</f>
        <v/>
      </c>
      <c r="D17" s="64" t="str">
        <f>IF(A17 = "", "", IFERROR(VLOOKUP(A17, 'ENTITY INFO'!$A:$B, 2, FALSE), ""))</f>
        <v/>
      </c>
      <c r="E17" s="42"/>
      <c r="F17" s="57"/>
      <c r="G17" s="60"/>
      <c r="H17" s="54"/>
      <c r="I17" s="61"/>
      <c r="J17" s="62"/>
      <c r="K17" s="57"/>
      <c r="L17" s="57"/>
      <c r="M17" s="54"/>
      <c r="N17" s="63"/>
      <c r="O17" s="57"/>
      <c r="P17" s="57"/>
      <c r="Q17" s="57"/>
      <c r="R17" s="57"/>
      <c r="S17" s="57"/>
      <c r="T17" s="57"/>
      <c r="U17" s="57"/>
      <c r="V17" s="57"/>
      <c r="W17" s="57"/>
      <c r="X17" s="57"/>
      <c r="Y17" s="25" t="str">
        <f>IF(X17 = "", "", IFERROR(VLOOKUP(X17, Values!G:H, 2, FALSE), ""))</f>
        <v/>
      </c>
      <c r="Z17" s="26" t="str">
        <f>IF(X17 = "", "", IFERROR(VLOOKUP(X17, Values!G:I, 3, FALSE), ""))</f>
        <v/>
      </c>
      <c r="AA17" s="107"/>
      <c r="AB17" s="56"/>
      <c r="AC17" s="57"/>
      <c r="AD17" s="25"/>
      <c r="AE17" s="5" t="str">
        <f>IF(AB17 = "", "", IFERROR(VLOOKUP(AB17, 'SERVICE LOCATIONS'!$A:$B, 2, FALSE), ""))</f>
        <v/>
      </c>
      <c r="AF17" s="5" t="str">
        <f>IF(AB17 = "", "", IFERROR(IF(VLOOKUP(AB17, 'SERVICE LOCATIONS'!$A:$C, 3, FALSE) = 0, "", VLOOKUP(AB17, 'SERVICE LOCATIONS'!$A:$D, 3, FALSE)), ""))</f>
        <v/>
      </c>
      <c r="AG17" s="5" t="str">
        <f>IF(AB17 = "", "", IFERROR(VLOOKUP(AB17, 'SERVICE LOCATIONS'!$A:$D, 4, FALSE), ""))</f>
        <v/>
      </c>
      <c r="AH17" s="5" t="str">
        <f>IF(AB17 = "", "", IFERROR(VLOOKUP(AB17, 'SERVICE LOCATIONS'!$A:$J, 5, FALSE), ""))</f>
        <v/>
      </c>
      <c r="AI17" s="5" t="str">
        <f>IF(AB17 = "", "", IFERROR(VLOOKUP(AB17, 'SERVICE LOCATIONS'!$A:$F, 6, FALSE), ""))</f>
        <v/>
      </c>
      <c r="AJ17" s="5" t="str">
        <f>IF(AB17 = "", "", IFERROR(VLOOKUP(AB17, 'SERVICE LOCATIONS'!$A:$G, 7, FALSE), ""))</f>
        <v/>
      </c>
      <c r="AK17" s="5" t="str">
        <f>IF(AB17 = "", "", IFERROR(VLOOKUP(AB17, 'SERVICE LOCATIONS'!$A:$H, 8, FALSE), ""))</f>
        <v/>
      </c>
      <c r="AL17" s="7" t="str">
        <f>IF(AB17 = "", "", IFERROR(VLOOKUP(AB17, 'SERVICE LOCATIONS'!$A:$I, 9, FALSE), ""))</f>
        <v/>
      </c>
      <c r="AM17" s="7" t="str">
        <f>IF(AB17 = "", "", IFERROR(VLOOKUP(AB17, 'SERVICE LOCATIONS'!$A:$J, 10, FALSE), ""))</f>
        <v/>
      </c>
      <c r="AN17" s="7" t="str">
        <f>IF(AB17 = "", "", IFERROR(VLOOKUP(AB17, 'SERVICE LOCATIONS'!$A:$Q, 12, FALSE), ""))</f>
        <v/>
      </c>
      <c r="AO17" s="5" t="str">
        <f>IF(AB17 = "", "", IFERROR(VLOOKUP(AB17, 'SERVICE LOCATIONS'!$A:$Q, 13, FALSE), ""))</f>
        <v/>
      </c>
      <c r="AP17" s="5" t="str">
        <f>IF(AB17 = "", "", IFERROR(VLOOKUP(AB17, 'SERVICE LOCATIONS'!$A:$Q, 14, FALSE), ""))</f>
        <v/>
      </c>
      <c r="AQ17" s="5" t="str">
        <f>IF(AB17 = "", "", IFERROR(VLOOKUP(AB17, 'SERVICE LOCATIONS'!$A:$Q, 15, FALSE), ""))</f>
        <v/>
      </c>
      <c r="AR17" s="5" t="str">
        <f>IF(AB17 = "", "", IFERROR(VLOOKUP(AB17, 'SERVICE LOCATIONS'!$A:$Q, 16, FALSE), ""))</f>
        <v/>
      </c>
      <c r="AS17" s="5" t="str">
        <f>IF(AB17 = "", "", IFERROR(VLOOKUP(AB17, 'SERVICE LOCATIONS'!$A:$Q, 17, FALSE), ""))</f>
        <v/>
      </c>
      <c r="AT17" s="27" t="str">
        <f>IF(AB17 = "", "", IFERROR(VLOOKUP(AB17, 'SERVICE LOCATIONS'!$A:$Q, 11, FALSE), ""))</f>
        <v/>
      </c>
      <c r="AU17" s="42"/>
      <c r="AV17" s="54"/>
      <c r="AW17" s="55"/>
      <c r="AX17" s="56"/>
      <c r="AY17" s="57"/>
    </row>
    <row r="18" spans="1:51" x14ac:dyDescent="0.2">
      <c r="A18" s="58"/>
      <c r="B18" s="64" t="str">
        <f>IF(A18="", "", TEXT(VLOOKUP(A18, 'ENTITY INFO'!$A:$E, 4, FALSE), "00-0000000"))</f>
        <v/>
      </c>
      <c r="C18" s="64" t="str">
        <f>IF(A18="", "", VLOOKUP(A18, 'ENTITY INFO'!$A:$E, 5, FALSE))</f>
        <v/>
      </c>
      <c r="D18" s="64" t="str">
        <f>IF(A18 = "", "", IFERROR(VLOOKUP(A18, 'ENTITY INFO'!$A:$B, 2, FALSE), ""))</f>
        <v/>
      </c>
      <c r="E18" s="42"/>
      <c r="F18" s="57"/>
      <c r="G18" s="60"/>
      <c r="H18" s="54"/>
      <c r="I18" s="61"/>
      <c r="J18" s="62"/>
      <c r="K18" s="57"/>
      <c r="L18" s="57"/>
      <c r="M18" s="54"/>
      <c r="N18" s="63"/>
      <c r="O18" s="57"/>
      <c r="P18" s="57"/>
      <c r="Q18" s="57"/>
      <c r="R18" s="57"/>
      <c r="S18" s="57"/>
      <c r="T18" s="57"/>
      <c r="U18" s="57"/>
      <c r="V18" s="57"/>
      <c r="W18" s="57"/>
      <c r="X18" s="57"/>
      <c r="Y18" s="25" t="str">
        <f>IF(X18 = "", "", IFERROR(VLOOKUP(X18, Values!G:H, 2, FALSE), ""))</f>
        <v/>
      </c>
      <c r="Z18" s="26" t="str">
        <f>IF(X18 = "", "", IFERROR(VLOOKUP(X18, Values!G:I, 3, FALSE), ""))</f>
        <v/>
      </c>
      <c r="AA18" s="107"/>
      <c r="AB18" s="56"/>
      <c r="AC18" s="57"/>
      <c r="AD18" s="25"/>
      <c r="AE18" s="5" t="str">
        <f>IF(AB18 = "", "", IFERROR(VLOOKUP(AB18, 'SERVICE LOCATIONS'!$A:$B, 2, FALSE), ""))</f>
        <v/>
      </c>
      <c r="AF18" s="5" t="str">
        <f>IF(AB18 = "", "", IFERROR(IF(VLOOKUP(AB18, 'SERVICE LOCATIONS'!$A:$C, 3, FALSE) = 0, "", VLOOKUP(AB18, 'SERVICE LOCATIONS'!$A:$D, 3, FALSE)), ""))</f>
        <v/>
      </c>
      <c r="AG18" s="5" t="str">
        <f>IF(AB18 = "", "", IFERROR(VLOOKUP(AB18, 'SERVICE LOCATIONS'!$A:$D, 4, FALSE), ""))</f>
        <v/>
      </c>
      <c r="AH18" s="5" t="str">
        <f>IF(AB18 = "", "", IFERROR(VLOOKUP(AB18, 'SERVICE LOCATIONS'!$A:$J, 5, FALSE), ""))</f>
        <v/>
      </c>
      <c r="AI18" s="5" t="str">
        <f>IF(AB18 = "", "", IFERROR(VLOOKUP(AB18, 'SERVICE LOCATIONS'!$A:$F, 6, FALSE), ""))</f>
        <v/>
      </c>
      <c r="AJ18" s="5" t="str">
        <f>IF(AB18 = "", "", IFERROR(VLOOKUP(AB18, 'SERVICE LOCATIONS'!$A:$G, 7, FALSE), ""))</f>
        <v/>
      </c>
      <c r="AK18" s="5" t="str">
        <f>IF(AB18 = "", "", IFERROR(VLOOKUP(AB18, 'SERVICE LOCATIONS'!$A:$H, 8, FALSE), ""))</f>
        <v/>
      </c>
      <c r="AL18" s="7" t="str">
        <f>IF(AB18 = "", "", IFERROR(VLOOKUP(AB18, 'SERVICE LOCATIONS'!$A:$I, 9, FALSE), ""))</f>
        <v/>
      </c>
      <c r="AM18" s="7" t="str">
        <f>IF(AB18 = "", "", IFERROR(VLOOKUP(AB18, 'SERVICE LOCATIONS'!$A:$J, 10, FALSE), ""))</f>
        <v/>
      </c>
      <c r="AN18" s="7" t="str">
        <f>IF(AB18 = "", "", IFERROR(VLOOKUP(AB18, 'SERVICE LOCATIONS'!$A:$Q, 12, FALSE), ""))</f>
        <v/>
      </c>
      <c r="AO18" s="5" t="str">
        <f>IF(AB18 = "", "", IFERROR(VLOOKUP(AB18, 'SERVICE LOCATIONS'!$A:$Q, 13, FALSE), ""))</f>
        <v/>
      </c>
      <c r="AP18" s="5" t="str">
        <f>IF(AB18 = "", "", IFERROR(VLOOKUP(AB18, 'SERVICE LOCATIONS'!$A:$Q, 14, FALSE), ""))</f>
        <v/>
      </c>
      <c r="AQ18" s="5" t="str">
        <f>IF(AB18 = "", "", IFERROR(VLOOKUP(AB18, 'SERVICE LOCATIONS'!$A:$Q, 15, FALSE), ""))</f>
        <v/>
      </c>
      <c r="AR18" s="5" t="str">
        <f>IF(AB18 = "", "", IFERROR(VLOOKUP(AB18, 'SERVICE LOCATIONS'!$A:$Q, 16, FALSE), ""))</f>
        <v/>
      </c>
      <c r="AS18" s="5" t="str">
        <f>IF(AB18 = "", "", IFERROR(VLOOKUP(AB18, 'SERVICE LOCATIONS'!$A:$Q, 17, FALSE), ""))</f>
        <v/>
      </c>
      <c r="AT18" s="27" t="str">
        <f>IF(AB18 = "", "", IFERROR(VLOOKUP(AB18, 'SERVICE LOCATIONS'!$A:$Q, 11, FALSE), ""))</f>
        <v/>
      </c>
      <c r="AU18" s="42"/>
      <c r="AV18" s="54"/>
      <c r="AW18" s="55"/>
      <c r="AX18" s="56"/>
      <c r="AY18" s="57"/>
    </row>
    <row r="19" spans="1:51" x14ac:dyDescent="0.2">
      <c r="A19" s="58"/>
      <c r="B19" s="64" t="str">
        <f>IF(A19="", "", TEXT(VLOOKUP(A19, 'ENTITY INFO'!$A:$E, 4, FALSE), "00-0000000"))</f>
        <v/>
      </c>
      <c r="C19" s="64" t="str">
        <f>IF(A19="", "", VLOOKUP(A19, 'ENTITY INFO'!$A:$E, 5, FALSE))</f>
        <v/>
      </c>
      <c r="D19" s="64" t="str">
        <f>IF(A19 = "", "", IFERROR(VLOOKUP(A19, 'ENTITY INFO'!$A:$B, 2, FALSE), ""))</f>
        <v/>
      </c>
      <c r="E19" s="42"/>
      <c r="F19" s="57"/>
      <c r="G19" s="60"/>
      <c r="H19" s="54"/>
      <c r="I19" s="61"/>
      <c r="J19" s="62"/>
      <c r="K19" s="57"/>
      <c r="L19" s="57"/>
      <c r="M19" s="54"/>
      <c r="N19" s="63"/>
      <c r="O19" s="57"/>
      <c r="P19" s="57"/>
      <c r="Q19" s="57"/>
      <c r="R19" s="57"/>
      <c r="S19" s="57"/>
      <c r="T19" s="57"/>
      <c r="U19" s="57"/>
      <c r="V19" s="57"/>
      <c r="W19" s="57"/>
      <c r="X19" s="57"/>
      <c r="Y19" s="25" t="str">
        <f>IF(X19 = "", "", IFERROR(VLOOKUP(X19, Values!G:H, 2, FALSE), ""))</f>
        <v/>
      </c>
      <c r="Z19" s="26" t="str">
        <f>IF(X19 = "", "", IFERROR(VLOOKUP(X19, Values!G:I, 3, FALSE), ""))</f>
        <v/>
      </c>
      <c r="AA19" s="107"/>
      <c r="AB19" s="56"/>
      <c r="AC19" s="57"/>
      <c r="AD19" s="25"/>
      <c r="AE19" s="5" t="str">
        <f>IF(AB19 = "", "", IFERROR(VLOOKUP(AB19, 'SERVICE LOCATIONS'!$A:$B, 2, FALSE), ""))</f>
        <v/>
      </c>
      <c r="AF19" s="5" t="str">
        <f>IF(AB19 = "", "", IFERROR(IF(VLOOKUP(AB19, 'SERVICE LOCATIONS'!$A:$C, 3, FALSE) = 0, "", VLOOKUP(AB19, 'SERVICE LOCATIONS'!$A:$D, 3, FALSE)), ""))</f>
        <v/>
      </c>
      <c r="AG19" s="5" t="str">
        <f>IF(AB19 = "", "", IFERROR(VLOOKUP(AB19, 'SERVICE LOCATIONS'!$A:$D, 4, FALSE), ""))</f>
        <v/>
      </c>
      <c r="AH19" s="5" t="str">
        <f>IF(AB19 = "", "", IFERROR(VLOOKUP(AB19, 'SERVICE LOCATIONS'!$A:$J, 5, FALSE), ""))</f>
        <v/>
      </c>
      <c r="AI19" s="5" t="str">
        <f>IF(AB19 = "", "", IFERROR(VLOOKUP(AB19, 'SERVICE LOCATIONS'!$A:$F, 6, FALSE), ""))</f>
        <v/>
      </c>
      <c r="AJ19" s="5" t="str">
        <f>IF(AB19 = "", "", IFERROR(VLOOKUP(AB19, 'SERVICE LOCATIONS'!$A:$G, 7, FALSE), ""))</f>
        <v/>
      </c>
      <c r="AK19" s="5" t="str">
        <f>IF(AB19 = "", "", IFERROR(VLOOKUP(AB19, 'SERVICE LOCATIONS'!$A:$H, 8, FALSE), ""))</f>
        <v/>
      </c>
      <c r="AL19" s="7" t="str">
        <f>IF(AB19 = "", "", IFERROR(VLOOKUP(AB19, 'SERVICE LOCATIONS'!$A:$I, 9, FALSE), ""))</f>
        <v/>
      </c>
      <c r="AM19" s="7" t="str">
        <f>IF(AB19 = "", "", IFERROR(VLOOKUP(AB19, 'SERVICE LOCATIONS'!$A:$J, 10, FALSE), ""))</f>
        <v/>
      </c>
      <c r="AN19" s="7" t="str">
        <f>IF(AB19 = "", "", IFERROR(VLOOKUP(AB19, 'SERVICE LOCATIONS'!$A:$Q, 12, FALSE), ""))</f>
        <v/>
      </c>
      <c r="AO19" s="5" t="str">
        <f>IF(AB19 = "", "", IFERROR(VLOOKUP(AB19, 'SERVICE LOCATIONS'!$A:$Q, 13, FALSE), ""))</f>
        <v/>
      </c>
      <c r="AP19" s="5" t="str">
        <f>IF(AB19 = "", "", IFERROR(VLOOKUP(AB19, 'SERVICE LOCATIONS'!$A:$Q, 14, FALSE), ""))</f>
        <v/>
      </c>
      <c r="AQ19" s="5" t="str">
        <f>IF(AB19 = "", "", IFERROR(VLOOKUP(AB19, 'SERVICE LOCATIONS'!$A:$Q, 15, FALSE), ""))</f>
        <v/>
      </c>
      <c r="AR19" s="5" t="str">
        <f>IF(AB19 = "", "", IFERROR(VLOOKUP(AB19, 'SERVICE LOCATIONS'!$A:$Q, 16, FALSE), ""))</f>
        <v/>
      </c>
      <c r="AS19" s="5" t="str">
        <f>IF(AB19 = "", "", IFERROR(VLOOKUP(AB19, 'SERVICE LOCATIONS'!$A:$Q, 17, FALSE), ""))</f>
        <v/>
      </c>
      <c r="AT19" s="27" t="str">
        <f>IF(AB19 = "", "", IFERROR(VLOOKUP(AB19, 'SERVICE LOCATIONS'!$A:$Q, 11, FALSE), ""))</f>
        <v/>
      </c>
      <c r="AU19" s="42"/>
      <c r="AV19" s="54"/>
      <c r="AW19" s="55"/>
      <c r="AX19" s="56"/>
      <c r="AY19" s="57"/>
    </row>
    <row r="20" spans="1:51" x14ac:dyDescent="0.2">
      <c r="A20" s="58"/>
      <c r="B20" s="64" t="str">
        <f>IF(A20="", "", TEXT(VLOOKUP(A20, 'ENTITY INFO'!$A:$E, 4, FALSE), "00-0000000"))</f>
        <v/>
      </c>
      <c r="C20" s="64" t="str">
        <f>IF(A20="", "", VLOOKUP(A20, 'ENTITY INFO'!$A:$E, 5, FALSE))</f>
        <v/>
      </c>
      <c r="D20" s="64" t="str">
        <f>IF(A20 = "", "", IFERROR(VLOOKUP(A20, 'ENTITY INFO'!$A:$B, 2, FALSE), ""))</f>
        <v/>
      </c>
      <c r="E20" s="42"/>
      <c r="F20" s="57"/>
      <c r="G20" s="60"/>
      <c r="H20" s="54"/>
      <c r="I20" s="61"/>
      <c r="J20" s="62"/>
      <c r="K20" s="57"/>
      <c r="L20" s="57"/>
      <c r="M20" s="54"/>
      <c r="N20" s="63"/>
      <c r="O20" s="57"/>
      <c r="P20" s="57"/>
      <c r="Q20" s="57"/>
      <c r="R20" s="57"/>
      <c r="S20" s="57"/>
      <c r="T20" s="57"/>
      <c r="U20" s="57"/>
      <c r="V20" s="57"/>
      <c r="W20" s="57"/>
      <c r="X20" s="57"/>
      <c r="Y20" s="25" t="str">
        <f>IF(X20 = "", "", IFERROR(VLOOKUP(X20, Values!G:H, 2, FALSE), ""))</f>
        <v/>
      </c>
      <c r="Z20" s="26" t="str">
        <f>IF(X20 = "", "", IFERROR(VLOOKUP(X20, Values!G:I, 3, FALSE), ""))</f>
        <v/>
      </c>
      <c r="AA20" s="107"/>
      <c r="AB20" s="56"/>
      <c r="AC20" s="57"/>
      <c r="AD20" s="25"/>
      <c r="AE20" s="5" t="str">
        <f>IF(AB20 = "", "", IFERROR(VLOOKUP(AB20, 'SERVICE LOCATIONS'!$A:$B, 2, FALSE), ""))</f>
        <v/>
      </c>
      <c r="AF20" s="5" t="str">
        <f>IF(AB20 = "", "", IFERROR(IF(VLOOKUP(AB20, 'SERVICE LOCATIONS'!$A:$C, 3, FALSE) = 0, "", VLOOKUP(AB20, 'SERVICE LOCATIONS'!$A:$D, 3, FALSE)), ""))</f>
        <v/>
      </c>
      <c r="AG20" s="5" t="str">
        <f>IF(AB20 = "", "", IFERROR(VLOOKUP(AB20, 'SERVICE LOCATIONS'!$A:$D, 4, FALSE), ""))</f>
        <v/>
      </c>
      <c r="AH20" s="5" t="str">
        <f>IF(AB20 = "", "", IFERROR(VLOOKUP(AB20, 'SERVICE LOCATIONS'!$A:$J, 5, FALSE), ""))</f>
        <v/>
      </c>
      <c r="AI20" s="5" t="str">
        <f>IF(AB20 = "", "", IFERROR(VLOOKUP(AB20, 'SERVICE LOCATIONS'!$A:$F, 6, FALSE), ""))</f>
        <v/>
      </c>
      <c r="AJ20" s="5" t="str">
        <f>IF(AB20 = "", "", IFERROR(VLOOKUP(AB20, 'SERVICE LOCATIONS'!$A:$G, 7, FALSE), ""))</f>
        <v/>
      </c>
      <c r="AK20" s="5" t="str">
        <f>IF(AB20 = "", "", IFERROR(VLOOKUP(AB20, 'SERVICE LOCATIONS'!$A:$H, 8, FALSE), ""))</f>
        <v/>
      </c>
      <c r="AL20" s="7" t="str">
        <f>IF(AB20 = "", "", IFERROR(VLOOKUP(AB20, 'SERVICE LOCATIONS'!$A:$I, 9, FALSE), ""))</f>
        <v/>
      </c>
      <c r="AM20" s="7" t="str">
        <f>IF(AB20 = "", "", IFERROR(VLOOKUP(AB20, 'SERVICE LOCATIONS'!$A:$J, 10, FALSE), ""))</f>
        <v/>
      </c>
      <c r="AN20" s="7" t="str">
        <f>IF(AB20 = "", "", IFERROR(VLOOKUP(AB20, 'SERVICE LOCATIONS'!$A:$Q, 12, FALSE), ""))</f>
        <v/>
      </c>
      <c r="AO20" s="5" t="str">
        <f>IF(AB20 = "", "", IFERROR(VLOOKUP(AB20, 'SERVICE LOCATIONS'!$A:$Q, 13, FALSE), ""))</f>
        <v/>
      </c>
      <c r="AP20" s="5" t="str">
        <f>IF(AB20 = "", "", IFERROR(VLOOKUP(AB20, 'SERVICE LOCATIONS'!$A:$Q, 14, FALSE), ""))</f>
        <v/>
      </c>
      <c r="AQ20" s="5" t="str">
        <f>IF(AB20 = "", "", IFERROR(VLOOKUP(AB20, 'SERVICE LOCATIONS'!$A:$Q, 15, FALSE), ""))</f>
        <v/>
      </c>
      <c r="AR20" s="5" t="str">
        <f>IF(AB20 = "", "", IFERROR(VLOOKUP(AB20, 'SERVICE LOCATIONS'!$A:$Q, 16, FALSE), ""))</f>
        <v/>
      </c>
      <c r="AS20" s="5" t="str">
        <f>IF(AB20 = "", "", IFERROR(VLOOKUP(AB20, 'SERVICE LOCATIONS'!$A:$Q, 17, FALSE), ""))</f>
        <v/>
      </c>
      <c r="AT20" s="27" t="str">
        <f>IF(AB20 = "", "", IFERROR(VLOOKUP(AB20, 'SERVICE LOCATIONS'!$A:$Q, 11, FALSE), ""))</f>
        <v/>
      </c>
      <c r="AU20" s="42"/>
      <c r="AV20" s="54"/>
      <c r="AW20" s="55"/>
      <c r="AX20" s="56"/>
      <c r="AY20" s="57"/>
    </row>
    <row r="21" spans="1:51" x14ac:dyDescent="0.2">
      <c r="A21" s="58"/>
      <c r="B21" s="64" t="str">
        <f>IF(A21="", "", TEXT(VLOOKUP(A21, 'ENTITY INFO'!$A:$E, 4, FALSE), "00-0000000"))</f>
        <v/>
      </c>
      <c r="C21" s="64" t="str">
        <f>IF(A21="", "", VLOOKUP(A21, 'ENTITY INFO'!$A:$E, 5, FALSE))</f>
        <v/>
      </c>
      <c r="D21" s="64" t="str">
        <f>IF(A21 = "", "", IFERROR(VLOOKUP(A21, 'ENTITY INFO'!$A:$B, 2, FALSE), ""))</f>
        <v/>
      </c>
      <c r="E21" s="42"/>
      <c r="F21" s="57"/>
      <c r="G21" s="60"/>
      <c r="H21" s="54"/>
      <c r="I21" s="61"/>
      <c r="J21" s="62"/>
      <c r="K21" s="57"/>
      <c r="L21" s="57"/>
      <c r="M21" s="54"/>
      <c r="N21" s="63"/>
      <c r="O21" s="57"/>
      <c r="P21" s="57"/>
      <c r="Q21" s="57"/>
      <c r="R21" s="57"/>
      <c r="S21" s="57"/>
      <c r="T21" s="57"/>
      <c r="U21" s="57"/>
      <c r="V21" s="57"/>
      <c r="W21" s="57"/>
      <c r="X21" s="57"/>
      <c r="Y21" s="25" t="str">
        <f>IF(X21 = "", "", IFERROR(VLOOKUP(X21, Values!G:H, 2, FALSE), ""))</f>
        <v/>
      </c>
      <c r="Z21" s="26" t="str">
        <f>IF(X21 = "", "", IFERROR(VLOOKUP(X21, Values!G:I, 3, FALSE), ""))</f>
        <v/>
      </c>
      <c r="AA21" s="107"/>
      <c r="AB21" s="56"/>
      <c r="AC21" s="57"/>
      <c r="AD21" s="25"/>
      <c r="AE21" s="5" t="str">
        <f>IF(AB21 = "", "", IFERROR(VLOOKUP(AB21, 'SERVICE LOCATIONS'!$A:$B, 2, FALSE), ""))</f>
        <v/>
      </c>
      <c r="AF21" s="5" t="str">
        <f>IF(AB21 = "", "", IFERROR(IF(VLOOKUP(AB21, 'SERVICE LOCATIONS'!$A:$C, 3, FALSE) = 0, "", VLOOKUP(AB21, 'SERVICE LOCATIONS'!$A:$D, 3, FALSE)), ""))</f>
        <v/>
      </c>
      <c r="AG21" s="5" t="str">
        <f>IF(AB21 = "", "", IFERROR(VLOOKUP(AB21, 'SERVICE LOCATIONS'!$A:$D, 4, FALSE), ""))</f>
        <v/>
      </c>
      <c r="AH21" s="5" t="str">
        <f>IF(AB21 = "", "", IFERROR(VLOOKUP(AB21, 'SERVICE LOCATIONS'!$A:$J, 5, FALSE), ""))</f>
        <v/>
      </c>
      <c r="AI21" s="5" t="str">
        <f>IF(AB21 = "", "", IFERROR(VLOOKUP(AB21, 'SERVICE LOCATIONS'!$A:$F, 6, FALSE), ""))</f>
        <v/>
      </c>
      <c r="AJ21" s="5" t="str">
        <f>IF(AB21 = "", "", IFERROR(VLOOKUP(AB21, 'SERVICE LOCATIONS'!$A:$G, 7, FALSE), ""))</f>
        <v/>
      </c>
      <c r="AK21" s="5" t="str">
        <f>IF(AB21 = "", "", IFERROR(VLOOKUP(AB21, 'SERVICE LOCATIONS'!$A:$H, 8, FALSE), ""))</f>
        <v/>
      </c>
      <c r="AL21" s="7" t="str">
        <f>IF(AB21 = "", "", IFERROR(VLOOKUP(AB21, 'SERVICE LOCATIONS'!$A:$I, 9, FALSE), ""))</f>
        <v/>
      </c>
      <c r="AM21" s="7" t="str">
        <f>IF(AB21 = "", "", IFERROR(VLOOKUP(AB21, 'SERVICE LOCATIONS'!$A:$J, 10, FALSE), ""))</f>
        <v/>
      </c>
      <c r="AN21" s="7" t="str">
        <f>IF(AB21 = "", "", IFERROR(VLOOKUP(AB21, 'SERVICE LOCATIONS'!$A:$Q, 12, FALSE), ""))</f>
        <v/>
      </c>
      <c r="AO21" s="5" t="str">
        <f>IF(AB21 = "", "", IFERROR(VLOOKUP(AB21, 'SERVICE LOCATIONS'!$A:$Q, 13, FALSE), ""))</f>
        <v/>
      </c>
      <c r="AP21" s="5" t="str">
        <f>IF(AB21 = "", "", IFERROR(VLOOKUP(AB21, 'SERVICE LOCATIONS'!$A:$Q, 14, FALSE), ""))</f>
        <v/>
      </c>
      <c r="AQ21" s="5" t="str">
        <f>IF(AB21 = "", "", IFERROR(VLOOKUP(AB21, 'SERVICE LOCATIONS'!$A:$Q, 15, FALSE), ""))</f>
        <v/>
      </c>
      <c r="AR21" s="5" t="str">
        <f>IF(AB21 = "", "", IFERROR(VLOOKUP(AB21, 'SERVICE LOCATIONS'!$A:$Q, 16, FALSE), ""))</f>
        <v/>
      </c>
      <c r="AS21" s="5" t="str">
        <f>IF(AB21 = "", "", IFERROR(VLOOKUP(AB21, 'SERVICE LOCATIONS'!$A:$Q, 17, FALSE), ""))</f>
        <v/>
      </c>
      <c r="AT21" s="27" t="str">
        <f>IF(AB21 = "", "", IFERROR(VLOOKUP(AB21, 'SERVICE LOCATIONS'!$A:$Q, 11, FALSE), ""))</f>
        <v/>
      </c>
      <c r="AU21" s="42"/>
      <c r="AV21" s="54"/>
      <c r="AW21" s="55"/>
      <c r="AX21" s="56"/>
      <c r="AY21" s="57"/>
    </row>
    <row r="22" spans="1:51" x14ac:dyDescent="0.2">
      <c r="A22" s="58"/>
      <c r="B22" s="64" t="str">
        <f>IF(A22="", "", TEXT(VLOOKUP(A22, 'ENTITY INFO'!$A:$E, 4, FALSE), "00-0000000"))</f>
        <v/>
      </c>
      <c r="C22" s="64" t="str">
        <f>IF(A22="", "", VLOOKUP(A22, 'ENTITY INFO'!$A:$E, 5, FALSE))</f>
        <v/>
      </c>
      <c r="D22" s="64" t="str">
        <f>IF(A22 = "", "", IFERROR(VLOOKUP(A22, 'ENTITY INFO'!$A:$B, 2, FALSE), ""))</f>
        <v/>
      </c>
      <c r="E22" s="42"/>
      <c r="F22" s="57"/>
      <c r="G22" s="60"/>
      <c r="H22" s="54"/>
      <c r="I22" s="61"/>
      <c r="J22" s="62"/>
      <c r="K22" s="57"/>
      <c r="L22" s="57"/>
      <c r="M22" s="54"/>
      <c r="N22" s="63"/>
      <c r="O22" s="57"/>
      <c r="P22" s="57"/>
      <c r="Q22" s="57"/>
      <c r="R22" s="57"/>
      <c r="S22" s="57"/>
      <c r="T22" s="57"/>
      <c r="U22" s="57"/>
      <c r="V22" s="57"/>
      <c r="W22" s="57"/>
      <c r="X22" s="57"/>
      <c r="Y22" s="25" t="str">
        <f>IF(X22 = "", "", IFERROR(VLOOKUP(X22, Values!G:H, 2, FALSE), ""))</f>
        <v/>
      </c>
      <c r="Z22" s="26" t="str">
        <f>IF(X22 = "", "", IFERROR(VLOOKUP(X22, Values!G:I, 3, FALSE), ""))</f>
        <v/>
      </c>
      <c r="AA22" s="107"/>
      <c r="AB22" s="56"/>
      <c r="AC22" s="57"/>
      <c r="AD22" s="25"/>
      <c r="AE22" s="5" t="str">
        <f>IF(AB22 = "", "", IFERROR(VLOOKUP(AB22, 'SERVICE LOCATIONS'!$A:$B, 2, FALSE), ""))</f>
        <v/>
      </c>
      <c r="AF22" s="5" t="str">
        <f>IF(AB22 = "", "", IFERROR(IF(VLOOKUP(AB22, 'SERVICE LOCATIONS'!$A:$C, 3, FALSE) = 0, "", VLOOKUP(AB22, 'SERVICE LOCATIONS'!$A:$D, 3, FALSE)), ""))</f>
        <v/>
      </c>
      <c r="AG22" s="5" t="str">
        <f>IF(AB22 = "", "", IFERROR(VLOOKUP(AB22, 'SERVICE LOCATIONS'!$A:$D, 4, FALSE), ""))</f>
        <v/>
      </c>
      <c r="AH22" s="5" t="str">
        <f>IF(AB22 = "", "", IFERROR(VLOOKUP(AB22, 'SERVICE LOCATIONS'!$A:$J, 5, FALSE), ""))</f>
        <v/>
      </c>
      <c r="AI22" s="5" t="str">
        <f>IF(AB22 = "", "", IFERROR(VLOOKUP(AB22, 'SERVICE LOCATIONS'!$A:$F, 6, FALSE), ""))</f>
        <v/>
      </c>
      <c r="AJ22" s="5" t="str">
        <f>IF(AB22 = "", "", IFERROR(VLOOKUP(AB22, 'SERVICE LOCATIONS'!$A:$G, 7, FALSE), ""))</f>
        <v/>
      </c>
      <c r="AK22" s="5" t="str">
        <f>IF(AB22 = "", "", IFERROR(VLOOKUP(AB22, 'SERVICE LOCATIONS'!$A:$H, 8, FALSE), ""))</f>
        <v/>
      </c>
      <c r="AL22" s="7" t="str">
        <f>IF(AB22 = "", "", IFERROR(VLOOKUP(AB22, 'SERVICE LOCATIONS'!$A:$I, 9, FALSE), ""))</f>
        <v/>
      </c>
      <c r="AM22" s="7" t="str">
        <f>IF(AB22 = "", "", IFERROR(VLOOKUP(AB22, 'SERVICE LOCATIONS'!$A:$J, 10, FALSE), ""))</f>
        <v/>
      </c>
      <c r="AN22" s="7" t="str">
        <f>IF(AB22 = "", "", IFERROR(VLOOKUP(AB22, 'SERVICE LOCATIONS'!$A:$Q, 12, FALSE), ""))</f>
        <v/>
      </c>
      <c r="AO22" s="5" t="str">
        <f>IF(AB22 = "", "", IFERROR(VLOOKUP(AB22, 'SERVICE LOCATIONS'!$A:$Q, 13, FALSE), ""))</f>
        <v/>
      </c>
      <c r="AP22" s="5" t="str">
        <f>IF(AB22 = "", "", IFERROR(VLOOKUP(AB22, 'SERVICE LOCATIONS'!$A:$Q, 14, FALSE), ""))</f>
        <v/>
      </c>
      <c r="AQ22" s="5" t="str">
        <f>IF(AB22 = "", "", IFERROR(VLOOKUP(AB22, 'SERVICE LOCATIONS'!$A:$Q, 15, FALSE), ""))</f>
        <v/>
      </c>
      <c r="AR22" s="5" t="str">
        <f>IF(AB22 = "", "", IFERROR(VLOOKUP(AB22, 'SERVICE LOCATIONS'!$A:$Q, 16, FALSE), ""))</f>
        <v/>
      </c>
      <c r="AS22" s="5" t="str">
        <f>IF(AB22 = "", "", IFERROR(VLOOKUP(AB22, 'SERVICE LOCATIONS'!$A:$Q, 17, FALSE), ""))</f>
        <v/>
      </c>
      <c r="AT22" s="27" t="str">
        <f>IF(AB22 = "", "", IFERROR(VLOOKUP(AB22, 'SERVICE LOCATIONS'!$A:$Q, 11, FALSE), ""))</f>
        <v/>
      </c>
      <c r="AU22" s="42"/>
      <c r="AV22" s="54"/>
      <c r="AW22" s="55"/>
      <c r="AX22" s="56"/>
      <c r="AY22" s="57"/>
    </row>
    <row r="23" spans="1:51" x14ac:dyDescent="0.2">
      <c r="A23" s="58"/>
      <c r="B23" s="64" t="str">
        <f>IF(A23="", "", TEXT(VLOOKUP(A23, 'ENTITY INFO'!$A:$E, 4, FALSE), "00-0000000"))</f>
        <v/>
      </c>
      <c r="C23" s="64" t="str">
        <f>IF(A23="", "", VLOOKUP(A23, 'ENTITY INFO'!$A:$E, 5, FALSE))</f>
        <v/>
      </c>
      <c r="D23" s="64" t="str">
        <f>IF(A23 = "", "", IFERROR(VLOOKUP(A23, 'ENTITY INFO'!$A:$B, 2, FALSE), ""))</f>
        <v/>
      </c>
      <c r="E23" s="42"/>
      <c r="F23" s="57"/>
      <c r="G23" s="60"/>
      <c r="H23" s="54"/>
      <c r="I23" s="61"/>
      <c r="J23" s="62"/>
      <c r="K23" s="57"/>
      <c r="L23" s="57"/>
      <c r="M23" s="54"/>
      <c r="N23" s="63"/>
      <c r="O23" s="57"/>
      <c r="P23" s="57"/>
      <c r="Q23" s="57"/>
      <c r="R23" s="57"/>
      <c r="S23" s="57"/>
      <c r="T23" s="57"/>
      <c r="U23" s="57"/>
      <c r="V23" s="57"/>
      <c r="W23" s="57"/>
      <c r="X23" s="57"/>
      <c r="Y23" s="25" t="str">
        <f>IF(X23 = "", "", IFERROR(VLOOKUP(X23, Values!G:H, 2, FALSE), ""))</f>
        <v/>
      </c>
      <c r="Z23" s="26" t="str">
        <f>IF(X23 = "", "", IFERROR(VLOOKUP(X23, Values!G:I, 3, FALSE), ""))</f>
        <v/>
      </c>
      <c r="AA23" s="107"/>
      <c r="AB23" s="56"/>
      <c r="AC23" s="57"/>
      <c r="AD23" s="25"/>
      <c r="AE23" s="5" t="str">
        <f>IF(AB23 = "", "", IFERROR(VLOOKUP(AB23, 'SERVICE LOCATIONS'!$A:$B, 2, FALSE), ""))</f>
        <v/>
      </c>
      <c r="AF23" s="5" t="str">
        <f>IF(AB23 = "", "", IFERROR(IF(VLOOKUP(AB23, 'SERVICE LOCATIONS'!$A:$C, 3, FALSE) = 0, "", VLOOKUP(AB23, 'SERVICE LOCATIONS'!$A:$D, 3, FALSE)), ""))</f>
        <v/>
      </c>
      <c r="AG23" s="5" t="str">
        <f>IF(AB23 = "", "", IFERROR(VLOOKUP(AB23, 'SERVICE LOCATIONS'!$A:$D, 4, FALSE), ""))</f>
        <v/>
      </c>
      <c r="AH23" s="5" t="str">
        <f>IF(AB23 = "", "", IFERROR(VLOOKUP(AB23, 'SERVICE LOCATIONS'!$A:$J, 5, FALSE), ""))</f>
        <v/>
      </c>
      <c r="AI23" s="5" t="str">
        <f>IF(AB23 = "", "", IFERROR(VLOOKUP(AB23, 'SERVICE LOCATIONS'!$A:$F, 6, FALSE), ""))</f>
        <v/>
      </c>
      <c r="AJ23" s="5" t="str">
        <f>IF(AB23 = "", "", IFERROR(VLOOKUP(AB23, 'SERVICE LOCATIONS'!$A:$G, 7, FALSE), ""))</f>
        <v/>
      </c>
      <c r="AK23" s="5" t="str">
        <f>IF(AB23 = "", "", IFERROR(VLOOKUP(AB23, 'SERVICE LOCATIONS'!$A:$H, 8, FALSE), ""))</f>
        <v/>
      </c>
      <c r="AL23" s="7" t="str">
        <f>IF(AB23 = "", "", IFERROR(VLOOKUP(AB23, 'SERVICE LOCATIONS'!$A:$I, 9, FALSE), ""))</f>
        <v/>
      </c>
      <c r="AM23" s="7" t="str">
        <f>IF(AB23 = "", "", IFERROR(VLOOKUP(AB23, 'SERVICE LOCATIONS'!$A:$J, 10, FALSE), ""))</f>
        <v/>
      </c>
      <c r="AN23" s="7" t="str">
        <f>IF(AB23 = "", "", IFERROR(VLOOKUP(AB23, 'SERVICE LOCATIONS'!$A:$Q, 12, FALSE), ""))</f>
        <v/>
      </c>
      <c r="AO23" s="5" t="str">
        <f>IF(AB23 = "", "", IFERROR(VLOOKUP(AB23, 'SERVICE LOCATIONS'!$A:$Q, 13, FALSE), ""))</f>
        <v/>
      </c>
      <c r="AP23" s="5" t="str">
        <f>IF(AB23 = "", "", IFERROR(VLOOKUP(AB23, 'SERVICE LOCATIONS'!$A:$Q, 14, FALSE), ""))</f>
        <v/>
      </c>
      <c r="AQ23" s="5" t="str">
        <f>IF(AB23 = "", "", IFERROR(VLOOKUP(AB23, 'SERVICE LOCATIONS'!$A:$Q, 15, FALSE), ""))</f>
        <v/>
      </c>
      <c r="AR23" s="5" t="str">
        <f>IF(AB23 = "", "", IFERROR(VLOOKUP(AB23, 'SERVICE LOCATIONS'!$A:$Q, 16, FALSE), ""))</f>
        <v/>
      </c>
      <c r="AS23" s="5" t="str">
        <f>IF(AB23 = "", "", IFERROR(VLOOKUP(AB23, 'SERVICE LOCATIONS'!$A:$Q, 17, FALSE), ""))</f>
        <v/>
      </c>
      <c r="AT23" s="27" t="str">
        <f>IF(AB23 = "", "", IFERROR(VLOOKUP(AB23, 'SERVICE LOCATIONS'!$A:$Q, 11, FALSE), ""))</f>
        <v/>
      </c>
      <c r="AU23" s="42"/>
      <c r="AV23" s="54"/>
      <c r="AW23" s="55"/>
      <c r="AX23" s="56"/>
      <c r="AY23" s="57"/>
    </row>
    <row r="24" spans="1:51" x14ac:dyDescent="0.2">
      <c r="A24" s="58"/>
      <c r="B24" s="64" t="str">
        <f>IF(A24="", "", TEXT(VLOOKUP(A24, 'ENTITY INFO'!$A:$E, 4, FALSE), "00-0000000"))</f>
        <v/>
      </c>
      <c r="C24" s="64" t="str">
        <f>IF(A24="", "", VLOOKUP(A24, 'ENTITY INFO'!$A:$E, 5, FALSE))</f>
        <v/>
      </c>
      <c r="D24" s="64" t="str">
        <f>IF(A24 = "", "", IFERROR(VLOOKUP(A24, 'ENTITY INFO'!$A:$B, 2, FALSE), ""))</f>
        <v/>
      </c>
      <c r="E24" s="42"/>
      <c r="F24" s="57"/>
      <c r="G24" s="60"/>
      <c r="H24" s="54"/>
      <c r="I24" s="61"/>
      <c r="J24" s="62"/>
      <c r="K24" s="57"/>
      <c r="L24" s="57"/>
      <c r="M24" s="54"/>
      <c r="N24" s="63"/>
      <c r="O24" s="57"/>
      <c r="P24" s="57"/>
      <c r="Q24" s="57"/>
      <c r="R24" s="57"/>
      <c r="S24" s="57"/>
      <c r="T24" s="57"/>
      <c r="U24" s="57"/>
      <c r="V24" s="57"/>
      <c r="W24" s="57"/>
      <c r="X24" s="57"/>
      <c r="Y24" s="25" t="str">
        <f>IF(X24 = "", "", IFERROR(VLOOKUP(X24, Values!G:H, 2, FALSE), ""))</f>
        <v/>
      </c>
      <c r="Z24" s="26" t="str">
        <f>IF(X24 = "", "", IFERROR(VLOOKUP(X24, Values!G:I, 3, FALSE), ""))</f>
        <v/>
      </c>
      <c r="AA24" s="107"/>
      <c r="AB24" s="56"/>
      <c r="AC24" s="57"/>
      <c r="AD24" s="25"/>
      <c r="AE24" s="5" t="str">
        <f>IF(AB24 = "", "", IFERROR(VLOOKUP(AB24, 'SERVICE LOCATIONS'!$A:$B, 2, FALSE), ""))</f>
        <v/>
      </c>
      <c r="AF24" s="5" t="str">
        <f>IF(AB24 = "", "", IFERROR(IF(VLOOKUP(AB24, 'SERVICE LOCATIONS'!$A:$C, 3, FALSE) = 0, "", VLOOKUP(AB24, 'SERVICE LOCATIONS'!$A:$D, 3, FALSE)), ""))</f>
        <v/>
      </c>
      <c r="AG24" s="5" t="str">
        <f>IF(AB24 = "", "", IFERROR(VLOOKUP(AB24, 'SERVICE LOCATIONS'!$A:$D, 4, FALSE), ""))</f>
        <v/>
      </c>
      <c r="AH24" s="5" t="str">
        <f>IF(AB24 = "", "", IFERROR(VLOOKUP(AB24, 'SERVICE LOCATIONS'!$A:$J, 5, FALSE), ""))</f>
        <v/>
      </c>
      <c r="AI24" s="5" t="str">
        <f>IF(AB24 = "", "", IFERROR(VLOOKUP(AB24, 'SERVICE LOCATIONS'!$A:$F, 6, FALSE), ""))</f>
        <v/>
      </c>
      <c r="AJ24" s="5" t="str">
        <f>IF(AB24 = "", "", IFERROR(VLOOKUP(AB24, 'SERVICE LOCATIONS'!$A:$G, 7, FALSE), ""))</f>
        <v/>
      </c>
      <c r="AK24" s="5" t="str">
        <f>IF(AB24 = "", "", IFERROR(VLOOKUP(AB24, 'SERVICE LOCATIONS'!$A:$H, 8, FALSE), ""))</f>
        <v/>
      </c>
      <c r="AL24" s="7" t="str">
        <f>IF(AB24 = "", "", IFERROR(VLOOKUP(AB24, 'SERVICE LOCATIONS'!$A:$I, 9, FALSE), ""))</f>
        <v/>
      </c>
      <c r="AM24" s="7" t="str">
        <f>IF(AB24 = "", "", IFERROR(VLOOKUP(AB24, 'SERVICE LOCATIONS'!$A:$J, 10, FALSE), ""))</f>
        <v/>
      </c>
      <c r="AN24" s="7" t="str">
        <f>IF(AB24 = "", "", IFERROR(VLOOKUP(AB24, 'SERVICE LOCATIONS'!$A:$Q, 12, FALSE), ""))</f>
        <v/>
      </c>
      <c r="AO24" s="5" t="str">
        <f>IF(AB24 = "", "", IFERROR(VLOOKUP(AB24, 'SERVICE LOCATIONS'!$A:$Q, 13, FALSE), ""))</f>
        <v/>
      </c>
      <c r="AP24" s="5" t="str">
        <f>IF(AB24 = "", "", IFERROR(VLOOKUP(AB24, 'SERVICE LOCATIONS'!$A:$Q, 14, FALSE), ""))</f>
        <v/>
      </c>
      <c r="AQ24" s="5" t="str">
        <f>IF(AB24 = "", "", IFERROR(VLOOKUP(AB24, 'SERVICE LOCATIONS'!$A:$Q, 15, FALSE), ""))</f>
        <v/>
      </c>
      <c r="AR24" s="5" t="str">
        <f>IF(AB24 = "", "", IFERROR(VLOOKUP(AB24, 'SERVICE LOCATIONS'!$A:$Q, 16, FALSE), ""))</f>
        <v/>
      </c>
      <c r="AS24" s="5" t="str">
        <f>IF(AB24 = "", "", IFERROR(VLOOKUP(AB24, 'SERVICE LOCATIONS'!$A:$Q, 17, FALSE), ""))</f>
        <v/>
      </c>
      <c r="AT24" s="27" t="str">
        <f>IF(AB24 = "", "", IFERROR(VLOOKUP(AB24, 'SERVICE LOCATIONS'!$A:$Q, 11, FALSE), ""))</f>
        <v/>
      </c>
      <c r="AU24" s="42"/>
      <c r="AV24" s="54"/>
      <c r="AW24" s="55"/>
      <c r="AX24" s="56"/>
      <c r="AY24" s="57"/>
    </row>
    <row r="25" spans="1:51" x14ac:dyDescent="0.2">
      <c r="A25" s="58"/>
      <c r="B25" s="64" t="str">
        <f>IF(A25="", "", TEXT(VLOOKUP(A25, 'ENTITY INFO'!$A:$E, 4, FALSE), "00-0000000"))</f>
        <v/>
      </c>
      <c r="C25" s="64" t="str">
        <f>IF(A25="", "", VLOOKUP(A25, 'ENTITY INFO'!$A:$E, 5, FALSE))</f>
        <v/>
      </c>
      <c r="D25" s="64" t="str">
        <f>IF(A25 = "", "", IFERROR(VLOOKUP(A25, 'ENTITY INFO'!$A:$B, 2, FALSE), ""))</f>
        <v/>
      </c>
      <c r="E25" s="42"/>
      <c r="F25" s="57"/>
      <c r="G25" s="60"/>
      <c r="H25" s="54"/>
      <c r="I25" s="61"/>
      <c r="J25" s="62"/>
      <c r="K25" s="57"/>
      <c r="L25" s="57"/>
      <c r="M25" s="54"/>
      <c r="N25" s="63"/>
      <c r="O25" s="57"/>
      <c r="P25" s="57"/>
      <c r="Q25" s="57"/>
      <c r="R25" s="57"/>
      <c r="S25" s="57"/>
      <c r="T25" s="57"/>
      <c r="U25" s="57"/>
      <c r="V25" s="57"/>
      <c r="W25" s="57"/>
      <c r="X25" s="57"/>
      <c r="Y25" s="25" t="str">
        <f>IF(X25 = "", "", IFERROR(VLOOKUP(X25, Values!G:H, 2, FALSE), ""))</f>
        <v/>
      </c>
      <c r="Z25" s="26" t="str">
        <f>IF(X25 = "", "", IFERROR(VLOOKUP(X25, Values!G:I, 3, FALSE), ""))</f>
        <v/>
      </c>
      <c r="AA25" s="107"/>
      <c r="AB25" s="56"/>
      <c r="AC25" s="57"/>
      <c r="AD25" s="25"/>
      <c r="AE25" s="5" t="str">
        <f>IF(AB25 = "", "", IFERROR(VLOOKUP(AB25, 'SERVICE LOCATIONS'!$A:$B, 2, FALSE), ""))</f>
        <v/>
      </c>
      <c r="AF25" s="5" t="str">
        <f>IF(AB25 = "", "", IFERROR(IF(VLOOKUP(AB25, 'SERVICE LOCATIONS'!$A:$C, 3, FALSE) = 0, "", VLOOKUP(AB25, 'SERVICE LOCATIONS'!$A:$D, 3, FALSE)), ""))</f>
        <v/>
      </c>
      <c r="AG25" s="5" t="str">
        <f>IF(AB25 = "", "", IFERROR(VLOOKUP(AB25, 'SERVICE LOCATIONS'!$A:$D, 4, FALSE), ""))</f>
        <v/>
      </c>
      <c r="AH25" s="5" t="str">
        <f>IF(AB25 = "", "", IFERROR(VLOOKUP(AB25, 'SERVICE LOCATIONS'!$A:$J, 5, FALSE), ""))</f>
        <v/>
      </c>
      <c r="AI25" s="5" t="str">
        <f>IF(AB25 = "", "", IFERROR(VLOOKUP(AB25, 'SERVICE LOCATIONS'!$A:$F, 6, FALSE), ""))</f>
        <v/>
      </c>
      <c r="AJ25" s="5" t="str">
        <f>IF(AB25 = "", "", IFERROR(VLOOKUP(AB25, 'SERVICE LOCATIONS'!$A:$G, 7, FALSE), ""))</f>
        <v/>
      </c>
      <c r="AK25" s="5" t="str">
        <f>IF(AB25 = "", "", IFERROR(VLOOKUP(AB25, 'SERVICE LOCATIONS'!$A:$H, 8, FALSE), ""))</f>
        <v/>
      </c>
      <c r="AL25" s="7" t="str">
        <f>IF(AB25 = "", "", IFERROR(VLOOKUP(AB25, 'SERVICE LOCATIONS'!$A:$I, 9, FALSE), ""))</f>
        <v/>
      </c>
      <c r="AM25" s="7" t="str">
        <f>IF(AB25 = "", "", IFERROR(VLOOKUP(AB25, 'SERVICE LOCATIONS'!$A:$J, 10, FALSE), ""))</f>
        <v/>
      </c>
      <c r="AN25" s="7" t="str">
        <f>IF(AB25 = "", "", IFERROR(VLOOKUP(AB25, 'SERVICE LOCATIONS'!$A:$Q, 12, FALSE), ""))</f>
        <v/>
      </c>
      <c r="AO25" s="5" t="str">
        <f>IF(AB25 = "", "", IFERROR(VLOOKUP(AB25, 'SERVICE LOCATIONS'!$A:$Q, 13, FALSE), ""))</f>
        <v/>
      </c>
      <c r="AP25" s="5" t="str">
        <f>IF(AB25 = "", "", IFERROR(VLOOKUP(AB25, 'SERVICE LOCATIONS'!$A:$Q, 14, FALSE), ""))</f>
        <v/>
      </c>
      <c r="AQ25" s="5" t="str">
        <f>IF(AB25 = "", "", IFERROR(VLOOKUP(AB25, 'SERVICE LOCATIONS'!$A:$Q, 15, FALSE), ""))</f>
        <v/>
      </c>
      <c r="AR25" s="5" t="str">
        <f>IF(AB25 = "", "", IFERROR(VLOOKUP(AB25, 'SERVICE LOCATIONS'!$A:$Q, 16, FALSE), ""))</f>
        <v/>
      </c>
      <c r="AS25" s="5" t="str">
        <f>IF(AB25 = "", "", IFERROR(VLOOKUP(AB25, 'SERVICE LOCATIONS'!$A:$Q, 17, FALSE), ""))</f>
        <v/>
      </c>
      <c r="AT25" s="27" t="str">
        <f>IF(AB25 = "", "", IFERROR(VLOOKUP(AB25, 'SERVICE LOCATIONS'!$A:$Q, 11, FALSE), ""))</f>
        <v/>
      </c>
      <c r="AU25" s="42"/>
      <c r="AV25" s="54"/>
      <c r="AW25" s="55"/>
      <c r="AX25" s="56"/>
      <c r="AY25" s="57"/>
    </row>
    <row r="26" spans="1:51" x14ac:dyDescent="0.2">
      <c r="A26" s="58"/>
      <c r="B26" s="64" t="str">
        <f>IF(A26="", "", TEXT(VLOOKUP(A26, 'ENTITY INFO'!$A:$E, 4, FALSE), "00-0000000"))</f>
        <v/>
      </c>
      <c r="C26" s="64" t="str">
        <f>IF(A26="", "", VLOOKUP(A26, 'ENTITY INFO'!$A:$E, 5, FALSE))</f>
        <v/>
      </c>
      <c r="D26" s="64" t="str">
        <f>IF(A26 = "", "", IFERROR(VLOOKUP(A26, 'ENTITY INFO'!$A:$B, 2, FALSE), ""))</f>
        <v/>
      </c>
      <c r="E26" s="42"/>
      <c r="F26" s="57"/>
      <c r="G26" s="60"/>
      <c r="H26" s="54"/>
      <c r="I26" s="61"/>
      <c r="J26" s="62"/>
      <c r="K26" s="57"/>
      <c r="L26" s="57"/>
      <c r="M26" s="54"/>
      <c r="N26" s="63"/>
      <c r="O26" s="57"/>
      <c r="P26" s="57"/>
      <c r="Q26" s="57"/>
      <c r="R26" s="57"/>
      <c r="S26" s="57"/>
      <c r="T26" s="57"/>
      <c r="U26" s="57"/>
      <c r="V26" s="57"/>
      <c r="W26" s="57"/>
      <c r="X26" s="57"/>
      <c r="Y26" s="25" t="str">
        <f>IF(X26 = "", "", IFERROR(VLOOKUP(X26, Values!G:H, 2, FALSE), ""))</f>
        <v/>
      </c>
      <c r="Z26" s="26" t="str">
        <f>IF(X26 = "", "", IFERROR(VLOOKUP(X26, Values!G:I, 3, FALSE), ""))</f>
        <v/>
      </c>
      <c r="AA26" s="107"/>
      <c r="AB26" s="56"/>
      <c r="AC26" s="57"/>
      <c r="AD26" s="25"/>
      <c r="AE26" s="5" t="str">
        <f>IF(AB26 = "", "", IFERROR(VLOOKUP(AB26, 'SERVICE LOCATIONS'!$A:$B, 2, FALSE), ""))</f>
        <v/>
      </c>
      <c r="AF26" s="5" t="str">
        <f>IF(AB26 = "", "", IFERROR(IF(VLOOKUP(AB26, 'SERVICE LOCATIONS'!$A:$C, 3, FALSE) = 0, "", VLOOKUP(AB26, 'SERVICE LOCATIONS'!$A:$D, 3, FALSE)), ""))</f>
        <v/>
      </c>
      <c r="AG26" s="5" t="str">
        <f>IF(AB26 = "", "", IFERROR(VLOOKUP(AB26, 'SERVICE LOCATIONS'!$A:$D, 4, FALSE), ""))</f>
        <v/>
      </c>
      <c r="AH26" s="5" t="str">
        <f>IF(AB26 = "", "", IFERROR(VLOOKUP(AB26, 'SERVICE LOCATIONS'!$A:$J, 5, FALSE), ""))</f>
        <v/>
      </c>
      <c r="AI26" s="5" t="str">
        <f>IF(AB26 = "", "", IFERROR(VLOOKUP(AB26, 'SERVICE LOCATIONS'!$A:$F, 6, FALSE), ""))</f>
        <v/>
      </c>
      <c r="AJ26" s="5" t="str">
        <f>IF(AB26 = "", "", IFERROR(VLOOKUP(AB26, 'SERVICE LOCATIONS'!$A:$G, 7, FALSE), ""))</f>
        <v/>
      </c>
      <c r="AK26" s="5" t="str">
        <f>IF(AB26 = "", "", IFERROR(VLOOKUP(AB26, 'SERVICE LOCATIONS'!$A:$H, 8, FALSE), ""))</f>
        <v/>
      </c>
      <c r="AL26" s="7" t="str">
        <f>IF(AB26 = "", "", IFERROR(VLOOKUP(AB26, 'SERVICE LOCATIONS'!$A:$I, 9, FALSE), ""))</f>
        <v/>
      </c>
      <c r="AM26" s="7" t="str">
        <f>IF(AB26 = "", "", IFERROR(VLOOKUP(AB26, 'SERVICE LOCATIONS'!$A:$J, 10, FALSE), ""))</f>
        <v/>
      </c>
      <c r="AN26" s="7" t="str">
        <f>IF(AB26 = "", "", IFERROR(VLOOKUP(AB26, 'SERVICE LOCATIONS'!$A:$Q, 12, FALSE), ""))</f>
        <v/>
      </c>
      <c r="AO26" s="5" t="str">
        <f>IF(AB26 = "", "", IFERROR(VLOOKUP(AB26, 'SERVICE LOCATIONS'!$A:$Q, 13, FALSE), ""))</f>
        <v/>
      </c>
      <c r="AP26" s="5" t="str">
        <f>IF(AB26 = "", "", IFERROR(VLOOKUP(AB26, 'SERVICE LOCATIONS'!$A:$Q, 14, FALSE), ""))</f>
        <v/>
      </c>
      <c r="AQ26" s="5" t="str">
        <f>IF(AB26 = "", "", IFERROR(VLOOKUP(AB26, 'SERVICE LOCATIONS'!$A:$Q, 15, FALSE), ""))</f>
        <v/>
      </c>
      <c r="AR26" s="5" t="str">
        <f>IF(AB26 = "", "", IFERROR(VLOOKUP(AB26, 'SERVICE LOCATIONS'!$A:$Q, 16, FALSE), ""))</f>
        <v/>
      </c>
      <c r="AS26" s="5" t="str">
        <f>IF(AB26 = "", "", IFERROR(VLOOKUP(AB26, 'SERVICE LOCATIONS'!$A:$Q, 17, FALSE), ""))</f>
        <v/>
      </c>
      <c r="AT26" s="27" t="str">
        <f>IF(AB26 = "", "", IFERROR(VLOOKUP(AB26, 'SERVICE LOCATIONS'!$A:$Q, 11, FALSE), ""))</f>
        <v/>
      </c>
      <c r="AU26" s="42"/>
      <c r="AV26" s="54"/>
      <c r="AW26" s="55"/>
      <c r="AX26" s="56"/>
      <c r="AY26" s="57"/>
    </row>
    <row r="27" spans="1:51" x14ac:dyDescent="0.2">
      <c r="A27" s="58"/>
      <c r="B27" s="64" t="str">
        <f>IF(A27="", "", TEXT(VLOOKUP(A27, 'ENTITY INFO'!$A:$E, 4, FALSE), "00-0000000"))</f>
        <v/>
      </c>
      <c r="C27" s="64" t="str">
        <f>IF(A27="", "", VLOOKUP(A27, 'ENTITY INFO'!$A:$E, 5, FALSE))</f>
        <v/>
      </c>
      <c r="D27" s="64" t="str">
        <f>IF(A27 = "", "", IFERROR(VLOOKUP(A27, 'ENTITY INFO'!$A:$B, 2, FALSE), ""))</f>
        <v/>
      </c>
      <c r="E27" s="42"/>
      <c r="F27" s="57"/>
      <c r="G27" s="60"/>
      <c r="H27" s="54"/>
      <c r="I27" s="61"/>
      <c r="J27" s="62"/>
      <c r="K27" s="57"/>
      <c r="L27" s="57"/>
      <c r="M27" s="54"/>
      <c r="N27" s="63"/>
      <c r="O27" s="57"/>
      <c r="P27" s="57"/>
      <c r="Q27" s="57"/>
      <c r="R27" s="57"/>
      <c r="S27" s="57"/>
      <c r="T27" s="57"/>
      <c r="U27" s="57"/>
      <c r="V27" s="57"/>
      <c r="W27" s="57"/>
      <c r="X27" s="57"/>
      <c r="Y27" s="25" t="str">
        <f>IF(X27 = "", "", IFERROR(VLOOKUP(X27, Values!G:H, 2, FALSE), ""))</f>
        <v/>
      </c>
      <c r="Z27" s="26" t="str">
        <f>IF(X27 = "", "", IFERROR(VLOOKUP(X27, Values!G:I, 3, FALSE), ""))</f>
        <v/>
      </c>
      <c r="AA27" s="107"/>
      <c r="AB27" s="56"/>
      <c r="AC27" s="57"/>
      <c r="AD27" s="25"/>
      <c r="AE27" s="5" t="str">
        <f>IF(AB27 = "", "", IFERROR(VLOOKUP(AB27, 'SERVICE LOCATIONS'!$A:$B, 2, FALSE), ""))</f>
        <v/>
      </c>
      <c r="AF27" s="5" t="str">
        <f>IF(AB27 = "", "", IFERROR(IF(VLOOKUP(AB27, 'SERVICE LOCATIONS'!$A:$C, 3, FALSE) = 0, "", VLOOKUP(AB27, 'SERVICE LOCATIONS'!$A:$D, 3, FALSE)), ""))</f>
        <v/>
      </c>
      <c r="AG27" s="5" t="str">
        <f>IF(AB27 = "", "", IFERROR(VLOOKUP(AB27, 'SERVICE LOCATIONS'!$A:$D, 4, FALSE), ""))</f>
        <v/>
      </c>
      <c r="AH27" s="5" t="str">
        <f>IF(AB27 = "", "", IFERROR(VLOOKUP(AB27, 'SERVICE LOCATIONS'!$A:$J, 5, FALSE), ""))</f>
        <v/>
      </c>
      <c r="AI27" s="5" t="str">
        <f>IF(AB27 = "", "", IFERROR(VLOOKUP(AB27, 'SERVICE LOCATIONS'!$A:$F, 6, FALSE), ""))</f>
        <v/>
      </c>
      <c r="AJ27" s="5" t="str">
        <f>IF(AB27 = "", "", IFERROR(VLOOKUP(AB27, 'SERVICE LOCATIONS'!$A:$G, 7, FALSE), ""))</f>
        <v/>
      </c>
      <c r="AK27" s="5" t="str">
        <f>IF(AB27 = "", "", IFERROR(VLOOKUP(AB27, 'SERVICE LOCATIONS'!$A:$H, 8, FALSE), ""))</f>
        <v/>
      </c>
      <c r="AL27" s="7" t="str">
        <f>IF(AB27 = "", "", IFERROR(VLOOKUP(AB27, 'SERVICE LOCATIONS'!$A:$I, 9, FALSE), ""))</f>
        <v/>
      </c>
      <c r="AM27" s="7" t="str">
        <f>IF(AB27 = "", "", IFERROR(VLOOKUP(AB27, 'SERVICE LOCATIONS'!$A:$J, 10, FALSE), ""))</f>
        <v/>
      </c>
      <c r="AN27" s="7" t="str">
        <f>IF(AB27 = "", "", IFERROR(VLOOKUP(AB27, 'SERVICE LOCATIONS'!$A:$Q, 12, FALSE), ""))</f>
        <v/>
      </c>
      <c r="AO27" s="5" t="str">
        <f>IF(AB27 = "", "", IFERROR(VLOOKUP(AB27, 'SERVICE LOCATIONS'!$A:$Q, 13, FALSE), ""))</f>
        <v/>
      </c>
      <c r="AP27" s="5" t="str">
        <f>IF(AB27 = "", "", IFERROR(VLOOKUP(AB27, 'SERVICE LOCATIONS'!$A:$Q, 14, FALSE), ""))</f>
        <v/>
      </c>
      <c r="AQ27" s="5" t="str">
        <f>IF(AB27 = "", "", IFERROR(VLOOKUP(AB27, 'SERVICE LOCATIONS'!$A:$Q, 15, FALSE), ""))</f>
        <v/>
      </c>
      <c r="AR27" s="5" t="str">
        <f>IF(AB27 = "", "", IFERROR(VLOOKUP(AB27, 'SERVICE LOCATIONS'!$A:$Q, 16, FALSE), ""))</f>
        <v/>
      </c>
      <c r="AS27" s="5" t="str">
        <f>IF(AB27 = "", "", IFERROR(VLOOKUP(AB27, 'SERVICE LOCATIONS'!$A:$Q, 17, FALSE), ""))</f>
        <v/>
      </c>
      <c r="AT27" s="27" t="str">
        <f>IF(AB27 = "", "", IFERROR(VLOOKUP(AB27, 'SERVICE LOCATIONS'!$A:$Q, 11, FALSE), ""))</f>
        <v/>
      </c>
      <c r="AU27" s="42"/>
      <c r="AV27" s="54"/>
      <c r="AW27" s="55"/>
      <c r="AX27" s="56"/>
      <c r="AY27" s="57"/>
    </row>
    <row r="28" spans="1:51" x14ac:dyDescent="0.2">
      <c r="A28" s="58"/>
      <c r="B28" s="64" t="str">
        <f>IF(A28="", "", TEXT(VLOOKUP(A28, 'ENTITY INFO'!$A:$E, 4, FALSE), "00-0000000"))</f>
        <v/>
      </c>
      <c r="C28" s="64" t="str">
        <f>IF(A28="", "", VLOOKUP(A28, 'ENTITY INFO'!$A:$E, 5, FALSE))</f>
        <v/>
      </c>
      <c r="D28" s="64" t="str">
        <f>IF(A28 = "", "", IFERROR(VLOOKUP(A28, 'ENTITY INFO'!$A:$B, 2, FALSE), ""))</f>
        <v/>
      </c>
      <c r="E28" s="42"/>
      <c r="F28" s="57"/>
      <c r="G28" s="60"/>
      <c r="H28" s="54"/>
      <c r="I28" s="61"/>
      <c r="J28" s="62"/>
      <c r="K28" s="57"/>
      <c r="L28" s="57"/>
      <c r="M28" s="54"/>
      <c r="N28" s="63"/>
      <c r="O28" s="57"/>
      <c r="P28" s="57"/>
      <c r="Q28" s="57"/>
      <c r="R28" s="57"/>
      <c r="S28" s="57"/>
      <c r="T28" s="57"/>
      <c r="U28" s="57"/>
      <c r="V28" s="57"/>
      <c r="W28" s="57"/>
      <c r="X28" s="57"/>
      <c r="Y28" s="25" t="str">
        <f>IF(X28 = "", "", IFERROR(VLOOKUP(X28, Values!G:H, 2, FALSE), ""))</f>
        <v/>
      </c>
      <c r="Z28" s="26" t="str">
        <f>IF(X28 = "", "", IFERROR(VLOOKUP(X28, Values!G:I, 3, FALSE), ""))</f>
        <v/>
      </c>
      <c r="AA28" s="107"/>
      <c r="AB28" s="56"/>
      <c r="AC28" s="57"/>
      <c r="AD28" s="25"/>
      <c r="AE28" s="5" t="str">
        <f>IF(AB28 = "", "", IFERROR(VLOOKUP(AB28, 'SERVICE LOCATIONS'!$A:$B, 2, FALSE), ""))</f>
        <v/>
      </c>
      <c r="AF28" s="5" t="str">
        <f>IF(AB28 = "", "", IFERROR(IF(VLOOKUP(AB28, 'SERVICE LOCATIONS'!$A:$C, 3, FALSE) = 0, "", VLOOKUP(AB28, 'SERVICE LOCATIONS'!$A:$D, 3, FALSE)), ""))</f>
        <v/>
      </c>
      <c r="AG28" s="5" t="str">
        <f>IF(AB28 = "", "", IFERROR(VLOOKUP(AB28, 'SERVICE LOCATIONS'!$A:$D, 4, FALSE), ""))</f>
        <v/>
      </c>
      <c r="AH28" s="5" t="str">
        <f>IF(AB28 = "", "", IFERROR(VLOOKUP(AB28, 'SERVICE LOCATIONS'!$A:$J, 5, FALSE), ""))</f>
        <v/>
      </c>
      <c r="AI28" s="5" t="str">
        <f>IF(AB28 = "", "", IFERROR(VLOOKUP(AB28, 'SERVICE LOCATIONS'!$A:$F, 6, FALSE), ""))</f>
        <v/>
      </c>
      <c r="AJ28" s="5" t="str">
        <f>IF(AB28 = "", "", IFERROR(VLOOKUP(AB28, 'SERVICE LOCATIONS'!$A:$G, 7, FALSE), ""))</f>
        <v/>
      </c>
      <c r="AK28" s="5" t="str">
        <f>IF(AB28 = "", "", IFERROR(VLOOKUP(AB28, 'SERVICE LOCATIONS'!$A:$H, 8, FALSE), ""))</f>
        <v/>
      </c>
      <c r="AL28" s="7" t="str">
        <f>IF(AB28 = "", "", IFERROR(VLOOKUP(AB28, 'SERVICE LOCATIONS'!$A:$I, 9, FALSE), ""))</f>
        <v/>
      </c>
      <c r="AM28" s="7" t="str">
        <f>IF(AB28 = "", "", IFERROR(VLOOKUP(AB28, 'SERVICE LOCATIONS'!$A:$J, 10, FALSE), ""))</f>
        <v/>
      </c>
      <c r="AN28" s="7" t="str">
        <f>IF(AB28 = "", "", IFERROR(VLOOKUP(AB28, 'SERVICE LOCATIONS'!$A:$Q, 12, FALSE), ""))</f>
        <v/>
      </c>
      <c r="AO28" s="5" t="str">
        <f>IF(AB28 = "", "", IFERROR(VLOOKUP(AB28, 'SERVICE LOCATIONS'!$A:$Q, 13, FALSE), ""))</f>
        <v/>
      </c>
      <c r="AP28" s="5" t="str">
        <f>IF(AB28 = "", "", IFERROR(VLOOKUP(AB28, 'SERVICE LOCATIONS'!$A:$Q, 14, FALSE), ""))</f>
        <v/>
      </c>
      <c r="AQ28" s="5" t="str">
        <f>IF(AB28 = "", "", IFERROR(VLOOKUP(AB28, 'SERVICE LOCATIONS'!$A:$Q, 15, FALSE), ""))</f>
        <v/>
      </c>
      <c r="AR28" s="5" t="str">
        <f>IF(AB28 = "", "", IFERROR(VLOOKUP(AB28, 'SERVICE LOCATIONS'!$A:$Q, 16, FALSE), ""))</f>
        <v/>
      </c>
      <c r="AS28" s="5" t="str">
        <f>IF(AB28 = "", "", IFERROR(VLOOKUP(AB28, 'SERVICE LOCATIONS'!$A:$Q, 17, FALSE), ""))</f>
        <v/>
      </c>
      <c r="AT28" s="27" t="str">
        <f>IF(AB28 = "", "", IFERROR(VLOOKUP(AB28, 'SERVICE LOCATIONS'!$A:$Q, 11, FALSE), ""))</f>
        <v/>
      </c>
      <c r="AU28" s="42"/>
      <c r="AV28" s="54"/>
      <c r="AW28" s="55"/>
      <c r="AX28" s="56"/>
      <c r="AY28" s="57"/>
    </row>
    <row r="29" spans="1:51" x14ac:dyDescent="0.2">
      <c r="A29" s="58"/>
      <c r="B29" s="64" t="str">
        <f>IF(A29="", "", TEXT(VLOOKUP(A29, 'ENTITY INFO'!$A:$E, 4, FALSE), "00-0000000"))</f>
        <v/>
      </c>
      <c r="C29" s="64" t="str">
        <f>IF(A29="", "", VLOOKUP(A29, 'ENTITY INFO'!$A:$E, 5, FALSE))</f>
        <v/>
      </c>
      <c r="D29" s="64" t="str">
        <f>IF(A29 = "", "", IFERROR(VLOOKUP(A29, 'ENTITY INFO'!$A:$B, 2, FALSE), ""))</f>
        <v/>
      </c>
      <c r="E29" s="42"/>
      <c r="F29" s="57"/>
      <c r="G29" s="60"/>
      <c r="H29" s="54"/>
      <c r="I29" s="61"/>
      <c r="J29" s="62"/>
      <c r="K29" s="57"/>
      <c r="L29" s="57"/>
      <c r="M29" s="54"/>
      <c r="N29" s="63"/>
      <c r="O29" s="57"/>
      <c r="P29" s="57"/>
      <c r="Q29" s="57"/>
      <c r="R29" s="57"/>
      <c r="S29" s="57"/>
      <c r="T29" s="57"/>
      <c r="U29" s="57"/>
      <c r="V29" s="57"/>
      <c r="W29" s="57"/>
      <c r="X29" s="57"/>
      <c r="Y29" s="25" t="str">
        <f>IF(X29 = "", "", IFERROR(VLOOKUP(X29, Values!G:H, 2, FALSE), ""))</f>
        <v/>
      </c>
      <c r="Z29" s="26" t="str">
        <f>IF(X29 = "", "", IFERROR(VLOOKUP(X29, Values!G:I, 3, FALSE), ""))</f>
        <v/>
      </c>
      <c r="AA29" s="107"/>
      <c r="AB29" s="56"/>
      <c r="AC29" s="57"/>
      <c r="AD29" s="25"/>
      <c r="AE29" s="5" t="str">
        <f>IF(AB29 = "", "", IFERROR(VLOOKUP(AB29, 'SERVICE LOCATIONS'!$A:$B, 2, FALSE), ""))</f>
        <v/>
      </c>
      <c r="AF29" s="5" t="str">
        <f>IF(AB29 = "", "", IFERROR(IF(VLOOKUP(AB29, 'SERVICE LOCATIONS'!$A:$C, 3, FALSE) = 0, "", VLOOKUP(AB29, 'SERVICE LOCATIONS'!$A:$D, 3, FALSE)), ""))</f>
        <v/>
      </c>
      <c r="AG29" s="5" t="str">
        <f>IF(AB29 = "", "", IFERROR(VLOOKUP(AB29, 'SERVICE LOCATIONS'!$A:$D, 4, FALSE), ""))</f>
        <v/>
      </c>
      <c r="AH29" s="5" t="str">
        <f>IF(AB29 = "", "", IFERROR(VLOOKUP(AB29, 'SERVICE LOCATIONS'!$A:$J, 5, FALSE), ""))</f>
        <v/>
      </c>
      <c r="AI29" s="5" t="str">
        <f>IF(AB29 = "", "", IFERROR(VLOOKUP(AB29, 'SERVICE LOCATIONS'!$A:$F, 6, FALSE), ""))</f>
        <v/>
      </c>
      <c r="AJ29" s="5" t="str">
        <f>IF(AB29 = "", "", IFERROR(VLOOKUP(AB29, 'SERVICE LOCATIONS'!$A:$G, 7, FALSE), ""))</f>
        <v/>
      </c>
      <c r="AK29" s="5" t="str">
        <f>IF(AB29 = "", "", IFERROR(VLOOKUP(AB29, 'SERVICE LOCATIONS'!$A:$H, 8, FALSE), ""))</f>
        <v/>
      </c>
      <c r="AL29" s="7" t="str">
        <f>IF(AB29 = "", "", IFERROR(VLOOKUP(AB29, 'SERVICE LOCATIONS'!$A:$I, 9, FALSE), ""))</f>
        <v/>
      </c>
      <c r="AM29" s="7" t="str">
        <f>IF(AB29 = "", "", IFERROR(VLOOKUP(AB29, 'SERVICE LOCATIONS'!$A:$J, 10, FALSE), ""))</f>
        <v/>
      </c>
      <c r="AN29" s="7" t="str">
        <f>IF(AB29 = "", "", IFERROR(VLOOKUP(AB29, 'SERVICE LOCATIONS'!$A:$Q, 12, FALSE), ""))</f>
        <v/>
      </c>
      <c r="AO29" s="5" t="str">
        <f>IF(AB29 = "", "", IFERROR(VLOOKUP(AB29, 'SERVICE LOCATIONS'!$A:$Q, 13, FALSE), ""))</f>
        <v/>
      </c>
      <c r="AP29" s="5" t="str">
        <f>IF(AB29 = "", "", IFERROR(VLOOKUP(AB29, 'SERVICE LOCATIONS'!$A:$Q, 14, FALSE), ""))</f>
        <v/>
      </c>
      <c r="AQ29" s="5" t="str">
        <f>IF(AB29 = "", "", IFERROR(VLOOKUP(AB29, 'SERVICE LOCATIONS'!$A:$Q, 15, FALSE), ""))</f>
        <v/>
      </c>
      <c r="AR29" s="5" t="str">
        <f>IF(AB29 = "", "", IFERROR(VLOOKUP(AB29, 'SERVICE LOCATIONS'!$A:$Q, 16, FALSE), ""))</f>
        <v/>
      </c>
      <c r="AS29" s="5" t="str">
        <f>IF(AB29 = "", "", IFERROR(VLOOKUP(AB29, 'SERVICE LOCATIONS'!$A:$Q, 17, FALSE), ""))</f>
        <v/>
      </c>
      <c r="AT29" s="27" t="str">
        <f>IF(AB29 = "", "", IFERROR(VLOOKUP(AB29, 'SERVICE LOCATIONS'!$A:$Q, 11, FALSE), ""))</f>
        <v/>
      </c>
      <c r="AU29" s="42"/>
      <c r="AV29" s="54"/>
      <c r="AW29" s="55"/>
      <c r="AX29" s="56"/>
      <c r="AY29" s="57"/>
    </row>
    <row r="30" spans="1:51" x14ac:dyDescent="0.2">
      <c r="A30" s="58"/>
      <c r="B30" s="64" t="str">
        <f>IF(A30="", "", TEXT(VLOOKUP(A30, 'ENTITY INFO'!$A:$E, 4, FALSE), "00-0000000"))</f>
        <v/>
      </c>
      <c r="C30" s="64" t="str">
        <f>IF(A30="", "", VLOOKUP(A30, 'ENTITY INFO'!$A:$E, 5, FALSE))</f>
        <v/>
      </c>
      <c r="D30" s="64" t="str">
        <f>IF(A30 = "", "", IFERROR(VLOOKUP(A30, 'ENTITY INFO'!$A:$B, 2, FALSE), ""))</f>
        <v/>
      </c>
      <c r="E30" s="42"/>
      <c r="F30" s="57"/>
      <c r="G30" s="60"/>
      <c r="H30" s="54"/>
      <c r="I30" s="61"/>
      <c r="J30" s="62"/>
      <c r="K30" s="57"/>
      <c r="L30" s="57"/>
      <c r="M30" s="54"/>
      <c r="N30" s="63"/>
      <c r="O30" s="57"/>
      <c r="P30" s="57"/>
      <c r="Q30" s="57"/>
      <c r="R30" s="57"/>
      <c r="S30" s="57"/>
      <c r="T30" s="57"/>
      <c r="U30" s="57"/>
      <c r="V30" s="57"/>
      <c r="W30" s="57"/>
      <c r="X30" s="57"/>
      <c r="Y30" s="25" t="str">
        <f>IF(X30 = "", "", IFERROR(VLOOKUP(X30, Values!G:H, 2, FALSE), ""))</f>
        <v/>
      </c>
      <c r="Z30" s="26" t="str">
        <f>IF(X30 = "", "", IFERROR(VLOOKUP(X30, Values!G:I, 3, FALSE), ""))</f>
        <v/>
      </c>
      <c r="AA30" s="107"/>
      <c r="AB30" s="56"/>
      <c r="AC30" s="57"/>
      <c r="AD30" s="25"/>
      <c r="AE30" s="5" t="str">
        <f>IF(AB30 = "", "", IFERROR(VLOOKUP(AB30, 'SERVICE LOCATIONS'!$A:$B, 2, FALSE), ""))</f>
        <v/>
      </c>
      <c r="AF30" s="5" t="str">
        <f>IF(AB30 = "", "", IFERROR(IF(VLOOKUP(AB30, 'SERVICE LOCATIONS'!$A:$C, 3, FALSE) = 0, "", VLOOKUP(AB30, 'SERVICE LOCATIONS'!$A:$D, 3, FALSE)), ""))</f>
        <v/>
      </c>
      <c r="AG30" s="5" t="str">
        <f>IF(AB30 = "", "", IFERROR(VLOOKUP(AB30, 'SERVICE LOCATIONS'!$A:$D, 4, FALSE), ""))</f>
        <v/>
      </c>
      <c r="AH30" s="5" t="str">
        <f>IF(AB30 = "", "", IFERROR(VLOOKUP(AB30, 'SERVICE LOCATIONS'!$A:$J, 5, FALSE), ""))</f>
        <v/>
      </c>
      <c r="AI30" s="5" t="str">
        <f>IF(AB30 = "", "", IFERROR(VLOOKUP(AB30, 'SERVICE LOCATIONS'!$A:$F, 6, FALSE), ""))</f>
        <v/>
      </c>
      <c r="AJ30" s="5" t="str">
        <f>IF(AB30 = "", "", IFERROR(VLOOKUP(AB30, 'SERVICE LOCATIONS'!$A:$G, 7, FALSE), ""))</f>
        <v/>
      </c>
      <c r="AK30" s="5" t="str">
        <f>IF(AB30 = "", "", IFERROR(VLOOKUP(AB30, 'SERVICE LOCATIONS'!$A:$H, 8, FALSE), ""))</f>
        <v/>
      </c>
      <c r="AL30" s="7" t="str">
        <f>IF(AB30 = "", "", IFERROR(VLOOKUP(AB30, 'SERVICE LOCATIONS'!$A:$I, 9, FALSE), ""))</f>
        <v/>
      </c>
      <c r="AM30" s="7" t="str">
        <f>IF(AB30 = "", "", IFERROR(VLOOKUP(AB30, 'SERVICE LOCATIONS'!$A:$J, 10, FALSE), ""))</f>
        <v/>
      </c>
      <c r="AN30" s="7" t="str">
        <f>IF(AB30 = "", "", IFERROR(VLOOKUP(AB30, 'SERVICE LOCATIONS'!$A:$Q, 12, FALSE), ""))</f>
        <v/>
      </c>
      <c r="AO30" s="5" t="str">
        <f>IF(AB30 = "", "", IFERROR(VLOOKUP(AB30, 'SERVICE LOCATIONS'!$A:$Q, 13, FALSE), ""))</f>
        <v/>
      </c>
      <c r="AP30" s="5" t="str">
        <f>IF(AB30 = "", "", IFERROR(VLOOKUP(AB30, 'SERVICE LOCATIONS'!$A:$Q, 14, FALSE), ""))</f>
        <v/>
      </c>
      <c r="AQ30" s="5" t="str">
        <f>IF(AB30 = "", "", IFERROR(VLOOKUP(AB30, 'SERVICE LOCATIONS'!$A:$Q, 15, FALSE), ""))</f>
        <v/>
      </c>
      <c r="AR30" s="5" t="str">
        <f>IF(AB30 = "", "", IFERROR(VLOOKUP(AB30, 'SERVICE LOCATIONS'!$A:$Q, 16, FALSE), ""))</f>
        <v/>
      </c>
      <c r="AS30" s="5" t="str">
        <f>IF(AB30 = "", "", IFERROR(VLOOKUP(AB30, 'SERVICE LOCATIONS'!$A:$Q, 17, FALSE), ""))</f>
        <v/>
      </c>
      <c r="AT30" s="27" t="str">
        <f>IF(AB30 = "", "", IFERROR(VLOOKUP(AB30, 'SERVICE LOCATIONS'!$A:$Q, 11, FALSE), ""))</f>
        <v/>
      </c>
      <c r="AU30" s="42"/>
      <c r="AV30" s="54"/>
      <c r="AW30" s="55"/>
      <c r="AX30" s="56"/>
      <c r="AY30" s="57"/>
    </row>
    <row r="31" spans="1:51" x14ac:dyDescent="0.2">
      <c r="A31" s="58"/>
      <c r="B31" s="64" t="str">
        <f>IF(A31="", "", TEXT(VLOOKUP(A31, 'ENTITY INFO'!$A:$E, 4, FALSE), "00-0000000"))</f>
        <v/>
      </c>
      <c r="C31" s="64" t="str">
        <f>IF(A31="", "", VLOOKUP(A31, 'ENTITY INFO'!$A:$E, 5, FALSE))</f>
        <v/>
      </c>
      <c r="D31" s="64" t="str">
        <f>IF(A31 = "", "", IFERROR(VLOOKUP(A31, 'ENTITY INFO'!$A:$B, 2, FALSE), ""))</f>
        <v/>
      </c>
      <c r="E31" s="42"/>
      <c r="F31" s="57"/>
      <c r="G31" s="60"/>
      <c r="H31" s="54"/>
      <c r="I31" s="61"/>
      <c r="J31" s="62"/>
      <c r="K31" s="57"/>
      <c r="L31" s="57"/>
      <c r="M31" s="54"/>
      <c r="N31" s="63"/>
      <c r="O31" s="57"/>
      <c r="P31" s="57"/>
      <c r="Q31" s="57"/>
      <c r="R31" s="57"/>
      <c r="S31" s="57"/>
      <c r="T31" s="57"/>
      <c r="U31" s="57"/>
      <c r="V31" s="57"/>
      <c r="W31" s="57"/>
      <c r="X31" s="57"/>
      <c r="Y31" s="25" t="str">
        <f>IF(X31 = "", "", IFERROR(VLOOKUP(X31, Values!G:H, 2, FALSE), ""))</f>
        <v/>
      </c>
      <c r="Z31" s="26" t="str">
        <f>IF(X31 = "", "", IFERROR(VLOOKUP(X31, Values!G:I, 3, FALSE), ""))</f>
        <v/>
      </c>
      <c r="AA31" s="107"/>
      <c r="AB31" s="56"/>
      <c r="AC31" s="57"/>
      <c r="AD31" s="25"/>
      <c r="AE31" s="5" t="str">
        <f>IF(AB31 = "", "", IFERROR(VLOOKUP(AB31, 'SERVICE LOCATIONS'!$A:$B, 2, FALSE), ""))</f>
        <v/>
      </c>
      <c r="AF31" s="5" t="str">
        <f>IF(AB31 = "", "", IFERROR(IF(VLOOKUP(AB31, 'SERVICE LOCATIONS'!$A:$C, 3, FALSE) = 0, "", VLOOKUP(AB31, 'SERVICE LOCATIONS'!$A:$D, 3, FALSE)), ""))</f>
        <v/>
      </c>
      <c r="AG31" s="5" t="str">
        <f>IF(AB31 = "", "", IFERROR(VLOOKUP(AB31, 'SERVICE LOCATIONS'!$A:$D, 4, FALSE), ""))</f>
        <v/>
      </c>
      <c r="AH31" s="5" t="str">
        <f>IF(AB31 = "", "", IFERROR(VLOOKUP(AB31, 'SERVICE LOCATIONS'!$A:$J, 5, FALSE), ""))</f>
        <v/>
      </c>
      <c r="AI31" s="5" t="str">
        <f>IF(AB31 = "", "", IFERROR(VLOOKUP(AB31, 'SERVICE LOCATIONS'!$A:$F, 6, FALSE), ""))</f>
        <v/>
      </c>
      <c r="AJ31" s="5" t="str">
        <f>IF(AB31 = "", "", IFERROR(VLOOKUP(AB31, 'SERVICE LOCATIONS'!$A:$G, 7, FALSE), ""))</f>
        <v/>
      </c>
      <c r="AK31" s="5" t="str">
        <f>IF(AB31 = "", "", IFERROR(VLOOKUP(AB31, 'SERVICE LOCATIONS'!$A:$H, 8, FALSE), ""))</f>
        <v/>
      </c>
      <c r="AL31" s="7" t="str">
        <f>IF(AB31 = "", "", IFERROR(VLOOKUP(AB31, 'SERVICE LOCATIONS'!$A:$I, 9, FALSE), ""))</f>
        <v/>
      </c>
      <c r="AM31" s="7" t="str">
        <f>IF(AB31 = "", "", IFERROR(VLOOKUP(AB31, 'SERVICE LOCATIONS'!$A:$J, 10, FALSE), ""))</f>
        <v/>
      </c>
      <c r="AN31" s="7" t="str">
        <f>IF(AB31 = "", "", IFERROR(VLOOKUP(AB31, 'SERVICE LOCATIONS'!$A:$Q, 12, FALSE), ""))</f>
        <v/>
      </c>
      <c r="AO31" s="5" t="str">
        <f>IF(AB31 = "", "", IFERROR(VLOOKUP(AB31, 'SERVICE LOCATIONS'!$A:$Q, 13, FALSE), ""))</f>
        <v/>
      </c>
      <c r="AP31" s="5" t="str">
        <f>IF(AB31 = "", "", IFERROR(VLOOKUP(AB31, 'SERVICE LOCATIONS'!$A:$Q, 14, FALSE), ""))</f>
        <v/>
      </c>
      <c r="AQ31" s="5" t="str">
        <f>IF(AB31 = "", "", IFERROR(VLOOKUP(AB31, 'SERVICE LOCATIONS'!$A:$Q, 15, FALSE), ""))</f>
        <v/>
      </c>
      <c r="AR31" s="5" t="str">
        <f>IF(AB31 = "", "", IFERROR(VLOOKUP(AB31, 'SERVICE LOCATIONS'!$A:$Q, 16, FALSE), ""))</f>
        <v/>
      </c>
      <c r="AS31" s="5" t="str">
        <f>IF(AB31 = "", "", IFERROR(VLOOKUP(AB31, 'SERVICE LOCATIONS'!$A:$Q, 17, FALSE), ""))</f>
        <v/>
      </c>
      <c r="AT31" s="27" t="str">
        <f>IF(AB31 = "", "", IFERROR(VLOOKUP(AB31, 'SERVICE LOCATIONS'!$A:$Q, 11, FALSE), ""))</f>
        <v/>
      </c>
      <c r="AU31" s="42"/>
      <c r="AV31" s="54"/>
      <c r="AW31" s="55"/>
      <c r="AX31" s="56"/>
      <c r="AY31" s="57"/>
    </row>
    <row r="32" spans="1:51" x14ac:dyDescent="0.2">
      <c r="A32" s="58"/>
      <c r="B32" s="64" t="str">
        <f>IF(A32="", "", TEXT(VLOOKUP(A32, 'ENTITY INFO'!$A:$E, 4, FALSE), "00-0000000"))</f>
        <v/>
      </c>
      <c r="C32" s="64" t="str">
        <f>IF(A32="", "", VLOOKUP(A32, 'ENTITY INFO'!$A:$E, 5, FALSE))</f>
        <v/>
      </c>
      <c r="D32" s="64" t="str">
        <f>IF(A32 = "", "", IFERROR(VLOOKUP(A32, 'ENTITY INFO'!$A:$B, 2, FALSE), ""))</f>
        <v/>
      </c>
      <c r="E32" s="42"/>
      <c r="F32" s="57"/>
      <c r="G32" s="60"/>
      <c r="H32" s="54"/>
      <c r="I32" s="61"/>
      <c r="J32" s="62"/>
      <c r="K32" s="57"/>
      <c r="L32" s="57"/>
      <c r="M32" s="54"/>
      <c r="N32" s="63"/>
      <c r="O32" s="57"/>
      <c r="P32" s="57"/>
      <c r="Q32" s="57"/>
      <c r="R32" s="57"/>
      <c r="S32" s="57"/>
      <c r="T32" s="57"/>
      <c r="U32" s="57"/>
      <c r="V32" s="57"/>
      <c r="W32" s="57"/>
      <c r="X32" s="57"/>
      <c r="Y32" s="25" t="str">
        <f>IF(X32 = "", "", IFERROR(VLOOKUP(X32, Values!G:H, 2, FALSE), ""))</f>
        <v/>
      </c>
      <c r="Z32" s="26" t="str">
        <f>IF(X32 = "", "", IFERROR(VLOOKUP(X32, Values!G:I, 3, FALSE), ""))</f>
        <v/>
      </c>
      <c r="AA32" s="107"/>
      <c r="AB32" s="56"/>
      <c r="AC32" s="57"/>
      <c r="AD32" s="25"/>
      <c r="AE32" s="5" t="str">
        <f>IF(AB32 = "", "", IFERROR(VLOOKUP(AB32, 'SERVICE LOCATIONS'!$A:$B, 2, FALSE), ""))</f>
        <v/>
      </c>
      <c r="AF32" s="5" t="str">
        <f>IF(AB32 = "", "", IFERROR(IF(VLOOKUP(AB32, 'SERVICE LOCATIONS'!$A:$C, 3, FALSE) = 0, "", VLOOKUP(AB32, 'SERVICE LOCATIONS'!$A:$D, 3, FALSE)), ""))</f>
        <v/>
      </c>
      <c r="AG32" s="5" t="str">
        <f>IF(AB32 = "", "", IFERROR(VLOOKUP(AB32, 'SERVICE LOCATIONS'!$A:$D, 4, FALSE), ""))</f>
        <v/>
      </c>
      <c r="AH32" s="5" t="str">
        <f>IF(AB32 = "", "", IFERROR(VLOOKUP(AB32, 'SERVICE LOCATIONS'!$A:$J, 5, FALSE), ""))</f>
        <v/>
      </c>
      <c r="AI32" s="5" t="str">
        <f>IF(AB32 = "", "", IFERROR(VLOOKUP(AB32, 'SERVICE LOCATIONS'!$A:$F, 6, FALSE), ""))</f>
        <v/>
      </c>
      <c r="AJ32" s="5" t="str">
        <f>IF(AB32 = "", "", IFERROR(VLOOKUP(AB32, 'SERVICE LOCATIONS'!$A:$G, 7, FALSE), ""))</f>
        <v/>
      </c>
      <c r="AK32" s="5" t="str">
        <f>IF(AB32 = "", "", IFERROR(VLOOKUP(AB32, 'SERVICE LOCATIONS'!$A:$H, 8, FALSE), ""))</f>
        <v/>
      </c>
      <c r="AL32" s="7" t="str">
        <f>IF(AB32 = "", "", IFERROR(VLOOKUP(AB32, 'SERVICE LOCATIONS'!$A:$I, 9, FALSE), ""))</f>
        <v/>
      </c>
      <c r="AM32" s="7" t="str">
        <f>IF(AB32 = "", "", IFERROR(VLOOKUP(AB32, 'SERVICE LOCATIONS'!$A:$J, 10, FALSE), ""))</f>
        <v/>
      </c>
      <c r="AN32" s="7" t="str">
        <f>IF(AB32 = "", "", IFERROR(VLOOKUP(AB32, 'SERVICE LOCATIONS'!$A:$Q, 12, FALSE), ""))</f>
        <v/>
      </c>
      <c r="AO32" s="5" t="str">
        <f>IF(AB32 = "", "", IFERROR(VLOOKUP(AB32, 'SERVICE LOCATIONS'!$A:$Q, 13, FALSE), ""))</f>
        <v/>
      </c>
      <c r="AP32" s="5" t="str">
        <f>IF(AB32 = "", "", IFERROR(VLOOKUP(AB32, 'SERVICE LOCATIONS'!$A:$Q, 14, FALSE), ""))</f>
        <v/>
      </c>
      <c r="AQ32" s="5" t="str">
        <f>IF(AB32 = "", "", IFERROR(VLOOKUP(AB32, 'SERVICE LOCATIONS'!$A:$Q, 15, FALSE), ""))</f>
        <v/>
      </c>
      <c r="AR32" s="5" t="str">
        <f>IF(AB32 = "", "", IFERROR(VLOOKUP(AB32, 'SERVICE LOCATIONS'!$A:$Q, 16, FALSE), ""))</f>
        <v/>
      </c>
      <c r="AS32" s="5" t="str">
        <f>IF(AB32 = "", "", IFERROR(VLOOKUP(AB32, 'SERVICE LOCATIONS'!$A:$Q, 17, FALSE), ""))</f>
        <v/>
      </c>
      <c r="AT32" s="27" t="str">
        <f>IF(AB32 = "", "", IFERROR(VLOOKUP(AB32, 'SERVICE LOCATIONS'!$A:$Q, 11, FALSE), ""))</f>
        <v/>
      </c>
      <c r="AU32" s="42"/>
      <c r="AV32" s="54"/>
      <c r="AW32" s="55"/>
      <c r="AX32" s="56"/>
      <c r="AY32" s="57"/>
    </row>
    <row r="33" spans="1:51" x14ac:dyDescent="0.2">
      <c r="A33" s="58"/>
      <c r="B33" s="64" t="str">
        <f>IF(A33="", "", TEXT(VLOOKUP(A33, 'ENTITY INFO'!$A:$E, 4, FALSE), "00-0000000"))</f>
        <v/>
      </c>
      <c r="C33" s="64" t="str">
        <f>IF(A33="", "", VLOOKUP(A33, 'ENTITY INFO'!$A:$E, 5, FALSE))</f>
        <v/>
      </c>
      <c r="D33" s="64" t="str">
        <f>IF(A33 = "", "", IFERROR(VLOOKUP(A33, 'ENTITY INFO'!$A:$B, 2, FALSE), ""))</f>
        <v/>
      </c>
      <c r="E33" s="42"/>
      <c r="F33" s="57"/>
      <c r="G33" s="60"/>
      <c r="H33" s="54"/>
      <c r="I33" s="61"/>
      <c r="J33" s="62"/>
      <c r="K33" s="57"/>
      <c r="L33" s="57"/>
      <c r="M33" s="54"/>
      <c r="N33" s="63"/>
      <c r="O33" s="57"/>
      <c r="P33" s="57"/>
      <c r="Q33" s="57"/>
      <c r="R33" s="57"/>
      <c r="S33" s="57"/>
      <c r="T33" s="57"/>
      <c r="U33" s="57"/>
      <c r="V33" s="57"/>
      <c r="W33" s="57"/>
      <c r="X33" s="57"/>
      <c r="Y33" s="25" t="str">
        <f>IF(X33 = "", "", IFERROR(VLOOKUP(X33, Values!G:H, 2, FALSE), ""))</f>
        <v/>
      </c>
      <c r="Z33" s="26" t="str">
        <f>IF(X33 = "", "", IFERROR(VLOOKUP(X33, Values!G:I, 3, FALSE), ""))</f>
        <v/>
      </c>
      <c r="AA33" s="107"/>
      <c r="AB33" s="56"/>
      <c r="AC33" s="57"/>
      <c r="AD33" s="25"/>
      <c r="AE33" s="5" t="str">
        <f>IF(AB33 = "", "", IFERROR(VLOOKUP(AB33, 'SERVICE LOCATIONS'!$A:$B, 2, FALSE), ""))</f>
        <v/>
      </c>
      <c r="AF33" s="5" t="str">
        <f>IF(AB33 = "", "", IFERROR(IF(VLOOKUP(AB33, 'SERVICE LOCATIONS'!$A:$C, 3, FALSE) = 0, "", VLOOKUP(AB33, 'SERVICE LOCATIONS'!$A:$D, 3, FALSE)), ""))</f>
        <v/>
      </c>
      <c r="AG33" s="5" t="str">
        <f>IF(AB33 = "", "", IFERROR(VLOOKUP(AB33, 'SERVICE LOCATIONS'!$A:$D, 4, FALSE), ""))</f>
        <v/>
      </c>
      <c r="AH33" s="5" t="str">
        <f>IF(AB33 = "", "", IFERROR(VLOOKUP(AB33, 'SERVICE LOCATIONS'!$A:$J, 5, FALSE), ""))</f>
        <v/>
      </c>
      <c r="AI33" s="5" t="str">
        <f>IF(AB33 = "", "", IFERROR(VLOOKUP(AB33, 'SERVICE LOCATIONS'!$A:$F, 6, FALSE), ""))</f>
        <v/>
      </c>
      <c r="AJ33" s="5" t="str">
        <f>IF(AB33 = "", "", IFERROR(VLOOKUP(AB33, 'SERVICE LOCATIONS'!$A:$G, 7, FALSE), ""))</f>
        <v/>
      </c>
      <c r="AK33" s="5" t="str">
        <f>IF(AB33 = "", "", IFERROR(VLOOKUP(AB33, 'SERVICE LOCATIONS'!$A:$H, 8, FALSE), ""))</f>
        <v/>
      </c>
      <c r="AL33" s="7" t="str">
        <f>IF(AB33 = "", "", IFERROR(VLOOKUP(AB33, 'SERVICE LOCATIONS'!$A:$I, 9, FALSE), ""))</f>
        <v/>
      </c>
      <c r="AM33" s="7" t="str">
        <f>IF(AB33 = "", "", IFERROR(VLOOKUP(AB33, 'SERVICE LOCATIONS'!$A:$J, 10, FALSE), ""))</f>
        <v/>
      </c>
      <c r="AN33" s="7" t="str">
        <f>IF(AB33 = "", "", IFERROR(VLOOKUP(AB33, 'SERVICE LOCATIONS'!$A:$Q, 12, FALSE), ""))</f>
        <v/>
      </c>
      <c r="AO33" s="5" t="str">
        <f>IF(AB33 = "", "", IFERROR(VLOOKUP(AB33, 'SERVICE LOCATIONS'!$A:$Q, 13, FALSE), ""))</f>
        <v/>
      </c>
      <c r="AP33" s="5" t="str">
        <f>IF(AB33 = "", "", IFERROR(VLOOKUP(AB33, 'SERVICE LOCATIONS'!$A:$Q, 14, FALSE), ""))</f>
        <v/>
      </c>
      <c r="AQ33" s="5" t="str">
        <f>IF(AB33 = "", "", IFERROR(VLOOKUP(AB33, 'SERVICE LOCATIONS'!$A:$Q, 15, FALSE), ""))</f>
        <v/>
      </c>
      <c r="AR33" s="5" t="str">
        <f>IF(AB33 = "", "", IFERROR(VLOOKUP(AB33, 'SERVICE LOCATIONS'!$A:$Q, 16, FALSE), ""))</f>
        <v/>
      </c>
      <c r="AS33" s="5" t="str">
        <f>IF(AB33 = "", "", IFERROR(VLOOKUP(AB33, 'SERVICE LOCATIONS'!$A:$Q, 17, FALSE), ""))</f>
        <v/>
      </c>
      <c r="AT33" s="27" t="str">
        <f>IF(AB33 = "", "", IFERROR(VLOOKUP(AB33, 'SERVICE LOCATIONS'!$A:$Q, 11, FALSE), ""))</f>
        <v/>
      </c>
      <c r="AU33" s="42"/>
      <c r="AV33" s="54"/>
      <c r="AW33" s="55"/>
      <c r="AX33" s="56"/>
      <c r="AY33" s="57"/>
    </row>
    <row r="34" spans="1:51" x14ac:dyDescent="0.2">
      <c r="A34" s="58"/>
      <c r="B34" s="64" t="str">
        <f>IF(A34="", "", TEXT(VLOOKUP(A34, 'ENTITY INFO'!$A:$E, 4, FALSE), "00-0000000"))</f>
        <v/>
      </c>
      <c r="C34" s="64" t="str">
        <f>IF(A34="", "", VLOOKUP(A34, 'ENTITY INFO'!$A:$E, 5, FALSE))</f>
        <v/>
      </c>
      <c r="D34" s="64" t="str">
        <f>IF(A34 = "", "", IFERROR(VLOOKUP(A34, 'ENTITY INFO'!$A:$B, 2, FALSE), ""))</f>
        <v/>
      </c>
      <c r="E34" s="42"/>
      <c r="F34" s="57"/>
      <c r="G34" s="60"/>
      <c r="H34" s="54"/>
      <c r="I34" s="61"/>
      <c r="J34" s="62"/>
      <c r="K34" s="57"/>
      <c r="L34" s="57"/>
      <c r="M34" s="54"/>
      <c r="N34" s="63"/>
      <c r="O34" s="57"/>
      <c r="P34" s="57"/>
      <c r="Q34" s="57"/>
      <c r="R34" s="57"/>
      <c r="S34" s="57"/>
      <c r="T34" s="57"/>
      <c r="U34" s="57"/>
      <c r="V34" s="57"/>
      <c r="W34" s="57"/>
      <c r="X34" s="57"/>
      <c r="Y34" s="25" t="str">
        <f>IF(X34 = "", "", IFERROR(VLOOKUP(X34, Values!G:H, 2, FALSE), ""))</f>
        <v/>
      </c>
      <c r="Z34" s="26" t="str">
        <f>IF(X34 = "", "", IFERROR(VLOOKUP(X34, Values!G:I, 3, FALSE), ""))</f>
        <v/>
      </c>
      <c r="AA34" s="107"/>
      <c r="AB34" s="56"/>
      <c r="AC34" s="57"/>
      <c r="AD34" s="25"/>
      <c r="AE34" s="5" t="str">
        <f>IF(AB34 = "", "", IFERROR(VLOOKUP(AB34, 'SERVICE LOCATIONS'!$A:$B, 2, FALSE), ""))</f>
        <v/>
      </c>
      <c r="AF34" s="5" t="str">
        <f>IF(AB34 = "", "", IFERROR(IF(VLOOKUP(AB34, 'SERVICE LOCATIONS'!$A:$C, 3, FALSE) = 0, "", VLOOKUP(AB34, 'SERVICE LOCATIONS'!$A:$D, 3, FALSE)), ""))</f>
        <v/>
      </c>
      <c r="AG34" s="5" t="str">
        <f>IF(AB34 = "", "", IFERROR(VLOOKUP(AB34, 'SERVICE LOCATIONS'!$A:$D, 4, FALSE), ""))</f>
        <v/>
      </c>
      <c r="AH34" s="5" t="str">
        <f>IF(AB34 = "", "", IFERROR(VLOOKUP(AB34, 'SERVICE LOCATIONS'!$A:$J, 5, FALSE), ""))</f>
        <v/>
      </c>
      <c r="AI34" s="5" t="str">
        <f>IF(AB34 = "", "", IFERROR(VLOOKUP(AB34, 'SERVICE LOCATIONS'!$A:$F, 6, FALSE), ""))</f>
        <v/>
      </c>
      <c r="AJ34" s="5" t="str">
        <f>IF(AB34 = "", "", IFERROR(VLOOKUP(AB34, 'SERVICE LOCATIONS'!$A:$G, 7, FALSE), ""))</f>
        <v/>
      </c>
      <c r="AK34" s="5" t="str">
        <f>IF(AB34 = "", "", IFERROR(VLOOKUP(AB34, 'SERVICE LOCATIONS'!$A:$H, 8, FALSE), ""))</f>
        <v/>
      </c>
      <c r="AL34" s="7" t="str">
        <f>IF(AB34 = "", "", IFERROR(VLOOKUP(AB34, 'SERVICE LOCATIONS'!$A:$I, 9, FALSE), ""))</f>
        <v/>
      </c>
      <c r="AM34" s="7" t="str">
        <f>IF(AB34 = "", "", IFERROR(VLOOKUP(AB34, 'SERVICE LOCATIONS'!$A:$J, 10, FALSE), ""))</f>
        <v/>
      </c>
      <c r="AN34" s="7" t="str">
        <f>IF(AB34 = "", "", IFERROR(VLOOKUP(AB34, 'SERVICE LOCATIONS'!$A:$Q, 12, FALSE), ""))</f>
        <v/>
      </c>
      <c r="AO34" s="5" t="str">
        <f>IF(AB34 = "", "", IFERROR(VLOOKUP(AB34, 'SERVICE LOCATIONS'!$A:$Q, 13, FALSE), ""))</f>
        <v/>
      </c>
      <c r="AP34" s="5" t="str">
        <f>IF(AB34 = "", "", IFERROR(VLOOKUP(AB34, 'SERVICE LOCATIONS'!$A:$Q, 14, FALSE), ""))</f>
        <v/>
      </c>
      <c r="AQ34" s="5" t="str">
        <f>IF(AB34 = "", "", IFERROR(VLOOKUP(AB34, 'SERVICE LOCATIONS'!$A:$Q, 15, FALSE), ""))</f>
        <v/>
      </c>
      <c r="AR34" s="5" t="str">
        <f>IF(AB34 = "", "", IFERROR(VLOOKUP(AB34, 'SERVICE LOCATIONS'!$A:$Q, 16, FALSE), ""))</f>
        <v/>
      </c>
      <c r="AS34" s="5" t="str">
        <f>IF(AB34 = "", "", IFERROR(VLOOKUP(AB34, 'SERVICE LOCATIONS'!$A:$Q, 17, FALSE), ""))</f>
        <v/>
      </c>
      <c r="AT34" s="27" t="str">
        <f>IF(AB34 = "", "", IFERROR(VLOOKUP(AB34, 'SERVICE LOCATIONS'!$A:$Q, 11, FALSE), ""))</f>
        <v/>
      </c>
      <c r="AU34" s="42"/>
      <c r="AV34" s="54"/>
      <c r="AW34" s="55"/>
      <c r="AX34" s="56"/>
      <c r="AY34" s="57"/>
    </row>
    <row r="35" spans="1:51" x14ac:dyDescent="0.2">
      <c r="A35" s="58"/>
      <c r="B35" s="64" t="str">
        <f>IF(A35="", "", TEXT(VLOOKUP(A35, 'ENTITY INFO'!$A:$E, 4, FALSE), "00-0000000"))</f>
        <v/>
      </c>
      <c r="C35" s="64" t="str">
        <f>IF(A35="", "", VLOOKUP(A35, 'ENTITY INFO'!$A:$E, 5, FALSE))</f>
        <v/>
      </c>
      <c r="D35" s="64" t="str">
        <f>IF(A35 = "", "", IFERROR(VLOOKUP(A35, 'ENTITY INFO'!$A:$B, 2, FALSE), ""))</f>
        <v/>
      </c>
      <c r="E35" s="42"/>
      <c r="F35" s="57"/>
      <c r="G35" s="60"/>
      <c r="H35" s="54"/>
      <c r="I35" s="61"/>
      <c r="J35" s="62"/>
      <c r="K35" s="57"/>
      <c r="L35" s="57"/>
      <c r="M35" s="54"/>
      <c r="N35" s="63"/>
      <c r="O35" s="57"/>
      <c r="P35" s="57"/>
      <c r="Q35" s="57"/>
      <c r="R35" s="57"/>
      <c r="S35" s="57"/>
      <c r="T35" s="57"/>
      <c r="U35" s="57"/>
      <c r="V35" s="57"/>
      <c r="W35" s="57"/>
      <c r="X35" s="57"/>
      <c r="Y35" s="25" t="str">
        <f>IF(X35 = "", "", IFERROR(VLOOKUP(X35, Values!G:H, 2, FALSE), ""))</f>
        <v/>
      </c>
      <c r="Z35" s="26" t="str">
        <f>IF(X35 = "", "", IFERROR(VLOOKUP(X35, Values!G:I, 3, FALSE), ""))</f>
        <v/>
      </c>
      <c r="AA35" s="107"/>
      <c r="AB35" s="56"/>
      <c r="AC35" s="57"/>
      <c r="AD35" s="25"/>
      <c r="AE35" s="5" t="str">
        <f>IF(AB35 = "", "", IFERROR(VLOOKUP(AB35, 'SERVICE LOCATIONS'!$A:$B, 2, FALSE), ""))</f>
        <v/>
      </c>
      <c r="AF35" s="5" t="str">
        <f>IF(AB35 = "", "", IFERROR(IF(VLOOKUP(AB35, 'SERVICE LOCATIONS'!$A:$C, 3, FALSE) = 0, "", VLOOKUP(AB35, 'SERVICE LOCATIONS'!$A:$D, 3, FALSE)), ""))</f>
        <v/>
      </c>
      <c r="AG35" s="5" t="str">
        <f>IF(AB35 = "", "", IFERROR(VLOOKUP(AB35, 'SERVICE LOCATIONS'!$A:$D, 4, FALSE), ""))</f>
        <v/>
      </c>
      <c r="AH35" s="5" t="str">
        <f>IF(AB35 = "", "", IFERROR(VLOOKUP(AB35, 'SERVICE LOCATIONS'!$A:$J, 5, FALSE), ""))</f>
        <v/>
      </c>
      <c r="AI35" s="5" t="str">
        <f>IF(AB35 = "", "", IFERROR(VLOOKUP(AB35, 'SERVICE LOCATIONS'!$A:$F, 6, FALSE), ""))</f>
        <v/>
      </c>
      <c r="AJ35" s="5" t="str">
        <f>IF(AB35 = "", "", IFERROR(VLOOKUP(AB35, 'SERVICE LOCATIONS'!$A:$G, 7, FALSE), ""))</f>
        <v/>
      </c>
      <c r="AK35" s="5" t="str">
        <f>IF(AB35 = "", "", IFERROR(VLOOKUP(AB35, 'SERVICE LOCATIONS'!$A:$H, 8, FALSE), ""))</f>
        <v/>
      </c>
      <c r="AL35" s="7" t="str">
        <f>IF(AB35 = "", "", IFERROR(VLOOKUP(AB35, 'SERVICE LOCATIONS'!$A:$I, 9, FALSE), ""))</f>
        <v/>
      </c>
      <c r="AM35" s="7" t="str">
        <f>IF(AB35 = "", "", IFERROR(VLOOKUP(AB35, 'SERVICE LOCATIONS'!$A:$J, 10, FALSE), ""))</f>
        <v/>
      </c>
      <c r="AN35" s="7" t="str">
        <f>IF(AB35 = "", "", IFERROR(VLOOKUP(AB35, 'SERVICE LOCATIONS'!$A:$Q, 12, FALSE), ""))</f>
        <v/>
      </c>
      <c r="AO35" s="5" t="str">
        <f>IF(AB35 = "", "", IFERROR(VLOOKUP(AB35, 'SERVICE LOCATIONS'!$A:$Q, 13, FALSE), ""))</f>
        <v/>
      </c>
      <c r="AP35" s="5" t="str">
        <f>IF(AB35 = "", "", IFERROR(VLOOKUP(AB35, 'SERVICE LOCATIONS'!$A:$Q, 14, FALSE), ""))</f>
        <v/>
      </c>
      <c r="AQ35" s="5" t="str">
        <f>IF(AB35 = "", "", IFERROR(VLOOKUP(AB35, 'SERVICE LOCATIONS'!$A:$Q, 15, FALSE), ""))</f>
        <v/>
      </c>
      <c r="AR35" s="5" t="str">
        <f>IF(AB35 = "", "", IFERROR(VLOOKUP(AB35, 'SERVICE LOCATIONS'!$A:$Q, 16, FALSE), ""))</f>
        <v/>
      </c>
      <c r="AS35" s="5" t="str">
        <f>IF(AB35 = "", "", IFERROR(VLOOKUP(AB35, 'SERVICE LOCATIONS'!$A:$Q, 17, FALSE), ""))</f>
        <v/>
      </c>
      <c r="AT35" s="27" t="str">
        <f>IF(AB35 = "", "", IFERROR(VLOOKUP(AB35, 'SERVICE LOCATIONS'!$A:$Q, 11, FALSE), ""))</f>
        <v/>
      </c>
      <c r="AU35" s="42"/>
      <c r="AV35" s="54"/>
      <c r="AW35" s="55"/>
      <c r="AX35" s="56"/>
      <c r="AY35" s="57"/>
    </row>
    <row r="36" spans="1:51" x14ac:dyDescent="0.2">
      <c r="A36" s="58"/>
      <c r="B36" s="64" t="str">
        <f>IF(A36="", "", TEXT(VLOOKUP(A36, 'ENTITY INFO'!$A:$E, 4, FALSE), "00-0000000"))</f>
        <v/>
      </c>
      <c r="C36" s="64" t="str">
        <f>IF(A36="", "", VLOOKUP(A36, 'ENTITY INFO'!$A:$E, 5, FALSE))</f>
        <v/>
      </c>
      <c r="D36" s="64" t="str">
        <f>IF(A36 = "", "", IFERROR(VLOOKUP(A36, 'ENTITY INFO'!$A:$B, 2, FALSE), ""))</f>
        <v/>
      </c>
      <c r="E36" s="42"/>
      <c r="F36" s="57"/>
      <c r="G36" s="60"/>
      <c r="H36" s="54"/>
      <c r="I36" s="61"/>
      <c r="J36" s="62"/>
      <c r="K36" s="57"/>
      <c r="L36" s="57"/>
      <c r="M36" s="54"/>
      <c r="N36" s="63"/>
      <c r="O36" s="57"/>
      <c r="P36" s="57"/>
      <c r="Q36" s="57"/>
      <c r="R36" s="57"/>
      <c r="S36" s="57"/>
      <c r="T36" s="57"/>
      <c r="U36" s="57"/>
      <c r="V36" s="57"/>
      <c r="W36" s="57"/>
      <c r="X36" s="57"/>
      <c r="Y36" s="25" t="str">
        <f>IF(X36 = "", "", IFERROR(VLOOKUP(X36, Values!G:H, 2, FALSE), ""))</f>
        <v/>
      </c>
      <c r="Z36" s="26" t="str">
        <f>IF(X36 = "", "", IFERROR(VLOOKUP(X36, Values!G:I, 3, FALSE), ""))</f>
        <v/>
      </c>
      <c r="AA36" s="107"/>
      <c r="AB36" s="56"/>
      <c r="AC36" s="57"/>
      <c r="AD36" s="25"/>
      <c r="AE36" s="5" t="str">
        <f>IF(AB36 = "", "", IFERROR(VLOOKUP(AB36, 'SERVICE LOCATIONS'!$A:$B, 2, FALSE), ""))</f>
        <v/>
      </c>
      <c r="AF36" s="5" t="str">
        <f>IF(AB36 = "", "", IFERROR(IF(VLOOKUP(AB36, 'SERVICE LOCATIONS'!$A:$C, 3, FALSE) = 0, "", VLOOKUP(AB36, 'SERVICE LOCATIONS'!$A:$D, 3, FALSE)), ""))</f>
        <v/>
      </c>
      <c r="AG36" s="5" t="str">
        <f>IF(AB36 = "", "", IFERROR(VLOOKUP(AB36, 'SERVICE LOCATIONS'!$A:$D, 4, FALSE), ""))</f>
        <v/>
      </c>
      <c r="AH36" s="5" t="str">
        <f>IF(AB36 = "", "", IFERROR(VLOOKUP(AB36, 'SERVICE LOCATIONS'!$A:$J, 5, FALSE), ""))</f>
        <v/>
      </c>
      <c r="AI36" s="5" t="str">
        <f>IF(AB36 = "", "", IFERROR(VLOOKUP(AB36, 'SERVICE LOCATIONS'!$A:$F, 6, FALSE), ""))</f>
        <v/>
      </c>
      <c r="AJ36" s="5" t="str">
        <f>IF(AB36 = "", "", IFERROR(VLOOKUP(AB36, 'SERVICE LOCATIONS'!$A:$G, 7, FALSE), ""))</f>
        <v/>
      </c>
      <c r="AK36" s="5" t="str">
        <f>IF(AB36 = "", "", IFERROR(VLOOKUP(AB36, 'SERVICE LOCATIONS'!$A:$H, 8, FALSE), ""))</f>
        <v/>
      </c>
      <c r="AL36" s="7" t="str">
        <f>IF(AB36 = "", "", IFERROR(VLOOKUP(AB36, 'SERVICE LOCATIONS'!$A:$I, 9, FALSE), ""))</f>
        <v/>
      </c>
      <c r="AM36" s="7" t="str">
        <f>IF(AB36 = "", "", IFERROR(VLOOKUP(AB36, 'SERVICE LOCATIONS'!$A:$J, 10, FALSE), ""))</f>
        <v/>
      </c>
      <c r="AN36" s="7" t="str">
        <f>IF(AB36 = "", "", IFERROR(VLOOKUP(AB36, 'SERVICE LOCATIONS'!$A:$Q, 12, FALSE), ""))</f>
        <v/>
      </c>
      <c r="AO36" s="5" t="str">
        <f>IF(AB36 = "", "", IFERROR(VLOOKUP(AB36, 'SERVICE LOCATIONS'!$A:$Q, 13, FALSE), ""))</f>
        <v/>
      </c>
      <c r="AP36" s="5" t="str">
        <f>IF(AB36 = "", "", IFERROR(VLOOKUP(AB36, 'SERVICE LOCATIONS'!$A:$Q, 14, FALSE), ""))</f>
        <v/>
      </c>
      <c r="AQ36" s="5" t="str">
        <f>IF(AB36 = "", "", IFERROR(VLOOKUP(AB36, 'SERVICE LOCATIONS'!$A:$Q, 15, FALSE), ""))</f>
        <v/>
      </c>
      <c r="AR36" s="5" t="str">
        <f>IF(AB36 = "", "", IFERROR(VLOOKUP(AB36, 'SERVICE LOCATIONS'!$A:$Q, 16, FALSE), ""))</f>
        <v/>
      </c>
      <c r="AS36" s="5" t="str">
        <f>IF(AB36 = "", "", IFERROR(VLOOKUP(AB36, 'SERVICE LOCATIONS'!$A:$Q, 17, FALSE), ""))</f>
        <v/>
      </c>
      <c r="AT36" s="27" t="str">
        <f>IF(AB36 = "", "", IFERROR(VLOOKUP(AB36, 'SERVICE LOCATIONS'!$A:$Q, 11, FALSE), ""))</f>
        <v/>
      </c>
      <c r="AU36" s="42"/>
      <c r="AV36" s="54"/>
      <c r="AW36" s="55"/>
      <c r="AX36" s="56"/>
      <c r="AY36" s="57"/>
    </row>
    <row r="37" spans="1:51" x14ac:dyDescent="0.2">
      <c r="A37" s="58"/>
      <c r="B37" s="64" t="str">
        <f>IF(A37="", "", TEXT(VLOOKUP(A37, 'ENTITY INFO'!$A:$E, 4, FALSE), "00-0000000"))</f>
        <v/>
      </c>
      <c r="C37" s="64" t="str">
        <f>IF(A37="", "", VLOOKUP(A37, 'ENTITY INFO'!$A:$E, 5, FALSE))</f>
        <v/>
      </c>
      <c r="D37" s="64" t="str">
        <f>IF(A37 = "", "", IFERROR(VLOOKUP(A37, 'ENTITY INFO'!$A:$B, 2, FALSE), ""))</f>
        <v/>
      </c>
      <c r="E37" s="42"/>
      <c r="F37" s="57"/>
      <c r="G37" s="60"/>
      <c r="H37" s="54"/>
      <c r="I37" s="61"/>
      <c r="J37" s="62"/>
      <c r="K37" s="57"/>
      <c r="L37" s="57"/>
      <c r="M37" s="54"/>
      <c r="N37" s="63"/>
      <c r="O37" s="57"/>
      <c r="P37" s="57"/>
      <c r="Q37" s="57"/>
      <c r="R37" s="57"/>
      <c r="S37" s="57"/>
      <c r="T37" s="57"/>
      <c r="U37" s="57"/>
      <c r="V37" s="57"/>
      <c r="W37" s="57"/>
      <c r="X37" s="57"/>
      <c r="Y37" s="25" t="str">
        <f>IF(X37 = "", "", IFERROR(VLOOKUP(X37, Values!G:H, 2, FALSE), ""))</f>
        <v/>
      </c>
      <c r="Z37" s="26" t="str">
        <f>IF(X37 = "", "", IFERROR(VLOOKUP(X37, Values!G:I, 3, FALSE), ""))</f>
        <v/>
      </c>
      <c r="AA37" s="107"/>
      <c r="AB37" s="56"/>
      <c r="AC37" s="57"/>
      <c r="AD37" s="25"/>
      <c r="AE37" s="5" t="str">
        <f>IF(AB37 = "", "", IFERROR(VLOOKUP(AB37, 'SERVICE LOCATIONS'!$A:$B, 2, FALSE), ""))</f>
        <v/>
      </c>
      <c r="AF37" s="5" t="str">
        <f>IF(AB37 = "", "", IFERROR(IF(VLOOKUP(AB37, 'SERVICE LOCATIONS'!$A:$C, 3, FALSE) = 0, "", VLOOKUP(AB37, 'SERVICE LOCATIONS'!$A:$D, 3, FALSE)), ""))</f>
        <v/>
      </c>
      <c r="AG37" s="5" t="str">
        <f>IF(AB37 = "", "", IFERROR(VLOOKUP(AB37, 'SERVICE LOCATIONS'!$A:$D, 4, FALSE), ""))</f>
        <v/>
      </c>
      <c r="AH37" s="5" t="str">
        <f>IF(AB37 = "", "", IFERROR(VLOOKUP(AB37, 'SERVICE LOCATIONS'!$A:$J, 5, FALSE), ""))</f>
        <v/>
      </c>
      <c r="AI37" s="5" t="str">
        <f>IF(AB37 = "", "", IFERROR(VLOOKUP(AB37, 'SERVICE LOCATIONS'!$A:$F, 6, FALSE), ""))</f>
        <v/>
      </c>
      <c r="AJ37" s="5" t="str">
        <f>IF(AB37 = "", "", IFERROR(VLOOKUP(AB37, 'SERVICE LOCATIONS'!$A:$G, 7, FALSE), ""))</f>
        <v/>
      </c>
      <c r="AK37" s="5" t="str">
        <f>IF(AB37 = "", "", IFERROR(VLOOKUP(AB37, 'SERVICE LOCATIONS'!$A:$H, 8, FALSE), ""))</f>
        <v/>
      </c>
      <c r="AL37" s="7" t="str">
        <f>IF(AB37 = "", "", IFERROR(VLOOKUP(AB37, 'SERVICE LOCATIONS'!$A:$I, 9, FALSE), ""))</f>
        <v/>
      </c>
      <c r="AM37" s="7" t="str">
        <f>IF(AB37 = "", "", IFERROR(VLOOKUP(AB37, 'SERVICE LOCATIONS'!$A:$J, 10, FALSE), ""))</f>
        <v/>
      </c>
      <c r="AN37" s="7" t="str">
        <f>IF(AB37 = "", "", IFERROR(VLOOKUP(AB37, 'SERVICE LOCATIONS'!$A:$Q, 12, FALSE), ""))</f>
        <v/>
      </c>
      <c r="AO37" s="5" t="str">
        <f>IF(AB37 = "", "", IFERROR(VLOOKUP(AB37, 'SERVICE LOCATIONS'!$A:$Q, 13, FALSE), ""))</f>
        <v/>
      </c>
      <c r="AP37" s="5" t="str">
        <f>IF(AB37 = "", "", IFERROR(VLOOKUP(AB37, 'SERVICE LOCATIONS'!$A:$Q, 14, FALSE), ""))</f>
        <v/>
      </c>
      <c r="AQ37" s="5" t="str">
        <f>IF(AB37 = "", "", IFERROR(VLOOKUP(AB37, 'SERVICE LOCATIONS'!$A:$Q, 15, FALSE), ""))</f>
        <v/>
      </c>
      <c r="AR37" s="5" t="str">
        <f>IF(AB37 = "", "", IFERROR(VLOOKUP(AB37, 'SERVICE LOCATIONS'!$A:$Q, 16, FALSE), ""))</f>
        <v/>
      </c>
      <c r="AS37" s="5" t="str">
        <f>IF(AB37 = "", "", IFERROR(VLOOKUP(AB37, 'SERVICE LOCATIONS'!$A:$Q, 17, FALSE), ""))</f>
        <v/>
      </c>
      <c r="AT37" s="27" t="str">
        <f>IF(AB37 = "", "", IFERROR(VLOOKUP(AB37, 'SERVICE LOCATIONS'!$A:$Q, 11, FALSE), ""))</f>
        <v/>
      </c>
      <c r="AU37" s="42"/>
      <c r="AV37" s="54"/>
      <c r="AW37" s="55"/>
      <c r="AX37" s="56"/>
      <c r="AY37" s="57"/>
    </row>
    <row r="38" spans="1:51" x14ac:dyDescent="0.2">
      <c r="A38" s="58"/>
      <c r="B38" s="64" t="str">
        <f>IF(A38="", "", TEXT(VLOOKUP(A38, 'ENTITY INFO'!$A:$E, 4, FALSE), "00-0000000"))</f>
        <v/>
      </c>
      <c r="C38" s="64" t="str">
        <f>IF(A38="", "", VLOOKUP(A38, 'ENTITY INFO'!$A:$E, 5, FALSE))</f>
        <v/>
      </c>
      <c r="D38" s="64" t="str">
        <f>IF(A38 = "", "", IFERROR(VLOOKUP(A38, 'ENTITY INFO'!$A:$B, 2, FALSE), ""))</f>
        <v/>
      </c>
      <c r="E38" s="42"/>
      <c r="F38" s="57"/>
      <c r="G38" s="60"/>
      <c r="H38" s="54"/>
      <c r="I38" s="61"/>
      <c r="J38" s="62"/>
      <c r="K38" s="57"/>
      <c r="L38" s="57"/>
      <c r="M38" s="54"/>
      <c r="N38" s="63"/>
      <c r="O38" s="57"/>
      <c r="P38" s="57"/>
      <c r="Q38" s="57"/>
      <c r="R38" s="57"/>
      <c r="S38" s="57"/>
      <c r="T38" s="57"/>
      <c r="U38" s="57"/>
      <c r="V38" s="57"/>
      <c r="W38" s="57"/>
      <c r="X38" s="57"/>
      <c r="Y38" s="25" t="str">
        <f>IF(X38 = "", "", IFERROR(VLOOKUP(X38, Values!G:H, 2, FALSE), ""))</f>
        <v/>
      </c>
      <c r="Z38" s="26" t="str">
        <f>IF(X38 = "", "", IFERROR(VLOOKUP(X38, Values!G:I, 3, FALSE), ""))</f>
        <v/>
      </c>
      <c r="AA38" s="107"/>
      <c r="AB38" s="56"/>
      <c r="AC38" s="57"/>
      <c r="AD38" s="25"/>
      <c r="AE38" s="5" t="str">
        <f>IF(AB38 = "", "", IFERROR(VLOOKUP(AB38, 'SERVICE LOCATIONS'!$A:$B, 2, FALSE), ""))</f>
        <v/>
      </c>
      <c r="AF38" s="5" t="str">
        <f>IF(AB38 = "", "", IFERROR(IF(VLOOKUP(AB38, 'SERVICE LOCATIONS'!$A:$C, 3, FALSE) = 0, "", VLOOKUP(AB38, 'SERVICE LOCATIONS'!$A:$D, 3, FALSE)), ""))</f>
        <v/>
      </c>
      <c r="AG38" s="5" t="str">
        <f>IF(AB38 = "", "", IFERROR(VLOOKUP(AB38, 'SERVICE LOCATIONS'!$A:$D, 4, FALSE), ""))</f>
        <v/>
      </c>
      <c r="AH38" s="5" t="str">
        <f>IF(AB38 = "", "", IFERROR(VLOOKUP(AB38, 'SERVICE LOCATIONS'!$A:$J, 5, FALSE), ""))</f>
        <v/>
      </c>
      <c r="AI38" s="5" t="str">
        <f>IF(AB38 = "", "", IFERROR(VLOOKUP(AB38, 'SERVICE LOCATIONS'!$A:$F, 6, FALSE), ""))</f>
        <v/>
      </c>
      <c r="AJ38" s="5" t="str">
        <f>IF(AB38 = "", "", IFERROR(VLOOKUP(AB38, 'SERVICE LOCATIONS'!$A:$G, 7, FALSE), ""))</f>
        <v/>
      </c>
      <c r="AK38" s="5" t="str">
        <f>IF(AB38 = "", "", IFERROR(VLOOKUP(AB38, 'SERVICE LOCATIONS'!$A:$H, 8, FALSE), ""))</f>
        <v/>
      </c>
      <c r="AL38" s="7" t="str">
        <f>IF(AB38 = "", "", IFERROR(VLOOKUP(AB38, 'SERVICE LOCATIONS'!$A:$I, 9, FALSE), ""))</f>
        <v/>
      </c>
      <c r="AM38" s="7" t="str">
        <f>IF(AB38 = "", "", IFERROR(VLOOKUP(AB38, 'SERVICE LOCATIONS'!$A:$J, 10, FALSE), ""))</f>
        <v/>
      </c>
      <c r="AN38" s="7" t="str">
        <f>IF(AB38 = "", "", IFERROR(VLOOKUP(AB38, 'SERVICE LOCATIONS'!$A:$Q, 12, FALSE), ""))</f>
        <v/>
      </c>
      <c r="AO38" s="5" t="str">
        <f>IF(AB38 = "", "", IFERROR(VLOOKUP(AB38, 'SERVICE LOCATIONS'!$A:$Q, 13, FALSE), ""))</f>
        <v/>
      </c>
      <c r="AP38" s="5" t="str">
        <f>IF(AB38 = "", "", IFERROR(VLOOKUP(AB38, 'SERVICE LOCATIONS'!$A:$Q, 14, FALSE), ""))</f>
        <v/>
      </c>
      <c r="AQ38" s="5" t="str">
        <f>IF(AB38 = "", "", IFERROR(VLOOKUP(AB38, 'SERVICE LOCATIONS'!$A:$Q, 15, FALSE), ""))</f>
        <v/>
      </c>
      <c r="AR38" s="5" t="str">
        <f>IF(AB38 = "", "", IFERROR(VLOOKUP(AB38, 'SERVICE LOCATIONS'!$A:$Q, 16, FALSE), ""))</f>
        <v/>
      </c>
      <c r="AS38" s="5" t="str">
        <f>IF(AB38 = "", "", IFERROR(VLOOKUP(AB38, 'SERVICE LOCATIONS'!$A:$Q, 17, FALSE), ""))</f>
        <v/>
      </c>
      <c r="AT38" s="27" t="str">
        <f>IF(AB38 = "", "", IFERROR(VLOOKUP(AB38, 'SERVICE LOCATIONS'!$A:$Q, 11, FALSE), ""))</f>
        <v/>
      </c>
      <c r="AU38" s="42"/>
      <c r="AV38" s="54"/>
      <c r="AW38" s="55"/>
      <c r="AX38" s="56"/>
      <c r="AY38" s="57"/>
    </row>
    <row r="39" spans="1:51" x14ac:dyDescent="0.2">
      <c r="A39" s="58"/>
      <c r="B39" s="64" t="str">
        <f>IF(A39="", "", TEXT(VLOOKUP(A39, 'ENTITY INFO'!$A:$E, 4, FALSE), "00-0000000"))</f>
        <v/>
      </c>
      <c r="C39" s="64" t="str">
        <f>IF(A39="", "", VLOOKUP(A39, 'ENTITY INFO'!$A:$E, 5, FALSE))</f>
        <v/>
      </c>
      <c r="D39" s="64" t="str">
        <f>IF(A39 = "", "", IFERROR(VLOOKUP(A39, 'ENTITY INFO'!$A:$B, 2, FALSE), ""))</f>
        <v/>
      </c>
      <c r="E39" s="42"/>
      <c r="F39" s="57"/>
      <c r="G39" s="60"/>
      <c r="H39" s="54"/>
      <c r="I39" s="61"/>
      <c r="J39" s="62"/>
      <c r="K39" s="57"/>
      <c r="L39" s="57"/>
      <c r="M39" s="54"/>
      <c r="N39" s="63"/>
      <c r="O39" s="57"/>
      <c r="P39" s="57"/>
      <c r="Q39" s="57"/>
      <c r="R39" s="57"/>
      <c r="S39" s="57"/>
      <c r="T39" s="57"/>
      <c r="U39" s="57"/>
      <c r="V39" s="57"/>
      <c r="W39" s="57"/>
      <c r="X39" s="57"/>
      <c r="Y39" s="25" t="str">
        <f>IF(X39 = "", "", IFERROR(VLOOKUP(X39, Values!G:H, 2, FALSE), ""))</f>
        <v/>
      </c>
      <c r="Z39" s="26" t="str">
        <f>IF(X39 = "", "", IFERROR(VLOOKUP(X39, Values!G:I, 3, FALSE), ""))</f>
        <v/>
      </c>
      <c r="AA39" s="107"/>
      <c r="AB39" s="56"/>
      <c r="AC39" s="57"/>
      <c r="AD39" s="25"/>
      <c r="AE39" s="5" t="str">
        <f>IF(AB39 = "", "", IFERROR(VLOOKUP(AB39, 'SERVICE LOCATIONS'!$A:$B, 2, FALSE), ""))</f>
        <v/>
      </c>
      <c r="AF39" s="5" t="str">
        <f>IF(AB39 = "", "", IFERROR(IF(VLOOKUP(AB39, 'SERVICE LOCATIONS'!$A:$C, 3, FALSE) = 0, "", VLOOKUP(AB39, 'SERVICE LOCATIONS'!$A:$D, 3, FALSE)), ""))</f>
        <v/>
      </c>
      <c r="AG39" s="5" t="str">
        <f>IF(AB39 = "", "", IFERROR(VLOOKUP(AB39, 'SERVICE LOCATIONS'!$A:$D, 4, FALSE), ""))</f>
        <v/>
      </c>
      <c r="AH39" s="5" t="str">
        <f>IF(AB39 = "", "", IFERROR(VLOOKUP(AB39, 'SERVICE LOCATIONS'!$A:$J, 5, FALSE), ""))</f>
        <v/>
      </c>
      <c r="AI39" s="5" t="str">
        <f>IF(AB39 = "", "", IFERROR(VLOOKUP(AB39, 'SERVICE LOCATIONS'!$A:$F, 6, FALSE), ""))</f>
        <v/>
      </c>
      <c r="AJ39" s="5" t="str">
        <f>IF(AB39 = "", "", IFERROR(VLOOKUP(AB39, 'SERVICE LOCATIONS'!$A:$G, 7, FALSE), ""))</f>
        <v/>
      </c>
      <c r="AK39" s="5" t="str">
        <f>IF(AB39 = "", "", IFERROR(VLOOKUP(AB39, 'SERVICE LOCATIONS'!$A:$H, 8, FALSE), ""))</f>
        <v/>
      </c>
      <c r="AL39" s="7" t="str">
        <f>IF(AB39 = "", "", IFERROR(VLOOKUP(AB39, 'SERVICE LOCATIONS'!$A:$I, 9, FALSE), ""))</f>
        <v/>
      </c>
      <c r="AM39" s="7" t="str">
        <f>IF(AB39 = "", "", IFERROR(VLOOKUP(AB39, 'SERVICE LOCATIONS'!$A:$J, 10, FALSE), ""))</f>
        <v/>
      </c>
      <c r="AN39" s="7" t="str">
        <f>IF(AB39 = "", "", IFERROR(VLOOKUP(AB39, 'SERVICE LOCATIONS'!$A:$Q, 12, FALSE), ""))</f>
        <v/>
      </c>
      <c r="AO39" s="5" t="str">
        <f>IF(AB39 = "", "", IFERROR(VLOOKUP(AB39, 'SERVICE LOCATIONS'!$A:$Q, 13, FALSE), ""))</f>
        <v/>
      </c>
      <c r="AP39" s="5" t="str">
        <f>IF(AB39 = "", "", IFERROR(VLOOKUP(AB39, 'SERVICE LOCATIONS'!$A:$Q, 14, FALSE), ""))</f>
        <v/>
      </c>
      <c r="AQ39" s="5" t="str">
        <f>IF(AB39 = "", "", IFERROR(VLOOKUP(AB39, 'SERVICE LOCATIONS'!$A:$Q, 15, FALSE), ""))</f>
        <v/>
      </c>
      <c r="AR39" s="5" t="str">
        <f>IF(AB39 = "", "", IFERROR(VLOOKUP(AB39, 'SERVICE LOCATIONS'!$A:$Q, 16, FALSE), ""))</f>
        <v/>
      </c>
      <c r="AS39" s="5" t="str">
        <f>IF(AB39 = "", "", IFERROR(VLOOKUP(AB39, 'SERVICE LOCATIONS'!$A:$Q, 17, FALSE), ""))</f>
        <v/>
      </c>
      <c r="AT39" s="27" t="str">
        <f>IF(AB39 = "", "", IFERROR(VLOOKUP(AB39, 'SERVICE LOCATIONS'!$A:$Q, 11, FALSE), ""))</f>
        <v/>
      </c>
      <c r="AU39" s="42"/>
      <c r="AV39" s="54"/>
      <c r="AW39" s="55"/>
      <c r="AX39" s="56"/>
      <c r="AY39" s="57"/>
    </row>
    <row r="40" spans="1:51" x14ac:dyDescent="0.2">
      <c r="A40" s="58"/>
      <c r="B40" s="64" t="str">
        <f>IF(A40="", "", TEXT(VLOOKUP(A40, 'ENTITY INFO'!$A:$E, 4, FALSE), "00-0000000"))</f>
        <v/>
      </c>
      <c r="C40" s="64" t="str">
        <f>IF(A40="", "", VLOOKUP(A40, 'ENTITY INFO'!$A:$E, 5, FALSE))</f>
        <v/>
      </c>
      <c r="D40" s="64" t="str">
        <f>IF(A40 = "", "", IFERROR(VLOOKUP(A40, 'ENTITY INFO'!$A:$B, 2, FALSE), ""))</f>
        <v/>
      </c>
      <c r="E40" s="42"/>
      <c r="F40" s="57"/>
      <c r="G40" s="60"/>
      <c r="H40" s="54"/>
      <c r="I40" s="61"/>
      <c r="J40" s="62"/>
      <c r="K40" s="57"/>
      <c r="L40" s="57"/>
      <c r="M40" s="54"/>
      <c r="N40" s="63"/>
      <c r="O40" s="57"/>
      <c r="P40" s="57"/>
      <c r="Q40" s="57"/>
      <c r="R40" s="57"/>
      <c r="S40" s="57"/>
      <c r="T40" s="57"/>
      <c r="U40" s="57"/>
      <c r="V40" s="57"/>
      <c r="W40" s="57"/>
      <c r="X40" s="57"/>
      <c r="Y40" s="25" t="str">
        <f>IF(X40 = "", "", IFERROR(VLOOKUP(X40, Values!G:H, 2, FALSE), ""))</f>
        <v/>
      </c>
      <c r="Z40" s="26" t="str">
        <f>IF(X40 = "", "", IFERROR(VLOOKUP(X40, Values!G:I, 3, FALSE), ""))</f>
        <v/>
      </c>
      <c r="AA40" s="107"/>
      <c r="AB40" s="56"/>
      <c r="AC40" s="57"/>
      <c r="AD40" s="25"/>
      <c r="AE40" s="5" t="str">
        <f>IF(AB40 = "", "", IFERROR(VLOOKUP(AB40, 'SERVICE LOCATIONS'!$A:$B, 2, FALSE), ""))</f>
        <v/>
      </c>
      <c r="AF40" s="5" t="str">
        <f>IF(AB40 = "", "", IFERROR(IF(VLOOKUP(AB40, 'SERVICE LOCATIONS'!$A:$C, 3, FALSE) = 0, "", VLOOKUP(AB40, 'SERVICE LOCATIONS'!$A:$D, 3, FALSE)), ""))</f>
        <v/>
      </c>
      <c r="AG40" s="5" t="str">
        <f>IF(AB40 = "", "", IFERROR(VLOOKUP(AB40, 'SERVICE LOCATIONS'!$A:$D, 4, FALSE), ""))</f>
        <v/>
      </c>
      <c r="AH40" s="5" t="str">
        <f>IF(AB40 = "", "", IFERROR(VLOOKUP(AB40, 'SERVICE LOCATIONS'!$A:$J, 5, FALSE), ""))</f>
        <v/>
      </c>
      <c r="AI40" s="5" t="str">
        <f>IF(AB40 = "", "", IFERROR(VLOOKUP(AB40, 'SERVICE LOCATIONS'!$A:$F, 6, FALSE), ""))</f>
        <v/>
      </c>
      <c r="AJ40" s="5" t="str">
        <f>IF(AB40 = "", "", IFERROR(VLOOKUP(AB40, 'SERVICE LOCATIONS'!$A:$G, 7, FALSE), ""))</f>
        <v/>
      </c>
      <c r="AK40" s="5" t="str">
        <f>IF(AB40 = "", "", IFERROR(VLOOKUP(AB40, 'SERVICE LOCATIONS'!$A:$H, 8, FALSE), ""))</f>
        <v/>
      </c>
      <c r="AL40" s="7" t="str">
        <f>IF(AB40 = "", "", IFERROR(VLOOKUP(AB40, 'SERVICE LOCATIONS'!$A:$I, 9, FALSE), ""))</f>
        <v/>
      </c>
      <c r="AM40" s="7" t="str">
        <f>IF(AB40 = "", "", IFERROR(VLOOKUP(AB40, 'SERVICE LOCATIONS'!$A:$J, 10, FALSE), ""))</f>
        <v/>
      </c>
      <c r="AN40" s="7" t="str">
        <f>IF(AB40 = "", "", IFERROR(VLOOKUP(AB40, 'SERVICE LOCATIONS'!$A:$Q, 12, FALSE), ""))</f>
        <v/>
      </c>
      <c r="AO40" s="5" t="str">
        <f>IF(AB40 = "", "", IFERROR(VLOOKUP(AB40, 'SERVICE LOCATIONS'!$A:$Q, 13, FALSE), ""))</f>
        <v/>
      </c>
      <c r="AP40" s="5" t="str">
        <f>IF(AB40 = "", "", IFERROR(VLOOKUP(AB40, 'SERVICE LOCATIONS'!$A:$Q, 14, FALSE), ""))</f>
        <v/>
      </c>
      <c r="AQ40" s="5" t="str">
        <f>IF(AB40 = "", "", IFERROR(VLOOKUP(AB40, 'SERVICE LOCATIONS'!$A:$Q, 15, FALSE), ""))</f>
        <v/>
      </c>
      <c r="AR40" s="5" t="str">
        <f>IF(AB40 = "", "", IFERROR(VLOOKUP(AB40, 'SERVICE LOCATIONS'!$A:$Q, 16, FALSE), ""))</f>
        <v/>
      </c>
      <c r="AS40" s="5" t="str">
        <f>IF(AB40 = "", "", IFERROR(VLOOKUP(AB40, 'SERVICE LOCATIONS'!$A:$Q, 17, FALSE), ""))</f>
        <v/>
      </c>
      <c r="AT40" s="27" t="str">
        <f>IF(AB40 = "", "", IFERROR(VLOOKUP(AB40, 'SERVICE LOCATIONS'!$A:$Q, 11, FALSE), ""))</f>
        <v/>
      </c>
      <c r="AU40" s="42"/>
      <c r="AV40" s="54"/>
      <c r="AW40" s="55"/>
      <c r="AX40" s="56"/>
      <c r="AY40" s="57"/>
    </row>
    <row r="41" spans="1:51" x14ac:dyDescent="0.2">
      <c r="A41" s="58"/>
      <c r="B41" s="64" t="str">
        <f>IF(A41="", "", TEXT(VLOOKUP(A41, 'ENTITY INFO'!$A:$E, 4, FALSE), "00-0000000"))</f>
        <v/>
      </c>
      <c r="C41" s="64" t="str">
        <f>IF(A41="", "", VLOOKUP(A41, 'ENTITY INFO'!$A:$E, 5, FALSE))</f>
        <v/>
      </c>
      <c r="D41" s="64" t="str">
        <f>IF(A41 = "", "", IFERROR(VLOOKUP(A41, 'ENTITY INFO'!$A:$B, 2, FALSE), ""))</f>
        <v/>
      </c>
      <c r="E41" s="42"/>
      <c r="F41" s="57"/>
      <c r="G41" s="60"/>
      <c r="H41" s="54"/>
      <c r="I41" s="61"/>
      <c r="J41" s="62"/>
      <c r="K41" s="57"/>
      <c r="L41" s="57"/>
      <c r="M41" s="54"/>
      <c r="N41" s="63"/>
      <c r="O41" s="57"/>
      <c r="P41" s="57"/>
      <c r="Q41" s="57"/>
      <c r="R41" s="57"/>
      <c r="S41" s="57"/>
      <c r="T41" s="57"/>
      <c r="U41" s="57"/>
      <c r="V41" s="57"/>
      <c r="W41" s="57"/>
      <c r="X41" s="57"/>
      <c r="Y41" s="25" t="str">
        <f>IF(X41 = "", "", IFERROR(VLOOKUP(X41, Values!G:H, 2, FALSE), ""))</f>
        <v/>
      </c>
      <c r="Z41" s="26" t="str">
        <f>IF(X41 = "", "", IFERROR(VLOOKUP(X41, Values!G:I, 3, FALSE), ""))</f>
        <v/>
      </c>
      <c r="AA41" s="107"/>
      <c r="AB41" s="56"/>
      <c r="AC41" s="57"/>
      <c r="AD41" s="25"/>
      <c r="AE41" s="5" t="str">
        <f>IF(AB41 = "", "", IFERROR(VLOOKUP(AB41, 'SERVICE LOCATIONS'!$A:$B, 2, FALSE), ""))</f>
        <v/>
      </c>
      <c r="AF41" s="5" t="str">
        <f>IF(AB41 = "", "", IFERROR(IF(VLOOKUP(AB41, 'SERVICE LOCATIONS'!$A:$C, 3, FALSE) = 0, "", VLOOKUP(AB41, 'SERVICE LOCATIONS'!$A:$D, 3, FALSE)), ""))</f>
        <v/>
      </c>
      <c r="AG41" s="5" t="str">
        <f>IF(AB41 = "", "", IFERROR(VLOOKUP(AB41, 'SERVICE LOCATIONS'!$A:$D, 4, FALSE), ""))</f>
        <v/>
      </c>
      <c r="AH41" s="5" t="str">
        <f>IF(AB41 = "", "", IFERROR(VLOOKUP(AB41, 'SERVICE LOCATIONS'!$A:$J, 5, FALSE), ""))</f>
        <v/>
      </c>
      <c r="AI41" s="5" t="str">
        <f>IF(AB41 = "", "", IFERROR(VLOOKUP(AB41, 'SERVICE LOCATIONS'!$A:$F, 6, FALSE), ""))</f>
        <v/>
      </c>
      <c r="AJ41" s="5" t="str">
        <f>IF(AB41 = "", "", IFERROR(VLOOKUP(AB41, 'SERVICE LOCATIONS'!$A:$G, 7, FALSE), ""))</f>
        <v/>
      </c>
      <c r="AK41" s="5" t="str">
        <f>IF(AB41 = "", "", IFERROR(VLOOKUP(AB41, 'SERVICE LOCATIONS'!$A:$H, 8, FALSE), ""))</f>
        <v/>
      </c>
      <c r="AL41" s="7" t="str">
        <f>IF(AB41 = "", "", IFERROR(VLOOKUP(AB41, 'SERVICE LOCATIONS'!$A:$I, 9, FALSE), ""))</f>
        <v/>
      </c>
      <c r="AM41" s="7" t="str">
        <f>IF(AB41 = "", "", IFERROR(VLOOKUP(AB41, 'SERVICE LOCATIONS'!$A:$J, 10, FALSE), ""))</f>
        <v/>
      </c>
      <c r="AN41" s="7" t="str">
        <f>IF(AB41 = "", "", IFERROR(VLOOKUP(AB41, 'SERVICE LOCATIONS'!$A:$Q, 12, FALSE), ""))</f>
        <v/>
      </c>
      <c r="AO41" s="5" t="str">
        <f>IF(AB41 = "", "", IFERROR(VLOOKUP(AB41, 'SERVICE LOCATIONS'!$A:$Q, 13, FALSE), ""))</f>
        <v/>
      </c>
      <c r="AP41" s="5" t="str">
        <f>IF(AB41 = "", "", IFERROR(VLOOKUP(AB41, 'SERVICE LOCATIONS'!$A:$Q, 14, FALSE), ""))</f>
        <v/>
      </c>
      <c r="AQ41" s="5" t="str">
        <f>IF(AB41 = "", "", IFERROR(VLOOKUP(AB41, 'SERVICE LOCATIONS'!$A:$Q, 15, FALSE), ""))</f>
        <v/>
      </c>
      <c r="AR41" s="5" t="str">
        <f>IF(AB41 = "", "", IFERROR(VLOOKUP(AB41, 'SERVICE LOCATIONS'!$A:$Q, 16, FALSE), ""))</f>
        <v/>
      </c>
      <c r="AS41" s="5" t="str">
        <f>IF(AB41 = "", "", IFERROR(VLOOKUP(AB41, 'SERVICE LOCATIONS'!$A:$Q, 17, FALSE), ""))</f>
        <v/>
      </c>
      <c r="AT41" s="27" t="str">
        <f>IF(AB41 = "", "", IFERROR(VLOOKUP(AB41, 'SERVICE LOCATIONS'!$A:$Q, 11, FALSE), ""))</f>
        <v/>
      </c>
      <c r="AU41" s="42"/>
      <c r="AV41" s="54"/>
      <c r="AW41" s="55"/>
      <c r="AX41" s="56"/>
      <c r="AY41" s="57"/>
    </row>
    <row r="42" spans="1:51" x14ac:dyDescent="0.2">
      <c r="A42" s="58"/>
      <c r="B42" s="64" t="str">
        <f>IF(A42="", "", TEXT(VLOOKUP(A42, 'ENTITY INFO'!$A:$E, 4, FALSE), "00-0000000"))</f>
        <v/>
      </c>
      <c r="C42" s="64" t="str">
        <f>IF(A42="", "", VLOOKUP(A42, 'ENTITY INFO'!$A:$E, 5, FALSE))</f>
        <v/>
      </c>
      <c r="D42" s="64" t="str">
        <f>IF(A42 = "", "", IFERROR(VLOOKUP(A42, 'ENTITY INFO'!$A:$B, 2, FALSE), ""))</f>
        <v/>
      </c>
      <c r="E42" s="42"/>
      <c r="F42" s="57"/>
      <c r="G42" s="60"/>
      <c r="H42" s="54"/>
      <c r="I42" s="61"/>
      <c r="J42" s="62"/>
      <c r="K42" s="57"/>
      <c r="L42" s="57"/>
      <c r="M42" s="54"/>
      <c r="N42" s="63"/>
      <c r="O42" s="57"/>
      <c r="P42" s="57"/>
      <c r="Q42" s="57"/>
      <c r="R42" s="57"/>
      <c r="S42" s="57"/>
      <c r="T42" s="57"/>
      <c r="U42" s="57"/>
      <c r="V42" s="57"/>
      <c r="W42" s="57"/>
      <c r="X42" s="57"/>
      <c r="Y42" s="25" t="str">
        <f>IF(X42 = "", "", IFERROR(VLOOKUP(X42, Values!G:H, 2, FALSE), ""))</f>
        <v/>
      </c>
      <c r="Z42" s="26" t="str">
        <f>IF(X42 = "", "", IFERROR(VLOOKUP(X42, Values!G:I, 3, FALSE), ""))</f>
        <v/>
      </c>
      <c r="AA42" s="107"/>
      <c r="AB42" s="56"/>
      <c r="AC42" s="57"/>
      <c r="AD42" s="25"/>
      <c r="AE42" s="5" t="str">
        <f>IF(AB42 = "", "", IFERROR(VLOOKUP(AB42, 'SERVICE LOCATIONS'!$A:$B, 2, FALSE), ""))</f>
        <v/>
      </c>
      <c r="AF42" s="5" t="str">
        <f>IF(AB42 = "", "", IFERROR(IF(VLOOKUP(AB42, 'SERVICE LOCATIONS'!$A:$C, 3, FALSE) = 0, "", VLOOKUP(AB42, 'SERVICE LOCATIONS'!$A:$D, 3, FALSE)), ""))</f>
        <v/>
      </c>
      <c r="AG42" s="5" t="str">
        <f>IF(AB42 = "", "", IFERROR(VLOOKUP(AB42, 'SERVICE LOCATIONS'!$A:$D, 4, FALSE), ""))</f>
        <v/>
      </c>
      <c r="AH42" s="5" t="str">
        <f>IF(AB42 = "", "", IFERROR(VLOOKUP(AB42, 'SERVICE LOCATIONS'!$A:$J, 5, FALSE), ""))</f>
        <v/>
      </c>
      <c r="AI42" s="5" t="str">
        <f>IF(AB42 = "", "", IFERROR(VLOOKUP(AB42, 'SERVICE LOCATIONS'!$A:$F, 6, FALSE), ""))</f>
        <v/>
      </c>
      <c r="AJ42" s="5" t="str">
        <f>IF(AB42 = "", "", IFERROR(VLOOKUP(AB42, 'SERVICE LOCATIONS'!$A:$G, 7, FALSE), ""))</f>
        <v/>
      </c>
      <c r="AK42" s="5" t="str">
        <f>IF(AB42 = "", "", IFERROR(VLOOKUP(AB42, 'SERVICE LOCATIONS'!$A:$H, 8, FALSE), ""))</f>
        <v/>
      </c>
      <c r="AL42" s="7" t="str">
        <f>IF(AB42 = "", "", IFERROR(VLOOKUP(AB42, 'SERVICE LOCATIONS'!$A:$I, 9, FALSE), ""))</f>
        <v/>
      </c>
      <c r="AM42" s="7" t="str">
        <f>IF(AB42 = "", "", IFERROR(VLOOKUP(AB42, 'SERVICE LOCATIONS'!$A:$J, 10, FALSE), ""))</f>
        <v/>
      </c>
      <c r="AN42" s="7" t="str">
        <f>IF(AB42 = "", "", IFERROR(VLOOKUP(AB42, 'SERVICE LOCATIONS'!$A:$Q, 12, FALSE), ""))</f>
        <v/>
      </c>
      <c r="AO42" s="5" t="str">
        <f>IF(AB42 = "", "", IFERROR(VLOOKUP(AB42, 'SERVICE LOCATIONS'!$A:$Q, 13, FALSE), ""))</f>
        <v/>
      </c>
      <c r="AP42" s="5" t="str">
        <f>IF(AB42 = "", "", IFERROR(VLOOKUP(AB42, 'SERVICE LOCATIONS'!$A:$Q, 14, FALSE), ""))</f>
        <v/>
      </c>
      <c r="AQ42" s="5" t="str">
        <f>IF(AB42 = "", "", IFERROR(VLOOKUP(AB42, 'SERVICE LOCATIONS'!$A:$Q, 15, FALSE), ""))</f>
        <v/>
      </c>
      <c r="AR42" s="5" t="str">
        <f>IF(AB42 = "", "", IFERROR(VLOOKUP(AB42, 'SERVICE LOCATIONS'!$A:$Q, 16, FALSE), ""))</f>
        <v/>
      </c>
      <c r="AS42" s="5" t="str">
        <f>IF(AB42 = "", "", IFERROR(VLOOKUP(AB42, 'SERVICE LOCATIONS'!$A:$Q, 17, FALSE), ""))</f>
        <v/>
      </c>
      <c r="AT42" s="27" t="str">
        <f>IF(AB42 = "", "", IFERROR(VLOOKUP(AB42, 'SERVICE LOCATIONS'!$A:$Q, 11, FALSE), ""))</f>
        <v/>
      </c>
      <c r="AU42" s="42"/>
      <c r="AV42" s="54"/>
      <c r="AW42" s="55"/>
      <c r="AX42" s="56"/>
      <c r="AY42" s="57"/>
    </row>
    <row r="43" spans="1:51" x14ac:dyDescent="0.2">
      <c r="A43" s="58"/>
      <c r="B43" s="64" t="str">
        <f>IF(A43="", "", TEXT(VLOOKUP(A43, 'ENTITY INFO'!$A:$E, 4, FALSE), "00-0000000"))</f>
        <v/>
      </c>
      <c r="C43" s="64" t="str">
        <f>IF(A43="", "", VLOOKUP(A43, 'ENTITY INFO'!$A:$E, 5, FALSE))</f>
        <v/>
      </c>
      <c r="D43" s="64" t="str">
        <f>IF(A43 = "", "", IFERROR(VLOOKUP(A43, 'ENTITY INFO'!$A:$B, 2, FALSE), ""))</f>
        <v/>
      </c>
      <c r="E43" s="42"/>
      <c r="F43" s="57"/>
      <c r="G43" s="60"/>
      <c r="H43" s="54"/>
      <c r="I43" s="61"/>
      <c r="J43" s="62"/>
      <c r="K43" s="57"/>
      <c r="L43" s="57"/>
      <c r="M43" s="54"/>
      <c r="N43" s="63"/>
      <c r="O43" s="57"/>
      <c r="P43" s="57"/>
      <c r="Q43" s="57"/>
      <c r="R43" s="57"/>
      <c r="S43" s="57"/>
      <c r="T43" s="57"/>
      <c r="U43" s="57"/>
      <c r="V43" s="57"/>
      <c r="W43" s="57"/>
      <c r="X43" s="57"/>
      <c r="Y43" s="25" t="str">
        <f>IF(X43 = "", "", IFERROR(VLOOKUP(X43, Values!G:H, 2, FALSE), ""))</f>
        <v/>
      </c>
      <c r="Z43" s="26" t="str">
        <f>IF(X43 = "", "", IFERROR(VLOOKUP(X43, Values!G:I, 3, FALSE), ""))</f>
        <v/>
      </c>
      <c r="AA43" s="107"/>
      <c r="AB43" s="56"/>
      <c r="AC43" s="57"/>
      <c r="AD43" s="25"/>
      <c r="AE43" s="5" t="str">
        <f>IF(AB43 = "", "", IFERROR(VLOOKUP(AB43, 'SERVICE LOCATIONS'!$A:$B, 2, FALSE), ""))</f>
        <v/>
      </c>
      <c r="AF43" s="5" t="str">
        <f>IF(AB43 = "", "", IFERROR(IF(VLOOKUP(AB43, 'SERVICE LOCATIONS'!$A:$C, 3, FALSE) = 0, "", VLOOKUP(AB43, 'SERVICE LOCATIONS'!$A:$D, 3, FALSE)), ""))</f>
        <v/>
      </c>
      <c r="AG43" s="5" t="str">
        <f>IF(AB43 = "", "", IFERROR(VLOOKUP(AB43, 'SERVICE LOCATIONS'!$A:$D, 4, FALSE), ""))</f>
        <v/>
      </c>
      <c r="AH43" s="5" t="str">
        <f>IF(AB43 = "", "", IFERROR(VLOOKUP(AB43, 'SERVICE LOCATIONS'!$A:$J, 5, FALSE), ""))</f>
        <v/>
      </c>
      <c r="AI43" s="5" t="str">
        <f>IF(AB43 = "", "", IFERROR(VLOOKUP(AB43, 'SERVICE LOCATIONS'!$A:$F, 6, FALSE), ""))</f>
        <v/>
      </c>
      <c r="AJ43" s="5" t="str">
        <f>IF(AB43 = "", "", IFERROR(VLOOKUP(AB43, 'SERVICE LOCATIONS'!$A:$G, 7, FALSE), ""))</f>
        <v/>
      </c>
      <c r="AK43" s="5" t="str">
        <f>IF(AB43 = "", "", IFERROR(VLOOKUP(AB43, 'SERVICE LOCATIONS'!$A:$H, 8, FALSE), ""))</f>
        <v/>
      </c>
      <c r="AL43" s="7" t="str">
        <f>IF(AB43 = "", "", IFERROR(VLOOKUP(AB43, 'SERVICE LOCATIONS'!$A:$I, 9, FALSE), ""))</f>
        <v/>
      </c>
      <c r="AM43" s="7" t="str">
        <f>IF(AB43 = "", "", IFERROR(VLOOKUP(AB43, 'SERVICE LOCATIONS'!$A:$J, 10, FALSE), ""))</f>
        <v/>
      </c>
      <c r="AN43" s="7" t="str">
        <f>IF(AB43 = "", "", IFERROR(VLOOKUP(AB43, 'SERVICE LOCATIONS'!$A:$Q, 12, FALSE), ""))</f>
        <v/>
      </c>
      <c r="AO43" s="5" t="str">
        <f>IF(AB43 = "", "", IFERROR(VLOOKUP(AB43, 'SERVICE LOCATIONS'!$A:$Q, 13, FALSE), ""))</f>
        <v/>
      </c>
      <c r="AP43" s="5" t="str">
        <f>IF(AB43 = "", "", IFERROR(VLOOKUP(AB43, 'SERVICE LOCATIONS'!$A:$Q, 14, FALSE), ""))</f>
        <v/>
      </c>
      <c r="AQ43" s="5" t="str">
        <f>IF(AB43 = "", "", IFERROR(VLOOKUP(AB43, 'SERVICE LOCATIONS'!$A:$Q, 15, FALSE), ""))</f>
        <v/>
      </c>
      <c r="AR43" s="5" t="str">
        <f>IF(AB43 = "", "", IFERROR(VLOOKUP(AB43, 'SERVICE LOCATIONS'!$A:$Q, 16, FALSE), ""))</f>
        <v/>
      </c>
      <c r="AS43" s="5" t="str">
        <f>IF(AB43 = "", "", IFERROR(VLOOKUP(AB43, 'SERVICE LOCATIONS'!$A:$Q, 17, FALSE), ""))</f>
        <v/>
      </c>
      <c r="AT43" s="27" t="str">
        <f>IF(AB43 = "", "", IFERROR(VLOOKUP(AB43, 'SERVICE LOCATIONS'!$A:$Q, 11, FALSE), ""))</f>
        <v/>
      </c>
      <c r="AU43" s="42"/>
      <c r="AV43" s="54"/>
      <c r="AW43" s="55"/>
      <c r="AX43" s="56"/>
      <c r="AY43" s="57"/>
    </row>
    <row r="44" spans="1:51" x14ac:dyDescent="0.2">
      <c r="A44" s="58"/>
      <c r="B44" s="64" t="str">
        <f>IF(A44="", "", TEXT(VLOOKUP(A44, 'ENTITY INFO'!$A:$E, 4, FALSE), "00-0000000"))</f>
        <v/>
      </c>
      <c r="C44" s="64" t="str">
        <f>IF(A44="", "", VLOOKUP(A44, 'ENTITY INFO'!$A:$E, 5, FALSE))</f>
        <v/>
      </c>
      <c r="D44" s="64" t="str">
        <f>IF(A44 = "", "", IFERROR(VLOOKUP(A44, 'ENTITY INFO'!$A:$B, 2, FALSE), ""))</f>
        <v/>
      </c>
      <c r="E44" s="42"/>
      <c r="F44" s="57"/>
      <c r="G44" s="60"/>
      <c r="H44" s="54"/>
      <c r="I44" s="61"/>
      <c r="J44" s="62"/>
      <c r="K44" s="57"/>
      <c r="L44" s="57"/>
      <c r="M44" s="54"/>
      <c r="N44" s="63"/>
      <c r="O44" s="57"/>
      <c r="P44" s="57"/>
      <c r="Q44" s="57"/>
      <c r="R44" s="57"/>
      <c r="S44" s="57"/>
      <c r="T44" s="57"/>
      <c r="U44" s="57"/>
      <c r="V44" s="57"/>
      <c r="W44" s="57"/>
      <c r="X44" s="57"/>
      <c r="Y44" s="25" t="str">
        <f>IF(X44 = "", "", IFERROR(VLOOKUP(X44, Values!G:H, 2, FALSE), ""))</f>
        <v/>
      </c>
      <c r="Z44" s="26" t="str">
        <f>IF(X44 = "", "", IFERROR(VLOOKUP(X44, Values!G:I, 3, FALSE), ""))</f>
        <v/>
      </c>
      <c r="AA44" s="107"/>
      <c r="AB44" s="56"/>
      <c r="AC44" s="57"/>
      <c r="AD44" s="25"/>
      <c r="AE44" s="5" t="str">
        <f>IF(AB44 = "", "", IFERROR(VLOOKUP(AB44, 'SERVICE LOCATIONS'!$A:$B, 2, FALSE), ""))</f>
        <v/>
      </c>
      <c r="AF44" s="5" t="str">
        <f>IF(AB44 = "", "", IFERROR(IF(VLOOKUP(AB44, 'SERVICE LOCATIONS'!$A:$C, 3, FALSE) = 0, "", VLOOKUP(AB44, 'SERVICE LOCATIONS'!$A:$D, 3, FALSE)), ""))</f>
        <v/>
      </c>
      <c r="AG44" s="5" t="str">
        <f>IF(AB44 = "", "", IFERROR(VLOOKUP(AB44, 'SERVICE LOCATIONS'!$A:$D, 4, FALSE), ""))</f>
        <v/>
      </c>
      <c r="AH44" s="5" t="str">
        <f>IF(AB44 = "", "", IFERROR(VLOOKUP(AB44, 'SERVICE LOCATIONS'!$A:$J, 5, FALSE), ""))</f>
        <v/>
      </c>
      <c r="AI44" s="5" t="str">
        <f>IF(AB44 = "", "", IFERROR(VLOOKUP(AB44, 'SERVICE LOCATIONS'!$A:$F, 6, FALSE), ""))</f>
        <v/>
      </c>
      <c r="AJ44" s="5" t="str">
        <f>IF(AB44 = "", "", IFERROR(VLOOKUP(AB44, 'SERVICE LOCATIONS'!$A:$G, 7, FALSE), ""))</f>
        <v/>
      </c>
      <c r="AK44" s="5" t="str">
        <f>IF(AB44 = "", "", IFERROR(VLOOKUP(AB44, 'SERVICE LOCATIONS'!$A:$H, 8, FALSE), ""))</f>
        <v/>
      </c>
      <c r="AL44" s="7" t="str">
        <f>IF(AB44 = "", "", IFERROR(VLOOKUP(AB44, 'SERVICE LOCATIONS'!$A:$I, 9, FALSE), ""))</f>
        <v/>
      </c>
      <c r="AM44" s="7" t="str">
        <f>IF(AB44 = "", "", IFERROR(VLOOKUP(AB44, 'SERVICE LOCATIONS'!$A:$J, 10, FALSE), ""))</f>
        <v/>
      </c>
      <c r="AN44" s="7" t="str">
        <f>IF(AB44 = "", "", IFERROR(VLOOKUP(AB44, 'SERVICE LOCATIONS'!$A:$Q, 12, FALSE), ""))</f>
        <v/>
      </c>
      <c r="AO44" s="5" t="str">
        <f>IF(AB44 = "", "", IFERROR(VLOOKUP(AB44, 'SERVICE LOCATIONS'!$A:$Q, 13, FALSE), ""))</f>
        <v/>
      </c>
      <c r="AP44" s="5" t="str">
        <f>IF(AB44 = "", "", IFERROR(VLOOKUP(AB44, 'SERVICE LOCATIONS'!$A:$Q, 14, FALSE), ""))</f>
        <v/>
      </c>
      <c r="AQ44" s="5" t="str">
        <f>IF(AB44 = "", "", IFERROR(VLOOKUP(AB44, 'SERVICE LOCATIONS'!$A:$Q, 15, FALSE), ""))</f>
        <v/>
      </c>
      <c r="AR44" s="5" t="str">
        <f>IF(AB44 = "", "", IFERROR(VLOOKUP(AB44, 'SERVICE LOCATIONS'!$A:$Q, 16, FALSE), ""))</f>
        <v/>
      </c>
      <c r="AS44" s="5" t="str">
        <f>IF(AB44 = "", "", IFERROR(VLOOKUP(AB44, 'SERVICE LOCATIONS'!$A:$Q, 17, FALSE), ""))</f>
        <v/>
      </c>
      <c r="AT44" s="27" t="str">
        <f>IF(AB44 = "", "", IFERROR(VLOOKUP(AB44, 'SERVICE LOCATIONS'!$A:$Q, 11, FALSE), ""))</f>
        <v/>
      </c>
      <c r="AU44" s="42"/>
      <c r="AV44" s="54"/>
      <c r="AW44" s="55"/>
      <c r="AX44" s="56"/>
      <c r="AY44" s="57"/>
    </row>
    <row r="45" spans="1:51" x14ac:dyDescent="0.2">
      <c r="A45" s="58"/>
      <c r="B45" s="64" t="str">
        <f>IF(A45="", "", TEXT(VLOOKUP(A45, 'ENTITY INFO'!$A:$E, 4, FALSE), "00-0000000"))</f>
        <v/>
      </c>
      <c r="C45" s="64" t="str">
        <f>IF(A45="", "", VLOOKUP(A45, 'ENTITY INFO'!$A:$E, 5, FALSE))</f>
        <v/>
      </c>
      <c r="D45" s="64" t="str">
        <f>IF(A45 = "", "", IFERROR(VLOOKUP(A45, 'ENTITY INFO'!$A:$B, 2, FALSE), ""))</f>
        <v/>
      </c>
      <c r="E45" s="42"/>
      <c r="F45" s="57"/>
      <c r="G45" s="60"/>
      <c r="H45" s="54"/>
      <c r="I45" s="61"/>
      <c r="J45" s="62"/>
      <c r="K45" s="57"/>
      <c r="L45" s="57"/>
      <c r="M45" s="54"/>
      <c r="N45" s="63"/>
      <c r="O45" s="57"/>
      <c r="P45" s="57"/>
      <c r="Q45" s="57"/>
      <c r="R45" s="57"/>
      <c r="S45" s="57"/>
      <c r="T45" s="57"/>
      <c r="U45" s="57"/>
      <c r="V45" s="57"/>
      <c r="W45" s="57"/>
      <c r="X45" s="57"/>
      <c r="Y45" s="25" t="str">
        <f>IF(X45 = "", "", IFERROR(VLOOKUP(X45, Values!G:H, 2, FALSE), ""))</f>
        <v/>
      </c>
      <c r="Z45" s="26" t="str">
        <f>IF(X45 = "", "", IFERROR(VLOOKUP(X45, Values!G:I, 3, FALSE), ""))</f>
        <v/>
      </c>
      <c r="AA45" s="107"/>
      <c r="AB45" s="56"/>
      <c r="AC45" s="57"/>
      <c r="AD45" s="25"/>
      <c r="AE45" s="5" t="str">
        <f>IF(AB45 = "", "", IFERROR(VLOOKUP(AB45, 'SERVICE LOCATIONS'!$A:$B, 2, FALSE), ""))</f>
        <v/>
      </c>
      <c r="AF45" s="5" t="str">
        <f>IF(AB45 = "", "", IFERROR(IF(VLOOKUP(AB45, 'SERVICE LOCATIONS'!$A:$C, 3, FALSE) = 0, "", VLOOKUP(AB45, 'SERVICE LOCATIONS'!$A:$D, 3, FALSE)), ""))</f>
        <v/>
      </c>
      <c r="AG45" s="5" t="str">
        <f>IF(AB45 = "", "", IFERROR(VLOOKUP(AB45, 'SERVICE LOCATIONS'!$A:$D, 4, FALSE), ""))</f>
        <v/>
      </c>
      <c r="AH45" s="5" t="str">
        <f>IF(AB45 = "", "", IFERROR(VLOOKUP(AB45, 'SERVICE LOCATIONS'!$A:$J, 5, FALSE), ""))</f>
        <v/>
      </c>
      <c r="AI45" s="5" t="str">
        <f>IF(AB45 = "", "", IFERROR(VLOOKUP(AB45, 'SERVICE LOCATIONS'!$A:$F, 6, FALSE), ""))</f>
        <v/>
      </c>
      <c r="AJ45" s="5" t="str">
        <f>IF(AB45 = "", "", IFERROR(VLOOKUP(AB45, 'SERVICE LOCATIONS'!$A:$G, 7, FALSE), ""))</f>
        <v/>
      </c>
      <c r="AK45" s="5" t="str">
        <f>IF(AB45 = "", "", IFERROR(VLOOKUP(AB45, 'SERVICE LOCATIONS'!$A:$H, 8, FALSE), ""))</f>
        <v/>
      </c>
      <c r="AL45" s="7" t="str">
        <f>IF(AB45 = "", "", IFERROR(VLOOKUP(AB45, 'SERVICE LOCATIONS'!$A:$I, 9, FALSE), ""))</f>
        <v/>
      </c>
      <c r="AM45" s="7" t="str">
        <f>IF(AB45 = "", "", IFERROR(VLOOKUP(AB45, 'SERVICE LOCATIONS'!$A:$J, 10, FALSE), ""))</f>
        <v/>
      </c>
      <c r="AN45" s="7" t="str">
        <f>IF(AB45 = "", "", IFERROR(VLOOKUP(AB45, 'SERVICE LOCATIONS'!$A:$Q, 12, FALSE), ""))</f>
        <v/>
      </c>
      <c r="AO45" s="5" t="str">
        <f>IF(AB45 = "", "", IFERROR(VLOOKUP(AB45, 'SERVICE LOCATIONS'!$A:$Q, 13, FALSE), ""))</f>
        <v/>
      </c>
      <c r="AP45" s="5" t="str">
        <f>IF(AB45 = "", "", IFERROR(VLOOKUP(AB45, 'SERVICE LOCATIONS'!$A:$Q, 14, FALSE), ""))</f>
        <v/>
      </c>
      <c r="AQ45" s="5" t="str">
        <f>IF(AB45 = "", "", IFERROR(VLOOKUP(AB45, 'SERVICE LOCATIONS'!$A:$Q, 15, FALSE), ""))</f>
        <v/>
      </c>
      <c r="AR45" s="5" t="str">
        <f>IF(AB45 = "", "", IFERROR(VLOOKUP(AB45, 'SERVICE LOCATIONS'!$A:$Q, 16, FALSE), ""))</f>
        <v/>
      </c>
      <c r="AS45" s="5" t="str">
        <f>IF(AB45 = "", "", IFERROR(VLOOKUP(AB45, 'SERVICE LOCATIONS'!$A:$Q, 17, FALSE), ""))</f>
        <v/>
      </c>
      <c r="AT45" s="27" t="str">
        <f>IF(AB45 = "", "", IFERROR(VLOOKUP(AB45, 'SERVICE LOCATIONS'!$A:$Q, 11, FALSE), ""))</f>
        <v/>
      </c>
      <c r="AU45" s="42"/>
      <c r="AV45" s="54"/>
      <c r="AW45" s="55"/>
      <c r="AX45" s="56"/>
      <c r="AY45" s="57"/>
    </row>
    <row r="46" spans="1:51" x14ac:dyDescent="0.2">
      <c r="A46" s="58"/>
      <c r="B46" s="64" t="str">
        <f>IF(A46="", "", TEXT(VLOOKUP(A46, 'ENTITY INFO'!$A:$E, 4, FALSE), "00-0000000"))</f>
        <v/>
      </c>
      <c r="C46" s="64" t="str">
        <f>IF(A46="", "", VLOOKUP(A46, 'ENTITY INFO'!$A:$E, 5, FALSE))</f>
        <v/>
      </c>
      <c r="D46" s="64" t="str">
        <f>IF(A46 = "", "", IFERROR(VLOOKUP(A46, 'ENTITY INFO'!$A:$B, 2, FALSE), ""))</f>
        <v/>
      </c>
      <c r="E46" s="42"/>
      <c r="F46" s="57"/>
      <c r="G46" s="60"/>
      <c r="H46" s="54"/>
      <c r="I46" s="61"/>
      <c r="J46" s="62"/>
      <c r="K46" s="57"/>
      <c r="L46" s="57"/>
      <c r="M46" s="54"/>
      <c r="N46" s="63"/>
      <c r="O46" s="57"/>
      <c r="P46" s="57"/>
      <c r="Q46" s="57"/>
      <c r="R46" s="57"/>
      <c r="S46" s="57"/>
      <c r="T46" s="57"/>
      <c r="U46" s="57"/>
      <c r="V46" s="57"/>
      <c r="W46" s="57"/>
      <c r="X46" s="57"/>
      <c r="Y46" s="25" t="str">
        <f>IF(X46 = "", "", IFERROR(VLOOKUP(X46, Values!G:H, 2, FALSE), ""))</f>
        <v/>
      </c>
      <c r="Z46" s="26" t="str">
        <f>IF(X46 = "", "", IFERROR(VLOOKUP(X46, Values!G:I, 3, FALSE), ""))</f>
        <v/>
      </c>
      <c r="AA46" s="107"/>
      <c r="AB46" s="56"/>
      <c r="AC46" s="57"/>
      <c r="AD46" s="25"/>
      <c r="AE46" s="5" t="str">
        <f>IF(AB46 = "", "", IFERROR(VLOOKUP(AB46, 'SERVICE LOCATIONS'!$A:$B, 2, FALSE), ""))</f>
        <v/>
      </c>
      <c r="AF46" s="5" t="str">
        <f>IF(AB46 = "", "", IFERROR(IF(VLOOKUP(AB46, 'SERVICE LOCATIONS'!$A:$C, 3, FALSE) = 0, "", VLOOKUP(AB46, 'SERVICE LOCATIONS'!$A:$D, 3, FALSE)), ""))</f>
        <v/>
      </c>
      <c r="AG46" s="5" t="str">
        <f>IF(AB46 = "", "", IFERROR(VLOOKUP(AB46, 'SERVICE LOCATIONS'!$A:$D, 4, FALSE), ""))</f>
        <v/>
      </c>
      <c r="AH46" s="5" t="str">
        <f>IF(AB46 = "", "", IFERROR(VLOOKUP(AB46, 'SERVICE LOCATIONS'!$A:$J, 5, FALSE), ""))</f>
        <v/>
      </c>
      <c r="AI46" s="5" t="str">
        <f>IF(AB46 = "", "", IFERROR(VLOOKUP(AB46, 'SERVICE LOCATIONS'!$A:$F, 6, FALSE), ""))</f>
        <v/>
      </c>
      <c r="AJ46" s="5" t="str">
        <f>IF(AB46 = "", "", IFERROR(VLOOKUP(AB46, 'SERVICE LOCATIONS'!$A:$G, 7, FALSE), ""))</f>
        <v/>
      </c>
      <c r="AK46" s="5" t="str">
        <f>IF(AB46 = "", "", IFERROR(VLOOKUP(AB46, 'SERVICE LOCATIONS'!$A:$H, 8, FALSE), ""))</f>
        <v/>
      </c>
      <c r="AL46" s="7" t="str">
        <f>IF(AB46 = "", "", IFERROR(VLOOKUP(AB46, 'SERVICE LOCATIONS'!$A:$I, 9, FALSE), ""))</f>
        <v/>
      </c>
      <c r="AM46" s="7" t="str">
        <f>IF(AB46 = "", "", IFERROR(VLOOKUP(AB46, 'SERVICE LOCATIONS'!$A:$J, 10, FALSE), ""))</f>
        <v/>
      </c>
      <c r="AN46" s="7" t="str">
        <f>IF(AB46 = "", "", IFERROR(VLOOKUP(AB46, 'SERVICE LOCATIONS'!$A:$Q, 12, FALSE), ""))</f>
        <v/>
      </c>
      <c r="AO46" s="5" t="str">
        <f>IF(AB46 = "", "", IFERROR(VLOOKUP(AB46, 'SERVICE LOCATIONS'!$A:$Q, 13, FALSE), ""))</f>
        <v/>
      </c>
      <c r="AP46" s="5" t="str">
        <f>IF(AB46 = "", "", IFERROR(VLOOKUP(AB46, 'SERVICE LOCATIONS'!$A:$Q, 14, FALSE), ""))</f>
        <v/>
      </c>
      <c r="AQ46" s="5" t="str">
        <f>IF(AB46 = "", "", IFERROR(VLOOKUP(AB46, 'SERVICE LOCATIONS'!$A:$Q, 15, FALSE), ""))</f>
        <v/>
      </c>
      <c r="AR46" s="5" t="str">
        <f>IF(AB46 = "", "", IFERROR(VLOOKUP(AB46, 'SERVICE LOCATIONS'!$A:$Q, 16, FALSE), ""))</f>
        <v/>
      </c>
      <c r="AS46" s="5" t="str">
        <f>IF(AB46 = "", "", IFERROR(VLOOKUP(AB46, 'SERVICE LOCATIONS'!$A:$Q, 17, FALSE), ""))</f>
        <v/>
      </c>
      <c r="AT46" s="27" t="str">
        <f>IF(AB46 = "", "", IFERROR(VLOOKUP(AB46, 'SERVICE LOCATIONS'!$A:$Q, 11, FALSE), ""))</f>
        <v/>
      </c>
      <c r="AU46" s="42"/>
      <c r="AV46" s="54"/>
      <c r="AW46" s="55"/>
      <c r="AX46" s="56"/>
      <c r="AY46" s="57"/>
    </row>
    <row r="47" spans="1:51" x14ac:dyDescent="0.2">
      <c r="A47" s="58"/>
      <c r="B47" s="64" t="str">
        <f>IF(A47="", "", TEXT(VLOOKUP(A47, 'ENTITY INFO'!$A:$E, 4, FALSE), "00-0000000"))</f>
        <v/>
      </c>
      <c r="C47" s="64" t="str">
        <f>IF(A47="", "", VLOOKUP(A47, 'ENTITY INFO'!$A:$E, 5, FALSE))</f>
        <v/>
      </c>
      <c r="D47" s="64" t="str">
        <f>IF(A47 = "", "", IFERROR(VLOOKUP(A47, 'ENTITY INFO'!$A:$B, 2, FALSE), ""))</f>
        <v/>
      </c>
      <c r="E47" s="42"/>
      <c r="F47" s="57"/>
      <c r="G47" s="60"/>
      <c r="H47" s="54"/>
      <c r="I47" s="61"/>
      <c r="J47" s="62"/>
      <c r="K47" s="57"/>
      <c r="L47" s="57"/>
      <c r="M47" s="54"/>
      <c r="N47" s="63"/>
      <c r="O47" s="57"/>
      <c r="P47" s="57"/>
      <c r="Q47" s="57"/>
      <c r="R47" s="57"/>
      <c r="S47" s="57"/>
      <c r="T47" s="57"/>
      <c r="U47" s="57"/>
      <c r="V47" s="57"/>
      <c r="W47" s="57"/>
      <c r="X47" s="57"/>
      <c r="Y47" s="25" t="str">
        <f>IF(X47 = "", "", IFERROR(VLOOKUP(X47, Values!G:H, 2, FALSE), ""))</f>
        <v/>
      </c>
      <c r="Z47" s="26" t="str">
        <f>IF(X47 = "", "", IFERROR(VLOOKUP(X47, Values!G:I, 3, FALSE), ""))</f>
        <v/>
      </c>
      <c r="AA47" s="107"/>
      <c r="AB47" s="56"/>
      <c r="AC47" s="57"/>
      <c r="AD47" s="25"/>
      <c r="AE47" s="5" t="str">
        <f>IF(AB47 = "", "", IFERROR(VLOOKUP(AB47, 'SERVICE LOCATIONS'!$A:$B, 2, FALSE), ""))</f>
        <v/>
      </c>
      <c r="AF47" s="5" t="str">
        <f>IF(AB47 = "", "", IFERROR(IF(VLOOKUP(AB47, 'SERVICE LOCATIONS'!$A:$C, 3, FALSE) = 0, "", VLOOKUP(AB47, 'SERVICE LOCATIONS'!$A:$D, 3, FALSE)), ""))</f>
        <v/>
      </c>
      <c r="AG47" s="5" t="str">
        <f>IF(AB47 = "", "", IFERROR(VLOOKUP(AB47, 'SERVICE LOCATIONS'!$A:$D, 4, FALSE), ""))</f>
        <v/>
      </c>
      <c r="AH47" s="5" t="str">
        <f>IF(AB47 = "", "", IFERROR(VLOOKUP(AB47, 'SERVICE LOCATIONS'!$A:$J, 5, FALSE), ""))</f>
        <v/>
      </c>
      <c r="AI47" s="5" t="str">
        <f>IF(AB47 = "", "", IFERROR(VLOOKUP(AB47, 'SERVICE LOCATIONS'!$A:$F, 6, FALSE), ""))</f>
        <v/>
      </c>
      <c r="AJ47" s="5" t="str">
        <f>IF(AB47 = "", "", IFERROR(VLOOKUP(AB47, 'SERVICE LOCATIONS'!$A:$G, 7, FALSE), ""))</f>
        <v/>
      </c>
      <c r="AK47" s="5" t="str">
        <f>IF(AB47 = "", "", IFERROR(VLOOKUP(AB47, 'SERVICE LOCATIONS'!$A:$H, 8, FALSE), ""))</f>
        <v/>
      </c>
      <c r="AL47" s="7" t="str">
        <f>IF(AB47 = "", "", IFERROR(VLOOKUP(AB47, 'SERVICE LOCATIONS'!$A:$I, 9, FALSE), ""))</f>
        <v/>
      </c>
      <c r="AM47" s="7" t="str">
        <f>IF(AB47 = "", "", IFERROR(VLOOKUP(AB47, 'SERVICE LOCATIONS'!$A:$J, 10, FALSE), ""))</f>
        <v/>
      </c>
      <c r="AN47" s="7" t="str">
        <f>IF(AB47 = "", "", IFERROR(VLOOKUP(AB47, 'SERVICE LOCATIONS'!$A:$Q, 12, FALSE), ""))</f>
        <v/>
      </c>
      <c r="AO47" s="5" t="str">
        <f>IF(AB47 = "", "", IFERROR(VLOOKUP(AB47, 'SERVICE LOCATIONS'!$A:$Q, 13, FALSE), ""))</f>
        <v/>
      </c>
      <c r="AP47" s="5" t="str">
        <f>IF(AB47 = "", "", IFERROR(VLOOKUP(AB47, 'SERVICE LOCATIONS'!$A:$Q, 14, FALSE), ""))</f>
        <v/>
      </c>
      <c r="AQ47" s="5" t="str">
        <f>IF(AB47 = "", "", IFERROR(VLOOKUP(AB47, 'SERVICE LOCATIONS'!$A:$Q, 15, FALSE), ""))</f>
        <v/>
      </c>
      <c r="AR47" s="5" t="str">
        <f>IF(AB47 = "", "", IFERROR(VLOOKUP(AB47, 'SERVICE LOCATIONS'!$A:$Q, 16, FALSE), ""))</f>
        <v/>
      </c>
      <c r="AS47" s="5" t="str">
        <f>IF(AB47 = "", "", IFERROR(VLOOKUP(AB47, 'SERVICE LOCATIONS'!$A:$Q, 17, FALSE), ""))</f>
        <v/>
      </c>
      <c r="AT47" s="27" t="str">
        <f>IF(AB47 = "", "", IFERROR(VLOOKUP(AB47, 'SERVICE LOCATIONS'!$A:$Q, 11, FALSE), ""))</f>
        <v/>
      </c>
      <c r="AU47" s="42"/>
      <c r="AV47" s="54"/>
      <c r="AW47" s="55"/>
      <c r="AX47" s="56"/>
      <c r="AY47" s="57"/>
    </row>
    <row r="48" spans="1:51" x14ac:dyDescent="0.2">
      <c r="A48" s="58"/>
      <c r="B48" s="64" t="str">
        <f>IF(A48="", "", TEXT(VLOOKUP(A48, 'ENTITY INFO'!$A:$E, 4, FALSE), "00-0000000"))</f>
        <v/>
      </c>
      <c r="C48" s="64" t="str">
        <f>IF(A48="", "", VLOOKUP(A48, 'ENTITY INFO'!$A:$E, 5, FALSE))</f>
        <v/>
      </c>
      <c r="D48" s="64" t="str">
        <f>IF(A48 = "", "", IFERROR(VLOOKUP(A48, 'ENTITY INFO'!$A:$B, 2, FALSE), ""))</f>
        <v/>
      </c>
      <c r="E48" s="42"/>
      <c r="F48" s="57"/>
      <c r="G48" s="60"/>
      <c r="H48" s="54"/>
      <c r="I48" s="61"/>
      <c r="J48" s="62"/>
      <c r="K48" s="57"/>
      <c r="L48" s="57"/>
      <c r="M48" s="54"/>
      <c r="N48" s="63"/>
      <c r="O48" s="57"/>
      <c r="P48" s="57"/>
      <c r="Q48" s="57"/>
      <c r="R48" s="57"/>
      <c r="S48" s="57"/>
      <c r="T48" s="57"/>
      <c r="U48" s="57"/>
      <c r="V48" s="57"/>
      <c r="W48" s="57"/>
      <c r="X48" s="57"/>
      <c r="Y48" s="25" t="str">
        <f>IF(X48 = "", "", IFERROR(VLOOKUP(X48, Values!G:H, 2, FALSE), ""))</f>
        <v/>
      </c>
      <c r="Z48" s="26" t="str">
        <f>IF(X48 = "", "", IFERROR(VLOOKUP(X48, Values!G:I, 3, FALSE), ""))</f>
        <v/>
      </c>
      <c r="AA48" s="107"/>
      <c r="AB48" s="56"/>
      <c r="AC48" s="57"/>
      <c r="AD48" s="25"/>
      <c r="AE48" s="5" t="str">
        <f>IF(AB48 = "", "", IFERROR(VLOOKUP(AB48, 'SERVICE LOCATIONS'!$A:$B, 2, FALSE), ""))</f>
        <v/>
      </c>
      <c r="AF48" s="5" t="str">
        <f>IF(AB48 = "", "", IFERROR(IF(VLOOKUP(AB48, 'SERVICE LOCATIONS'!$A:$C, 3, FALSE) = 0, "", VLOOKUP(AB48, 'SERVICE LOCATIONS'!$A:$D, 3, FALSE)), ""))</f>
        <v/>
      </c>
      <c r="AG48" s="5" t="str">
        <f>IF(AB48 = "", "", IFERROR(VLOOKUP(AB48, 'SERVICE LOCATIONS'!$A:$D, 4, FALSE), ""))</f>
        <v/>
      </c>
      <c r="AH48" s="5" t="str">
        <f>IF(AB48 = "", "", IFERROR(VLOOKUP(AB48, 'SERVICE LOCATIONS'!$A:$J, 5, FALSE), ""))</f>
        <v/>
      </c>
      <c r="AI48" s="5" t="str">
        <f>IF(AB48 = "", "", IFERROR(VLOOKUP(AB48, 'SERVICE LOCATIONS'!$A:$F, 6, FALSE), ""))</f>
        <v/>
      </c>
      <c r="AJ48" s="5" t="str">
        <f>IF(AB48 = "", "", IFERROR(VLOOKUP(AB48, 'SERVICE LOCATIONS'!$A:$G, 7, FALSE), ""))</f>
        <v/>
      </c>
      <c r="AK48" s="5" t="str">
        <f>IF(AB48 = "", "", IFERROR(VLOOKUP(AB48, 'SERVICE LOCATIONS'!$A:$H, 8, FALSE), ""))</f>
        <v/>
      </c>
      <c r="AL48" s="7" t="str">
        <f>IF(AB48 = "", "", IFERROR(VLOOKUP(AB48, 'SERVICE LOCATIONS'!$A:$I, 9, FALSE), ""))</f>
        <v/>
      </c>
      <c r="AM48" s="7" t="str">
        <f>IF(AB48 = "", "", IFERROR(VLOOKUP(AB48, 'SERVICE LOCATIONS'!$A:$J, 10, FALSE), ""))</f>
        <v/>
      </c>
      <c r="AN48" s="7" t="str">
        <f>IF(AB48 = "", "", IFERROR(VLOOKUP(AB48, 'SERVICE LOCATIONS'!$A:$Q, 12, FALSE), ""))</f>
        <v/>
      </c>
      <c r="AO48" s="5" t="str">
        <f>IF(AB48 = "", "", IFERROR(VLOOKUP(AB48, 'SERVICE LOCATIONS'!$A:$Q, 13, FALSE), ""))</f>
        <v/>
      </c>
      <c r="AP48" s="5" t="str">
        <f>IF(AB48 = "", "", IFERROR(VLOOKUP(AB48, 'SERVICE LOCATIONS'!$A:$Q, 14, FALSE), ""))</f>
        <v/>
      </c>
      <c r="AQ48" s="5" t="str">
        <f>IF(AB48 = "", "", IFERROR(VLOOKUP(AB48, 'SERVICE LOCATIONS'!$A:$Q, 15, FALSE), ""))</f>
        <v/>
      </c>
      <c r="AR48" s="5" t="str">
        <f>IF(AB48 = "", "", IFERROR(VLOOKUP(AB48, 'SERVICE LOCATIONS'!$A:$Q, 16, FALSE), ""))</f>
        <v/>
      </c>
      <c r="AS48" s="5" t="str">
        <f>IF(AB48 = "", "", IFERROR(VLOOKUP(AB48, 'SERVICE LOCATIONS'!$A:$Q, 17, FALSE), ""))</f>
        <v/>
      </c>
      <c r="AT48" s="27" t="str">
        <f>IF(AB48 = "", "", IFERROR(VLOOKUP(AB48, 'SERVICE LOCATIONS'!$A:$Q, 11, FALSE), ""))</f>
        <v/>
      </c>
      <c r="AU48" s="42"/>
      <c r="AV48" s="54"/>
      <c r="AW48" s="55"/>
      <c r="AX48" s="56"/>
      <c r="AY48" s="57"/>
    </row>
    <row r="49" spans="1:51" x14ac:dyDescent="0.2">
      <c r="A49" s="58"/>
      <c r="B49" s="64" t="str">
        <f>IF(A49="", "", TEXT(VLOOKUP(A49, 'ENTITY INFO'!$A:$E, 4, FALSE), "00-0000000"))</f>
        <v/>
      </c>
      <c r="C49" s="64" t="str">
        <f>IF(A49="", "", VLOOKUP(A49, 'ENTITY INFO'!$A:$E, 5, FALSE))</f>
        <v/>
      </c>
      <c r="D49" s="64" t="str">
        <f>IF(A49 = "", "", IFERROR(VLOOKUP(A49, 'ENTITY INFO'!$A:$B, 2, FALSE), ""))</f>
        <v/>
      </c>
      <c r="E49" s="42"/>
      <c r="F49" s="57"/>
      <c r="G49" s="60"/>
      <c r="H49" s="54"/>
      <c r="I49" s="61"/>
      <c r="J49" s="62"/>
      <c r="K49" s="57"/>
      <c r="L49" s="57"/>
      <c r="M49" s="54"/>
      <c r="N49" s="63"/>
      <c r="O49" s="57"/>
      <c r="P49" s="57"/>
      <c r="Q49" s="57"/>
      <c r="R49" s="57"/>
      <c r="S49" s="57"/>
      <c r="T49" s="57"/>
      <c r="U49" s="57"/>
      <c r="V49" s="57"/>
      <c r="W49" s="57"/>
      <c r="X49" s="57"/>
      <c r="Y49" s="25" t="str">
        <f>IF(X49 = "", "", IFERROR(VLOOKUP(X49, Values!G:H, 2, FALSE), ""))</f>
        <v/>
      </c>
      <c r="Z49" s="26" t="str">
        <f>IF(X49 = "", "", IFERROR(VLOOKUP(X49, Values!G:I, 3, FALSE), ""))</f>
        <v/>
      </c>
      <c r="AA49" s="107"/>
      <c r="AB49" s="56"/>
      <c r="AC49" s="57"/>
      <c r="AD49" s="25"/>
      <c r="AE49" s="5" t="str">
        <f>IF(AB49 = "", "", IFERROR(VLOOKUP(AB49, 'SERVICE LOCATIONS'!$A:$B, 2, FALSE), ""))</f>
        <v/>
      </c>
      <c r="AF49" s="5" t="str">
        <f>IF(AB49 = "", "", IFERROR(IF(VLOOKUP(AB49, 'SERVICE LOCATIONS'!$A:$C, 3, FALSE) = 0, "", VLOOKUP(AB49, 'SERVICE LOCATIONS'!$A:$D, 3, FALSE)), ""))</f>
        <v/>
      </c>
      <c r="AG49" s="5" t="str">
        <f>IF(AB49 = "", "", IFERROR(VLOOKUP(AB49, 'SERVICE LOCATIONS'!$A:$D, 4, FALSE), ""))</f>
        <v/>
      </c>
      <c r="AH49" s="5" t="str">
        <f>IF(AB49 = "", "", IFERROR(VLOOKUP(AB49, 'SERVICE LOCATIONS'!$A:$J, 5, FALSE), ""))</f>
        <v/>
      </c>
      <c r="AI49" s="5" t="str">
        <f>IF(AB49 = "", "", IFERROR(VLOOKUP(AB49, 'SERVICE LOCATIONS'!$A:$F, 6, FALSE), ""))</f>
        <v/>
      </c>
      <c r="AJ49" s="5" t="str">
        <f>IF(AB49 = "", "", IFERROR(VLOOKUP(AB49, 'SERVICE LOCATIONS'!$A:$G, 7, FALSE), ""))</f>
        <v/>
      </c>
      <c r="AK49" s="5" t="str">
        <f>IF(AB49 = "", "", IFERROR(VLOOKUP(AB49, 'SERVICE LOCATIONS'!$A:$H, 8, FALSE), ""))</f>
        <v/>
      </c>
      <c r="AL49" s="7" t="str">
        <f>IF(AB49 = "", "", IFERROR(VLOOKUP(AB49, 'SERVICE LOCATIONS'!$A:$I, 9, FALSE), ""))</f>
        <v/>
      </c>
      <c r="AM49" s="7" t="str">
        <f>IF(AB49 = "", "", IFERROR(VLOOKUP(AB49, 'SERVICE LOCATIONS'!$A:$J, 10, FALSE), ""))</f>
        <v/>
      </c>
      <c r="AN49" s="7" t="str">
        <f>IF(AB49 = "", "", IFERROR(VLOOKUP(AB49, 'SERVICE LOCATIONS'!$A:$Q, 12, FALSE), ""))</f>
        <v/>
      </c>
      <c r="AO49" s="5" t="str">
        <f>IF(AB49 = "", "", IFERROR(VLOOKUP(AB49, 'SERVICE LOCATIONS'!$A:$Q, 13, FALSE), ""))</f>
        <v/>
      </c>
      <c r="AP49" s="5" t="str">
        <f>IF(AB49 = "", "", IFERROR(VLOOKUP(AB49, 'SERVICE LOCATIONS'!$A:$Q, 14, FALSE), ""))</f>
        <v/>
      </c>
      <c r="AQ49" s="5" t="str">
        <f>IF(AB49 = "", "", IFERROR(VLOOKUP(AB49, 'SERVICE LOCATIONS'!$A:$Q, 15, FALSE), ""))</f>
        <v/>
      </c>
      <c r="AR49" s="5" t="str">
        <f>IF(AB49 = "", "", IFERROR(VLOOKUP(AB49, 'SERVICE LOCATIONS'!$A:$Q, 16, FALSE), ""))</f>
        <v/>
      </c>
      <c r="AS49" s="5" t="str">
        <f>IF(AB49 = "", "", IFERROR(VLOOKUP(AB49, 'SERVICE LOCATIONS'!$A:$Q, 17, FALSE), ""))</f>
        <v/>
      </c>
      <c r="AT49" s="27" t="str">
        <f>IF(AB49 = "", "", IFERROR(VLOOKUP(AB49, 'SERVICE LOCATIONS'!$A:$Q, 11, FALSE), ""))</f>
        <v/>
      </c>
      <c r="AU49" s="42"/>
      <c r="AV49" s="54"/>
      <c r="AW49" s="55"/>
      <c r="AX49" s="56"/>
      <c r="AY49" s="57"/>
    </row>
    <row r="50" spans="1:51" x14ac:dyDescent="0.2">
      <c r="A50" s="58"/>
      <c r="B50" s="64" t="str">
        <f>IF(A50="", "", TEXT(VLOOKUP(A50, 'ENTITY INFO'!$A:$E, 4, FALSE), "00-0000000"))</f>
        <v/>
      </c>
      <c r="C50" s="64" t="str">
        <f>IF(A50="", "", VLOOKUP(A50, 'ENTITY INFO'!$A:$E, 5, FALSE))</f>
        <v/>
      </c>
      <c r="D50" s="64" t="str">
        <f>IF(A50 = "", "", IFERROR(VLOOKUP(A50, 'ENTITY INFO'!$A:$B, 2, FALSE), ""))</f>
        <v/>
      </c>
      <c r="E50" s="42"/>
      <c r="F50" s="57"/>
      <c r="G50" s="60"/>
      <c r="H50" s="54"/>
      <c r="I50" s="61"/>
      <c r="J50" s="62"/>
      <c r="K50" s="57"/>
      <c r="L50" s="57"/>
      <c r="M50" s="54"/>
      <c r="N50" s="63"/>
      <c r="O50" s="57"/>
      <c r="P50" s="57"/>
      <c r="Q50" s="57"/>
      <c r="R50" s="57"/>
      <c r="S50" s="57"/>
      <c r="T50" s="57"/>
      <c r="U50" s="57"/>
      <c r="V50" s="57"/>
      <c r="W50" s="57"/>
      <c r="X50" s="57"/>
      <c r="Y50" s="25" t="str">
        <f>IF(X50 = "", "", IFERROR(VLOOKUP(X50, Values!G:H, 2, FALSE), ""))</f>
        <v/>
      </c>
      <c r="Z50" s="26" t="str">
        <f>IF(X50 = "", "", IFERROR(VLOOKUP(X50, Values!G:I, 3, FALSE), ""))</f>
        <v/>
      </c>
      <c r="AA50" s="107"/>
      <c r="AB50" s="56"/>
      <c r="AC50" s="57"/>
      <c r="AD50" s="25"/>
      <c r="AE50" s="5" t="str">
        <f>IF(AB50 = "", "", IFERROR(VLOOKUP(AB50, 'SERVICE LOCATIONS'!$A:$B, 2, FALSE), ""))</f>
        <v/>
      </c>
      <c r="AF50" s="5" t="str">
        <f>IF(AB50 = "", "", IFERROR(IF(VLOOKUP(AB50, 'SERVICE LOCATIONS'!$A:$C, 3, FALSE) = 0, "", VLOOKUP(AB50, 'SERVICE LOCATIONS'!$A:$D, 3, FALSE)), ""))</f>
        <v/>
      </c>
      <c r="AG50" s="5" t="str">
        <f>IF(AB50 = "", "", IFERROR(VLOOKUP(AB50, 'SERVICE LOCATIONS'!$A:$D, 4, FALSE), ""))</f>
        <v/>
      </c>
      <c r="AH50" s="5" t="str">
        <f>IF(AB50 = "", "", IFERROR(VLOOKUP(AB50, 'SERVICE LOCATIONS'!$A:$J, 5, FALSE), ""))</f>
        <v/>
      </c>
      <c r="AI50" s="5" t="str">
        <f>IF(AB50 = "", "", IFERROR(VLOOKUP(AB50, 'SERVICE LOCATIONS'!$A:$F, 6, FALSE), ""))</f>
        <v/>
      </c>
      <c r="AJ50" s="5" t="str">
        <f>IF(AB50 = "", "", IFERROR(VLOOKUP(AB50, 'SERVICE LOCATIONS'!$A:$G, 7, FALSE), ""))</f>
        <v/>
      </c>
      <c r="AK50" s="5" t="str">
        <f>IF(AB50 = "", "", IFERROR(VLOOKUP(AB50, 'SERVICE LOCATIONS'!$A:$H, 8, FALSE), ""))</f>
        <v/>
      </c>
      <c r="AL50" s="7" t="str">
        <f>IF(AB50 = "", "", IFERROR(VLOOKUP(AB50, 'SERVICE LOCATIONS'!$A:$I, 9, FALSE), ""))</f>
        <v/>
      </c>
      <c r="AM50" s="7" t="str">
        <f>IF(AB50 = "", "", IFERROR(VLOOKUP(AB50, 'SERVICE LOCATIONS'!$A:$J, 10, FALSE), ""))</f>
        <v/>
      </c>
      <c r="AN50" s="7" t="str">
        <f>IF(AB50 = "", "", IFERROR(VLOOKUP(AB50, 'SERVICE LOCATIONS'!$A:$Q, 12, FALSE), ""))</f>
        <v/>
      </c>
      <c r="AO50" s="5" t="str">
        <f>IF(AB50 = "", "", IFERROR(VLOOKUP(AB50, 'SERVICE LOCATIONS'!$A:$Q, 13, FALSE), ""))</f>
        <v/>
      </c>
      <c r="AP50" s="5" t="str">
        <f>IF(AB50 = "", "", IFERROR(VLOOKUP(AB50, 'SERVICE LOCATIONS'!$A:$Q, 14, FALSE), ""))</f>
        <v/>
      </c>
      <c r="AQ50" s="5" t="str">
        <f>IF(AB50 = "", "", IFERROR(VLOOKUP(AB50, 'SERVICE LOCATIONS'!$A:$Q, 15, FALSE), ""))</f>
        <v/>
      </c>
      <c r="AR50" s="5" t="str">
        <f>IF(AB50 = "", "", IFERROR(VLOOKUP(AB50, 'SERVICE LOCATIONS'!$A:$Q, 16, FALSE), ""))</f>
        <v/>
      </c>
      <c r="AS50" s="5" t="str">
        <f>IF(AB50 = "", "", IFERROR(VLOOKUP(AB50, 'SERVICE LOCATIONS'!$A:$Q, 17, FALSE), ""))</f>
        <v/>
      </c>
      <c r="AT50" s="27" t="str">
        <f>IF(AB50 = "", "", IFERROR(VLOOKUP(AB50, 'SERVICE LOCATIONS'!$A:$Q, 11, FALSE), ""))</f>
        <v/>
      </c>
      <c r="AU50" s="42"/>
      <c r="AV50" s="54"/>
      <c r="AW50" s="55"/>
      <c r="AX50" s="56"/>
      <c r="AY50" s="57"/>
    </row>
    <row r="51" spans="1:51" x14ac:dyDescent="0.2">
      <c r="A51" s="58"/>
      <c r="B51" s="64" t="str">
        <f>IF(A51="", "", TEXT(VLOOKUP(A51, 'ENTITY INFO'!$A:$E, 4, FALSE), "00-0000000"))</f>
        <v/>
      </c>
      <c r="C51" s="64" t="str">
        <f>IF(A51="", "", VLOOKUP(A51, 'ENTITY INFO'!$A:$E, 5, FALSE))</f>
        <v/>
      </c>
      <c r="D51" s="64" t="str">
        <f>IF(A51 = "", "", IFERROR(VLOOKUP(A51, 'ENTITY INFO'!$A:$B, 2, FALSE), ""))</f>
        <v/>
      </c>
      <c r="E51" s="42"/>
      <c r="F51" s="57"/>
      <c r="G51" s="60"/>
      <c r="H51" s="54"/>
      <c r="I51" s="61"/>
      <c r="J51" s="62"/>
      <c r="K51" s="57"/>
      <c r="L51" s="57"/>
      <c r="M51" s="54"/>
      <c r="N51" s="63"/>
      <c r="O51" s="57"/>
      <c r="P51" s="57"/>
      <c r="Q51" s="57"/>
      <c r="R51" s="57"/>
      <c r="S51" s="57"/>
      <c r="T51" s="57"/>
      <c r="U51" s="57"/>
      <c r="V51" s="57"/>
      <c r="W51" s="57"/>
      <c r="X51" s="57"/>
      <c r="Y51" s="25" t="str">
        <f>IF(X51 = "", "", IFERROR(VLOOKUP(X51, Values!G:H, 2, FALSE), ""))</f>
        <v/>
      </c>
      <c r="Z51" s="26" t="str">
        <f>IF(X51 = "", "", IFERROR(VLOOKUP(X51, Values!G:I, 3, FALSE), ""))</f>
        <v/>
      </c>
      <c r="AA51" s="107"/>
      <c r="AB51" s="56"/>
      <c r="AC51" s="57"/>
      <c r="AD51" s="25"/>
      <c r="AE51" s="5" t="str">
        <f>IF(AB51 = "", "", IFERROR(VLOOKUP(AB51, 'SERVICE LOCATIONS'!$A:$B, 2, FALSE), ""))</f>
        <v/>
      </c>
      <c r="AF51" s="5" t="str">
        <f>IF(AB51 = "", "", IFERROR(IF(VLOOKUP(AB51, 'SERVICE LOCATIONS'!$A:$C, 3, FALSE) = 0, "", VLOOKUP(AB51, 'SERVICE LOCATIONS'!$A:$D, 3, FALSE)), ""))</f>
        <v/>
      </c>
      <c r="AG51" s="5" t="str">
        <f>IF(AB51 = "", "", IFERROR(VLOOKUP(AB51, 'SERVICE LOCATIONS'!$A:$D, 4, FALSE), ""))</f>
        <v/>
      </c>
      <c r="AH51" s="5" t="str">
        <f>IF(AB51 = "", "", IFERROR(VLOOKUP(AB51, 'SERVICE LOCATIONS'!$A:$J, 5, FALSE), ""))</f>
        <v/>
      </c>
      <c r="AI51" s="5" t="str">
        <f>IF(AB51 = "", "", IFERROR(VLOOKUP(AB51, 'SERVICE LOCATIONS'!$A:$F, 6, FALSE), ""))</f>
        <v/>
      </c>
      <c r="AJ51" s="5" t="str">
        <f>IF(AB51 = "", "", IFERROR(VLOOKUP(AB51, 'SERVICE LOCATIONS'!$A:$G, 7, FALSE), ""))</f>
        <v/>
      </c>
      <c r="AK51" s="5" t="str">
        <f>IF(AB51 = "", "", IFERROR(VLOOKUP(AB51, 'SERVICE LOCATIONS'!$A:$H, 8, FALSE), ""))</f>
        <v/>
      </c>
      <c r="AL51" s="7" t="str">
        <f>IF(AB51 = "", "", IFERROR(VLOOKUP(AB51, 'SERVICE LOCATIONS'!$A:$I, 9, FALSE), ""))</f>
        <v/>
      </c>
      <c r="AM51" s="7" t="str">
        <f>IF(AB51 = "", "", IFERROR(VLOOKUP(AB51, 'SERVICE LOCATIONS'!$A:$J, 10, FALSE), ""))</f>
        <v/>
      </c>
      <c r="AN51" s="7" t="str">
        <f>IF(AB51 = "", "", IFERROR(VLOOKUP(AB51, 'SERVICE LOCATIONS'!$A:$Q, 12, FALSE), ""))</f>
        <v/>
      </c>
      <c r="AO51" s="5" t="str">
        <f>IF(AB51 = "", "", IFERROR(VLOOKUP(AB51, 'SERVICE LOCATIONS'!$A:$Q, 13, FALSE), ""))</f>
        <v/>
      </c>
      <c r="AP51" s="5" t="str">
        <f>IF(AB51 = "", "", IFERROR(VLOOKUP(AB51, 'SERVICE LOCATIONS'!$A:$Q, 14, FALSE), ""))</f>
        <v/>
      </c>
      <c r="AQ51" s="5" t="str">
        <f>IF(AB51 = "", "", IFERROR(VLOOKUP(AB51, 'SERVICE LOCATIONS'!$A:$Q, 15, FALSE), ""))</f>
        <v/>
      </c>
      <c r="AR51" s="5" t="str">
        <f>IF(AB51 = "", "", IFERROR(VLOOKUP(AB51, 'SERVICE LOCATIONS'!$A:$Q, 16, FALSE), ""))</f>
        <v/>
      </c>
      <c r="AS51" s="5" t="str">
        <f>IF(AB51 = "", "", IFERROR(VLOOKUP(AB51, 'SERVICE LOCATIONS'!$A:$Q, 17, FALSE), ""))</f>
        <v/>
      </c>
      <c r="AT51" s="27" t="str">
        <f>IF(AB51 = "", "", IFERROR(VLOOKUP(AB51, 'SERVICE LOCATIONS'!$A:$Q, 11, FALSE), ""))</f>
        <v/>
      </c>
      <c r="AU51" s="42"/>
      <c r="AV51" s="54"/>
      <c r="AW51" s="55"/>
      <c r="AX51" s="56"/>
      <c r="AY51" s="57"/>
    </row>
    <row r="52" spans="1:51" x14ac:dyDescent="0.2">
      <c r="A52" s="58"/>
      <c r="B52" s="64" t="str">
        <f>IF(A52="", "", TEXT(VLOOKUP(A52, 'ENTITY INFO'!$A:$E, 4, FALSE), "00-0000000"))</f>
        <v/>
      </c>
      <c r="C52" s="64" t="str">
        <f>IF(A52="", "", VLOOKUP(A52, 'ENTITY INFO'!$A:$E, 5, FALSE))</f>
        <v/>
      </c>
      <c r="D52" s="64" t="str">
        <f>IF(A52 = "", "", IFERROR(VLOOKUP(A52, 'ENTITY INFO'!$A:$B, 2, FALSE), ""))</f>
        <v/>
      </c>
      <c r="E52" s="42"/>
      <c r="F52" s="57"/>
      <c r="G52" s="60"/>
      <c r="H52" s="54"/>
      <c r="I52" s="61"/>
      <c r="J52" s="62"/>
      <c r="K52" s="57"/>
      <c r="L52" s="57"/>
      <c r="M52" s="54"/>
      <c r="N52" s="63"/>
      <c r="O52" s="57"/>
      <c r="P52" s="57"/>
      <c r="Q52" s="57"/>
      <c r="R52" s="57"/>
      <c r="S52" s="57"/>
      <c r="T52" s="57"/>
      <c r="U52" s="57"/>
      <c r="V52" s="57"/>
      <c r="W52" s="57"/>
      <c r="X52" s="57"/>
      <c r="Y52" s="25" t="str">
        <f>IF(X52 = "", "", IFERROR(VLOOKUP(X52, Values!G:H, 2, FALSE), ""))</f>
        <v/>
      </c>
      <c r="Z52" s="26" t="str">
        <f>IF(X52 = "", "", IFERROR(VLOOKUP(X52, Values!G:I, 3, FALSE), ""))</f>
        <v/>
      </c>
      <c r="AA52" s="107"/>
      <c r="AB52" s="56"/>
      <c r="AC52" s="57"/>
      <c r="AD52" s="25"/>
      <c r="AE52" s="5" t="str">
        <f>IF(AB52 = "", "", IFERROR(VLOOKUP(AB52, 'SERVICE LOCATIONS'!$A:$B, 2, FALSE), ""))</f>
        <v/>
      </c>
      <c r="AF52" s="5" t="str">
        <f>IF(AB52 = "", "", IFERROR(IF(VLOOKUP(AB52, 'SERVICE LOCATIONS'!$A:$C, 3, FALSE) = 0, "", VLOOKUP(AB52, 'SERVICE LOCATIONS'!$A:$D, 3, FALSE)), ""))</f>
        <v/>
      </c>
      <c r="AG52" s="5" t="str">
        <f>IF(AB52 = "", "", IFERROR(VLOOKUP(AB52, 'SERVICE LOCATIONS'!$A:$D, 4, FALSE), ""))</f>
        <v/>
      </c>
      <c r="AH52" s="5" t="str">
        <f>IF(AB52 = "", "", IFERROR(VLOOKUP(AB52, 'SERVICE LOCATIONS'!$A:$J, 5, FALSE), ""))</f>
        <v/>
      </c>
      <c r="AI52" s="5" t="str">
        <f>IF(AB52 = "", "", IFERROR(VLOOKUP(AB52, 'SERVICE LOCATIONS'!$A:$F, 6, FALSE), ""))</f>
        <v/>
      </c>
      <c r="AJ52" s="5" t="str">
        <f>IF(AB52 = "", "", IFERROR(VLOOKUP(AB52, 'SERVICE LOCATIONS'!$A:$G, 7, FALSE), ""))</f>
        <v/>
      </c>
      <c r="AK52" s="5" t="str">
        <f>IF(AB52 = "", "", IFERROR(VLOOKUP(AB52, 'SERVICE LOCATIONS'!$A:$H, 8, FALSE), ""))</f>
        <v/>
      </c>
      <c r="AL52" s="7" t="str">
        <f>IF(AB52 = "", "", IFERROR(VLOOKUP(AB52, 'SERVICE LOCATIONS'!$A:$I, 9, FALSE), ""))</f>
        <v/>
      </c>
      <c r="AM52" s="7" t="str">
        <f>IF(AB52 = "", "", IFERROR(VLOOKUP(AB52, 'SERVICE LOCATIONS'!$A:$J, 10, FALSE), ""))</f>
        <v/>
      </c>
      <c r="AN52" s="7" t="str">
        <f>IF(AB52 = "", "", IFERROR(VLOOKUP(AB52, 'SERVICE LOCATIONS'!$A:$Q, 12, FALSE), ""))</f>
        <v/>
      </c>
      <c r="AO52" s="5" t="str">
        <f>IF(AB52 = "", "", IFERROR(VLOOKUP(AB52, 'SERVICE LOCATIONS'!$A:$Q, 13, FALSE), ""))</f>
        <v/>
      </c>
      <c r="AP52" s="5" t="str">
        <f>IF(AB52 = "", "", IFERROR(VLOOKUP(AB52, 'SERVICE LOCATIONS'!$A:$Q, 14, FALSE), ""))</f>
        <v/>
      </c>
      <c r="AQ52" s="5" t="str">
        <f>IF(AB52 = "", "", IFERROR(VLOOKUP(AB52, 'SERVICE LOCATIONS'!$A:$Q, 15, FALSE), ""))</f>
        <v/>
      </c>
      <c r="AR52" s="5" t="str">
        <f>IF(AB52 = "", "", IFERROR(VLOOKUP(AB52, 'SERVICE LOCATIONS'!$A:$Q, 16, FALSE), ""))</f>
        <v/>
      </c>
      <c r="AS52" s="5" t="str">
        <f>IF(AB52 = "", "", IFERROR(VLOOKUP(AB52, 'SERVICE LOCATIONS'!$A:$Q, 17, FALSE), ""))</f>
        <v/>
      </c>
      <c r="AT52" s="27" t="str">
        <f>IF(AB52 = "", "", IFERROR(VLOOKUP(AB52, 'SERVICE LOCATIONS'!$A:$Q, 11, FALSE), ""))</f>
        <v/>
      </c>
      <c r="AU52" s="42"/>
      <c r="AV52" s="54"/>
      <c r="AW52" s="55"/>
      <c r="AX52" s="56"/>
      <c r="AY52" s="57"/>
    </row>
    <row r="53" spans="1:51" x14ac:dyDescent="0.2">
      <c r="A53" s="58"/>
      <c r="B53" s="64" t="str">
        <f>IF(A53="", "", TEXT(VLOOKUP(A53, 'ENTITY INFO'!$A:$E, 4, FALSE), "00-0000000"))</f>
        <v/>
      </c>
      <c r="C53" s="64" t="str">
        <f>IF(A53="", "", VLOOKUP(A53, 'ENTITY INFO'!$A:$E, 5, FALSE))</f>
        <v/>
      </c>
      <c r="D53" s="64" t="str">
        <f>IF(A53 = "", "", IFERROR(VLOOKUP(A53, 'ENTITY INFO'!$A:$B, 2, FALSE), ""))</f>
        <v/>
      </c>
      <c r="E53" s="42"/>
      <c r="F53" s="57"/>
      <c r="G53" s="60"/>
      <c r="H53" s="54"/>
      <c r="I53" s="61"/>
      <c r="J53" s="62"/>
      <c r="K53" s="57"/>
      <c r="L53" s="57"/>
      <c r="M53" s="54"/>
      <c r="N53" s="63"/>
      <c r="O53" s="57"/>
      <c r="P53" s="57"/>
      <c r="Q53" s="57"/>
      <c r="R53" s="57"/>
      <c r="S53" s="57"/>
      <c r="T53" s="57"/>
      <c r="U53" s="57"/>
      <c r="V53" s="57"/>
      <c r="W53" s="57"/>
      <c r="X53" s="57"/>
      <c r="Y53" s="25" t="str">
        <f>IF(X53 = "", "", IFERROR(VLOOKUP(X53, Values!G:H, 2, FALSE), ""))</f>
        <v/>
      </c>
      <c r="Z53" s="26" t="str">
        <f>IF(X53 = "", "", IFERROR(VLOOKUP(X53, Values!G:I, 3, FALSE), ""))</f>
        <v/>
      </c>
      <c r="AA53" s="107"/>
      <c r="AB53" s="56"/>
      <c r="AC53" s="57"/>
      <c r="AD53" s="25"/>
      <c r="AE53" s="5" t="str">
        <f>IF(AB53 = "", "", IFERROR(VLOOKUP(AB53, 'SERVICE LOCATIONS'!$A:$B, 2, FALSE), ""))</f>
        <v/>
      </c>
      <c r="AF53" s="5" t="str">
        <f>IF(AB53 = "", "", IFERROR(IF(VLOOKUP(AB53, 'SERVICE LOCATIONS'!$A:$C, 3, FALSE) = 0, "", VLOOKUP(AB53, 'SERVICE LOCATIONS'!$A:$D, 3, FALSE)), ""))</f>
        <v/>
      </c>
      <c r="AG53" s="5" t="str">
        <f>IF(AB53 = "", "", IFERROR(VLOOKUP(AB53, 'SERVICE LOCATIONS'!$A:$D, 4, FALSE), ""))</f>
        <v/>
      </c>
      <c r="AH53" s="5" t="str">
        <f>IF(AB53 = "", "", IFERROR(VLOOKUP(AB53, 'SERVICE LOCATIONS'!$A:$J, 5, FALSE), ""))</f>
        <v/>
      </c>
      <c r="AI53" s="5" t="str">
        <f>IF(AB53 = "", "", IFERROR(VLOOKUP(AB53, 'SERVICE LOCATIONS'!$A:$F, 6, FALSE), ""))</f>
        <v/>
      </c>
      <c r="AJ53" s="5" t="str">
        <f>IF(AB53 = "", "", IFERROR(VLOOKUP(AB53, 'SERVICE LOCATIONS'!$A:$G, 7, FALSE), ""))</f>
        <v/>
      </c>
      <c r="AK53" s="5" t="str">
        <f>IF(AB53 = "", "", IFERROR(VLOOKUP(AB53, 'SERVICE LOCATIONS'!$A:$H, 8, FALSE), ""))</f>
        <v/>
      </c>
      <c r="AL53" s="7" t="str">
        <f>IF(AB53 = "", "", IFERROR(VLOOKUP(AB53, 'SERVICE LOCATIONS'!$A:$I, 9, FALSE), ""))</f>
        <v/>
      </c>
      <c r="AM53" s="7" t="str">
        <f>IF(AB53 = "", "", IFERROR(VLOOKUP(AB53, 'SERVICE LOCATIONS'!$A:$J, 10, FALSE), ""))</f>
        <v/>
      </c>
      <c r="AN53" s="7" t="str">
        <f>IF(AB53 = "", "", IFERROR(VLOOKUP(AB53, 'SERVICE LOCATIONS'!$A:$Q, 12, FALSE), ""))</f>
        <v/>
      </c>
      <c r="AO53" s="5" t="str">
        <f>IF(AB53 = "", "", IFERROR(VLOOKUP(AB53, 'SERVICE LOCATIONS'!$A:$Q, 13, FALSE), ""))</f>
        <v/>
      </c>
      <c r="AP53" s="5" t="str">
        <f>IF(AB53 = "", "", IFERROR(VLOOKUP(AB53, 'SERVICE LOCATIONS'!$A:$Q, 14, FALSE), ""))</f>
        <v/>
      </c>
      <c r="AQ53" s="5" t="str">
        <f>IF(AB53 = "", "", IFERROR(VLOOKUP(AB53, 'SERVICE LOCATIONS'!$A:$Q, 15, FALSE), ""))</f>
        <v/>
      </c>
      <c r="AR53" s="5" t="str">
        <f>IF(AB53 = "", "", IFERROR(VLOOKUP(AB53, 'SERVICE LOCATIONS'!$A:$Q, 16, FALSE), ""))</f>
        <v/>
      </c>
      <c r="AS53" s="5" t="str">
        <f>IF(AB53 = "", "", IFERROR(VLOOKUP(AB53, 'SERVICE LOCATIONS'!$A:$Q, 17, FALSE), ""))</f>
        <v/>
      </c>
      <c r="AT53" s="27" t="str">
        <f>IF(AB53 = "", "", IFERROR(VLOOKUP(AB53, 'SERVICE LOCATIONS'!$A:$Q, 11, FALSE), ""))</f>
        <v/>
      </c>
      <c r="AU53" s="42"/>
      <c r="AV53" s="54"/>
      <c r="AW53" s="55"/>
      <c r="AX53" s="56"/>
      <c r="AY53" s="57"/>
    </row>
    <row r="54" spans="1:51" x14ac:dyDescent="0.2">
      <c r="A54" s="58"/>
      <c r="B54" s="64" t="str">
        <f>IF(A54="", "", TEXT(VLOOKUP(A54, 'ENTITY INFO'!$A:$E, 4, FALSE), "00-0000000"))</f>
        <v/>
      </c>
      <c r="C54" s="64" t="str">
        <f>IF(A54="", "", VLOOKUP(A54, 'ENTITY INFO'!$A:$E, 5, FALSE))</f>
        <v/>
      </c>
      <c r="D54" s="64" t="str">
        <f>IF(A54 = "", "", IFERROR(VLOOKUP(A54, 'ENTITY INFO'!$A:$B, 2, FALSE), ""))</f>
        <v/>
      </c>
      <c r="E54" s="42"/>
      <c r="F54" s="57"/>
      <c r="G54" s="60"/>
      <c r="H54" s="54"/>
      <c r="I54" s="61"/>
      <c r="J54" s="62"/>
      <c r="K54" s="57"/>
      <c r="L54" s="57"/>
      <c r="M54" s="54"/>
      <c r="N54" s="63"/>
      <c r="O54" s="57"/>
      <c r="P54" s="57"/>
      <c r="Q54" s="57"/>
      <c r="R54" s="57"/>
      <c r="S54" s="57"/>
      <c r="T54" s="57"/>
      <c r="U54" s="57"/>
      <c r="V54" s="57"/>
      <c r="W54" s="57"/>
      <c r="X54" s="57"/>
      <c r="Y54" s="25" t="str">
        <f>IF(X54 = "", "", IFERROR(VLOOKUP(X54, Values!G:H, 2, FALSE), ""))</f>
        <v/>
      </c>
      <c r="Z54" s="26" t="str">
        <f>IF(X54 = "", "", IFERROR(VLOOKUP(X54, Values!G:I, 3, FALSE), ""))</f>
        <v/>
      </c>
      <c r="AA54" s="107"/>
      <c r="AB54" s="56"/>
      <c r="AC54" s="57"/>
      <c r="AD54" s="25"/>
      <c r="AE54" s="5" t="str">
        <f>IF(AB54 = "", "", IFERROR(VLOOKUP(AB54, 'SERVICE LOCATIONS'!$A:$B, 2, FALSE), ""))</f>
        <v/>
      </c>
      <c r="AF54" s="5" t="str">
        <f>IF(AB54 = "", "", IFERROR(IF(VLOOKUP(AB54, 'SERVICE LOCATIONS'!$A:$C, 3, FALSE) = 0, "", VLOOKUP(AB54, 'SERVICE LOCATIONS'!$A:$D, 3, FALSE)), ""))</f>
        <v/>
      </c>
      <c r="AG54" s="5" t="str">
        <f>IF(AB54 = "", "", IFERROR(VLOOKUP(AB54, 'SERVICE LOCATIONS'!$A:$D, 4, FALSE), ""))</f>
        <v/>
      </c>
      <c r="AH54" s="5" t="str">
        <f>IF(AB54 = "", "", IFERROR(VLOOKUP(AB54, 'SERVICE LOCATIONS'!$A:$J, 5, FALSE), ""))</f>
        <v/>
      </c>
      <c r="AI54" s="5" t="str">
        <f>IF(AB54 = "", "", IFERROR(VLOOKUP(AB54, 'SERVICE LOCATIONS'!$A:$F, 6, FALSE), ""))</f>
        <v/>
      </c>
      <c r="AJ54" s="5" t="str">
        <f>IF(AB54 = "", "", IFERROR(VLOOKUP(AB54, 'SERVICE LOCATIONS'!$A:$G, 7, FALSE), ""))</f>
        <v/>
      </c>
      <c r="AK54" s="5" t="str">
        <f>IF(AB54 = "", "", IFERROR(VLOOKUP(AB54, 'SERVICE LOCATIONS'!$A:$H, 8, FALSE), ""))</f>
        <v/>
      </c>
      <c r="AL54" s="7" t="str">
        <f>IF(AB54 = "", "", IFERROR(VLOOKUP(AB54, 'SERVICE LOCATIONS'!$A:$I, 9, FALSE), ""))</f>
        <v/>
      </c>
      <c r="AM54" s="7" t="str">
        <f>IF(AB54 = "", "", IFERROR(VLOOKUP(AB54, 'SERVICE LOCATIONS'!$A:$J, 10, FALSE), ""))</f>
        <v/>
      </c>
      <c r="AN54" s="7" t="str">
        <f>IF(AB54 = "", "", IFERROR(VLOOKUP(AB54, 'SERVICE LOCATIONS'!$A:$Q, 12, FALSE), ""))</f>
        <v/>
      </c>
      <c r="AO54" s="5" t="str">
        <f>IF(AB54 = "", "", IFERROR(VLOOKUP(AB54, 'SERVICE LOCATIONS'!$A:$Q, 13, FALSE), ""))</f>
        <v/>
      </c>
      <c r="AP54" s="5" t="str">
        <f>IF(AB54 = "", "", IFERROR(VLOOKUP(AB54, 'SERVICE LOCATIONS'!$A:$Q, 14, FALSE), ""))</f>
        <v/>
      </c>
      <c r="AQ54" s="5" t="str">
        <f>IF(AB54 = "", "", IFERROR(VLOOKUP(AB54, 'SERVICE LOCATIONS'!$A:$Q, 15, FALSE), ""))</f>
        <v/>
      </c>
      <c r="AR54" s="5" t="str">
        <f>IF(AB54 = "", "", IFERROR(VLOOKUP(AB54, 'SERVICE LOCATIONS'!$A:$Q, 16, FALSE), ""))</f>
        <v/>
      </c>
      <c r="AS54" s="5" t="str">
        <f>IF(AB54 = "", "", IFERROR(VLOOKUP(AB54, 'SERVICE LOCATIONS'!$A:$Q, 17, FALSE), ""))</f>
        <v/>
      </c>
      <c r="AT54" s="27" t="str">
        <f>IF(AB54 = "", "", IFERROR(VLOOKUP(AB54, 'SERVICE LOCATIONS'!$A:$Q, 11, FALSE), ""))</f>
        <v/>
      </c>
      <c r="AU54" s="42"/>
      <c r="AV54" s="54"/>
      <c r="AW54" s="55"/>
      <c r="AX54" s="56"/>
      <c r="AY54" s="57"/>
    </row>
    <row r="55" spans="1:51" x14ac:dyDescent="0.2">
      <c r="A55" s="58"/>
      <c r="B55" s="64" t="str">
        <f>IF(A55="", "", TEXT(VLOOKUP(A55, 'ENTITY INFO'!$A:$E, 4, FALSE), "00-0000000"))</f>
        <v/>
      </c>
      <c r="C55" s="64" t="str">
        <f>IF(A55="", "", VLOOKUP(A55, 'ENTITY INFO'!$A:$E, 5, FALSE))</f>
        <v/>
      </c>
      <c r="D55" s="64" t="str">
        <f>IF(A55 = "", "", IFERROR(VLOOKUP(A55, 'ENTITY INFO'!$A:$B, 2, FALSE), ""))</f>
        <v/>
      </c>
      <c r="E55" s="42"/>
      <c r="F55" s="57"/>
      <c r="G55" s="60"/>
      <c r="H55" s="54"/>
      <c r="I55" s="61"/>
      <c r="J55" s="62"/>
      <c r="K55" s="57"/>
      <c r="L55" s="57"/>
      <c r="M55" s="54"/>
      <c r="N55" s="63"/>
      <c r="O55" s="57"/>
      <c r="P55" s="57"/>
      <c r="Q55" s="57"/>
      <c r="R55" s="57"/>
      <c r="S55" s="57"/>
      <c r="T55" s="57"/>
      <c r="U55" s="57"/>
      <c r="V55" s="57"/>
      <c r="W55" s="57"/>
      <c r="X55" s="57"/>
      <c r="Y55" s="25" t="str">
        <f>IF(X55 = "", "", IFERROR(VLOOKUP(X55, Values!G:H, 2, FALSE), ""))</f>
        <v/>
      </c>
      <c r="Z55" s="26" t="str">
        <f>IF(X55 = "", "", IFERROR(VLOOKUP(X55, Values!G:I, 3, FALSE), ""))</f>
        <v/>
      </c>
      <c r="AA55" s="107"/>
      <c r="AB55" s="56"/>
      <c r="AC55" s="57"/>
      <c r="AD55" s="25"/>
      <c r="AE55" s="5" t="str">
        <f>IF(AB55 = "", "", IFERROR(VLOOKUP(AB55, 'SERVICE LOCATIONS'!$A:$B, 2, FALSE), ""))</f>
        <v/>
      </c>
      <c r="AF55" s="5" t="str">
        <f>IF(AB55 = "", "", IFERROR(IF(VLOOKUP(AB55, 'SERVICE LOCATIONS'!$A:$C, 3, FALSE) = 0, "", VLOOKUP(AB55, 'SERVICE LOCATIONS'!$A:$D, 3, FALSE)), ""))</f>
        <v/>
      </c>
      <c r="AG55" s="5" t="str">
        <f>IF(AB55 = "", "", IFERROR(VLOOKUP(AB55, 'SERVICE LOCATIONS'!$A:$D, 4, FALSE), ""))</f>
        <v/>
      </c>
      <c r="AH55" s="5" t="str">
        <f>IF(AB55 = "", "", IFERROR(VLOOKUP(AB55, 'SERVICE LOCATIONS'!$A:$J, 5, FALSE), ""))</f>
        <v/>
      </c>
      <c r="AI55" s="5" t="str">
        <f>IF(AB55 = "", "", IFERROR(VLOOKUP(AB55, 'SERVICE LOCATIONS'!$A:$F, 6, FALSE), ""))</f>
        <v/>
      </c>
      <c r="AJ55" s="5" t="str">
        <f>IF(AB55 = "", "", IFERROR(VLOOKUP(AB55, 'SERVICE LOCATIONS'!$A:$G, 7, FALSE), ""))</f>
        <v/>
      </c>
      <c r="AK55" s="5" t="str">
        <f>IF(AB55 = "", "", IFERROR(VLOOKUP(AB55, 'SERVICE LOCATIONS'!$A:$H, 8, FALSE), ""))</f>
        <v/>
      </c>
      <c r="AL55" s="7" t="str">
        <f>IF(AB55 = "", "", IFERROR(VLOOKUP(AB55, 'SERVICE LOCATIONS'!$A:$I, 9, FALSE), ""))</f>
        <v/>
      </c>
      <c r="AM55" s="7" t="str">
        <f>IF(AB55 = "", "", IFERROR(VLOOKUP(AB55, 'SERVICE LOCATIONS'!$A:$J, 10, FALSE), ""))</f>
        <v/>
      </c>
      <c r="AN55" s="7" t="str">
        <f>IF(AB55 = "", "", IFERROR(VLOOKUP(AB55, 'SERVICE LOCATIONS'!$A:$Q, 12, FALSE), ""))</f>
        <v/>
      </c>
      <c r="AO55" s="5" t="str">
        <f>IF(AB55 = "", "", IFERROR(VLOOKUP(AB55, 'SERVICE LOCATIONS'!$A:$Q, 13, FALSE), ""))</f>
        <v/>
      </c>
      <c r="AP55" s="5" t="str">
        <f>IF(AB55 = "", "", IFERROR(VLOOKUP(AB55, 'SERVICE LOCATIONS'!$A:$Q, 14, FALSE), ""))</f>
        <v/>
      </c>
      <c r="AQ55" s="5" t="str">
        <f>IF(AB55 = "", "", IFERROR(VLOOKUP(AB55, 'SERVICE LOCATIONS'!$A:$Q, 15, FALSE), ""))</f>
        <v/>
      </c>
      <c r="AR55" s="5" t="str">
        <f>IF(AB55 = "", "", IFERROR(VLOOKUP(AB55, 'SERVICE LOCATIONS'!$A:$Q, 16, FALSE), ""))</f>
        <v/>
      </c>
      <c r="AS55" s="5" t="str">
        <f>IF(AB55 = "", "", IFERROR(VLOOKUP(AB55, 'SERVICE LOCATIONS'!$A:$Q, 17, FALSE), ""))</f>
        <v/>
      </c>
      <c r="AT55" s="27" t="str">
        <f>IF(AB55 = "", "", IFERROR(VLOOKUP(AB55, 'SERVICE LOCATIONS'!$A:$Q, 11, FALSE), ""))</f>
        <v/>
      </c>
      <c r="AU55" s="42"/>
      <c r="AV55" s="54"/>
      <c r="AW55" s="55"/>
      <c r="AX55" s="56"/>
      <c r="AY55" s="57"/>
    </row>
    <row r="56" spans="1:51" x14ac:dyDescent="0.2">
      <c r="A56" s="58"/>
      <c r="B56" s="64" t="str">
        <f>IF(A56="", "", TEXT(VLOOKUP(A56, 'ENTITY INFO'!$A:$E, 4, FALSE), "00-0000000"))</f>
        <v/>
      </c>
      <c r="C56" s="64" t="str">
        <f>IF(A56="", "", VLOOKUP(A56, 'ENTITY INFO'!$A:$E, 5, FALSE))</f>
        <v/>
      </c>
      <c r="D56" s="64" t="str">
        <f>IF(A56 = "", "", IFERROR(VLOOKUP(A56, 'ENTITY INFO'!$A:$B, 2, FALSE), ""))</f>
        <v/>
      </c>
      <c r="E56" s="42"/>
      <c r="F56" s="57"/>
      <c r="G56" s="60"/>
      <c r="H56" s="54"/>
      <c r="I56" s="61"/>
      <c r="J56" s="62"/>
      <c r="K56" s="57"/>
      <c r="L56" s="57"/>
      <c r="M56" s="54"/>
      <c r="N56" s="63"/>
      <c r="O56" s="57"/>
      <c r="P56" s="57"/>
      <c r="Q56" s="57"/>
      <c r="R56" s="57"/>
      <c r="S56" s="57"/>
      <c r="T56" s="57"/>
      <c r="U56" s="57"/>
      <c r="V56" s="57"/>
      <c r="W56" s="57"/>
      <c r="X56" s="57"/>
      <c r="Y56" s="25" t="str">
        <f>IF(X56 = "", "", IFERROR(VLOOKUP(X56, Values!G:H, 2, FALSE), ""))</f>
        <v/>
      </c>
      <c r="Z56" s="26" t="str">
        <f>IF(X56 = "", "", IFERROR(VLOOKUP(X56, Values!G:I, 3, FALSE), ""))</f>
        <v/>
      </c>
      <c r="AA56" s="107"/>
      <c r="AB56" s="56"/>
      <c r="AC56" s="57"/>
      <c r="AD56" s="25"/>
      <c r="AE56" s="5" t="str">
        <f>IF(AB56 = "", "", IFERROR(VLOOKUP(AB56, 'SERVICE LOCATIONS'!$A:$B, 2, FALSE), ""))</f>
        <v/>
      </c>
      <c r="AF56" s="5" t="str">
        <f>IF(AB56 = "", "", IFERROR(IF(VLOOKUP(AB56, 'SERVICE LOCATIONS'!$A:$C, 3, FALSE) = 0, "", VLOOKUP(AB56, 'SERVICE LOCATIONS'!$A:$D, 3, FALSE)), ""))</f>
        <v/>
      </c>
      <c r="AG56" s="5" t="str">
        <f>IF(AB56 = "", "", IFERROR(VLOOKUP(AB56, 'SERVICE LOCATIONS'!$A:$D, 4, FALSE), ""))</f>
        <v/>
      </c>
      <c r="AH56" s="5" t="str">
        <f>IF(AB56 = "", "", IFERROR(VLOOKUP(AB56, 'SERVICE LOCATIONS'!$A:$J, 5, FALSE), ""))</f>
        <v/>
      </c>
      <c r="AI56" s="5" t="str">
        <f>IF(AB56 = "", "", IFERROR(VLOOKUP(AB56, 'SERVICE LOCATIONS'!$A:$F, 6, FALSE), ""))</f>
        <v/>
      </c>
      <c r="AJ56" s="5" t="str">
        <f>IF(AB56 = "", "", IFERROR(VLOOKUP(AB56, 'SERVICE LOCATIONS'!$A:$G, 7, FALSE), ""))</f>
        <v/>
      </c>
      <c r="AK56" s="5" t="str">
        <f>IF(AB56 = "", "", IFERROR(VLOOKUP(AB56, 'SERVICE LOCATIONS'!$A:$H, 8, FALSE), ""))</f>
        <v/>
      </c>
      <c r="AL56" s="7" t="str">
        <f>IF(AB56 = "", "", IFERROR(VLOOKUP(AB56, 'SERVICE LOCATIONS'!$A:$I, 9, FALSE), ""))</f>
        <v/>
      </c>
      <c r="AM56" s="7" t="str">
        <f>IF(AB56 = "", "", IFERROR(VLOOKUP(AB56, 'SERVICE LOCATIONS'!$A:$J, 10, FALSE), ""))</f>
        <v/>
      </c>
      <c r="AN56" s="7" t="str">
        <f>IF(AB56 = "", "", IFERROR(VLOOKUP(AB56, 'SERVICE LOCATIONS'!$A:$Q, 12, FALSE), ""))</f>
        <v/>
      </c>
      <c r="AO56" s="5" t="str">
        <f>IF(AB56 = "", "", IFERROR(VLOOKUP(AB56, 'SERVICE LOCATIONS'!$A:$Q, 13, FALSE), ""))</f>
        <v/>
      </c>
      <c r="AP56" s="5" t="str">
        <f>IF(AB56 = "", "", IFERROR(VLOOKUP(AB56, 'SERVICE LOCATIONS'!$A:$Q, 14, FALSE), ""))</f>
        <v/>
      </c>
      <c r="AQ56" s="5" t="str">
        <f>IF(AB56 = "", "", IFERROR(VLOOKUP(AB56, 'SERVICE LOCATIONS'!$A:$Q, 15, FALSE), ""))</f>
        <v/>
      </c>
      <c r="AR56" s="5" t="str">
        <f>IF(AB56 = "", "", IFERROR(VLOOKUP(AB56, 'SERVICE LOCATIONS'!$A:$Q, 16, FALSE), ""))</f>
        <v/>
      </c>
      <c r="AS56" s="5" t="str">
        <f>IF(AB56 = "", "", IFERROR(VLOOKUP(AB56, 'SERVICE LOCATIONS'!$A:$Q, 17, FALSE), ""))</f>
        <v/>
      </c>
      <c r="AT56" s="27" t="str">
        <f>IF(AB56 = "", "", IFERROR(VLOOKUP(AB56, 'SERVICE LOCATIONS'!$A:$Q, 11, FALSE), ""))</f>
        <v/>
      </c>
      <c r="AU56" s="42"/>
      <c r="AV56" s="54"/>
      <c r="AW56" s="55"/>
      <c r="AX56" s="56"/>
      <c r="AY56" s="57"/>
    </row>
    <row r="57" spans="1:51" x14ac:dyDescent="0.2">
      <c r="A57" s="58"/>
      <c r="B57" s="64" t="str">
        <f>IF(A57="", "", TEXT(VLOOKUP(A57, 'ENTITY INFO'!$A:$E, 4, FALSE), "00-0000000"))</f>
        <v/>
      </c>
      <c r="C57" s="64" t="str">
        <f>IF(A57="", "", VLOOKUP(A57, 'ENTITY INFO'!$A:$E, 5, FALSE))</f>
        <v/>
      </c>
      <c r="D57" s="64" t="str">
        <f>IF(A57 = "", "", IFERROR(VLOOKUP(A57, 'ENTITY INFO'!$A:$B, 2, FALSE), ""))</f>
        <v/>
      </c>
      <c r="E57" s="42"/>
      <c r="F57" s="57"/>
      <c r="G57" s="60"/>
      <c r="H57" s="54"/>
      <c r="I57" s="61"/>
      <c r="J57" s="62"/>
      <c r="K57" s="57"/>
      <c r="L57" s="57"/>
      <c r="M57" s="54"/>
      <c r="N57" s="63"/>
      <c r="O57" s="57"/>
      <c r="P57" s="57"/>
      <c r="Q57" s="57"/>
      <c r="R57" s="57"/>
      <c r="S57" s="57"/>
      <c r="T57" s="57"/>
      <c r="U57" s="57"/>
      <c r="V57" s="57"/>
      <c r="W57" s="57"/>
      <c r="X57" s="57"/>
      <c r="Y57" s="25" t="str">
        <f>IF(X57 = "", "", IFERROR(VLOOKUP(X57, Values!G:H, 2, FALSE), ""))</f>
        <v/>
      </c>
      <c r="Z57" s="26" t="str">
        <f>IF(X57 = "", "", IFERROR(VLOOKUP(X57, Values!G:I, 3, FALSE), ""))</f>
        <v/>
      </c>
      <c r="AA57" s="107"/>
      <c r="AB57" s="56"/>
      <c r="AC57" s="57"/>
      <c r="AD57" s="25"/>
      <c r="AE57" s="5" t="str">
        <f>IF(AB57 = "", "", IFERROR(VLOOKUP(AB57, 'SERVICE LOCATIONS'!$A:$B, 2, FALSE), ""))</f>
        <v/>
      </c>
      <c r="AF57" s="5" t="str">
        <f>IF(AB57 = "", "", IFERROR(IF(VLOOKUP(AB57, 'SERVICE LOCATIONS'!$A:$C, 3, FALSE) = 0, "", VLOOKUP(AB57, 'SERVICE LOCATIONS'!$A:$D, 3, FALSE)), ""))</f>
        <v/>
      </c>
      <c r="AG57" s="5" t="str">
        <f>IF(AB57 = "", "", IFERROR(VLOOKUP(AB57, 'SERVICE LOCATIONS'!$A:$D, 4, FALSE), ""))</f>
        <v/>
      </c>
      <c r="AH57" s="5" t="str">
        <f>IF(AB57 = "", "", IFERROR(VLOOKUP(AB57, 'SERVICE LOCATIONS'!$A:$J, 5, FALSE), ""))</f>
        <v/>
      </c>
      <c r="AI57" s="5" t="str">
        <f>IF(AB57 = "", "", IFERROR(VLOOKUP(AB57, 'SERVICE LOCATIONS'!$A:$F, 6, FALSE), ""))</f>
        <v/>
      </c>
      <c r="AJ57" s="5" t="str">
        <f>IF(AB57 = "", "", IFERROR(VLOOKUP(AB57, 'SERVICE LOCATIONS'!$A:$G, 7, FALSE), ""))</f>
        <v/>
      </c>
      <c r="AK57" s="5" t="str">
        <f>IF(AB57 = "", "", IFERROR(VLOOKUP(AB57, 'SERVICE LOCATIONS'!$A:$H, 8, FALSE), ""))</f>
        <v/>
      </c>
      <c r="AL57" s="7" t="str">
        <f>IF(AB57 = "", "", IFERROR(VLOOKUP(AB57, 'SERVICE LOCATIONS'!$A:$I, 9, FALSE), ""))</f>
        <v/>
      </c>
      <c r="AM57" s="7" t="str">
        <f>IF(AB57 = "", "", IFERROR(VLOOKUP(AB57, 'SERVICE LOCATIONS'!$A:$J, 10, FALSE), ""))</f>
        <v/>
      </c>
      <c r="AN57" s="7" t="str">
        <f>IF(AB57 = "", "", IFERROR(VLOOKUP(AB57, 'SERVICE LOCATIONS'!$A:$Q, 12, FALSE), ""))</f>
        <v/>
      </c>
      <c r="AO57" s="5" t="str">
        <f>IF(AB57 = "", "", IFERROR(VLOOKUP(AB57, 'SERVICE LOCATIONS'!$A:$Q, 13, FALSE), ""))</f>
        <v/>
      </c>
      <c r="AP57" s="5" t="str">
        <f>IF(AB57 = "", "", IFERROR(VLOOKUP(AB57, 'SERVICE LOCATIONS'!$A:$Q, 14, FALSE), ""))</f>
        <v/>
      </c>
      <c r="AQ57" s="5" t="str">
        <f>IF(AB57 = "", "", IFERROR(VLOOKUP(AB57, 'SERVICE LOCATIONS'!$A:$Q, 15, FALSE), ""))</f>
        <v/>
      </c>
      <c r="AR57" s="5" t="str">
        <f>IF(AB57 = "", "", IFERROR(VLOOKUP(AB57, 'SERVICE LOCATIONS'!$A:$Q, 16, FALSE), ""))</f>
        <v/>
      </c>
      <c r="AS57" s="5" t="str">
        <f>IF(AB57 = "", "", IFERROR(VLOOKUP(AB57, 'SERVICE LOCATIONS'!$A:$Q, 17, FALSE), ""))</f>
        <v/>
      </c>
      <c r="AT57" s="27" t="str">
        <f>IF(AB57 = "", "", IFERROR(VLOOKUP(AB57, 'SERVICE LOCATIONS'!$A:$Q, 11, FALSE), ""))</f>
        <v/>
      </c>
      <c r="AU57" s="42"/>
      <c r="AV57" s="54"/>
      <c r="AW57" s="55"/>
      <c r="AX57" s="56"/>
      <c r="AY57" s="57"/>
    </row>
    <row r="58" spans="1:51" x14ac:dyDescent="0.2">
      <c r="A58" s="58"/>
      <c r="B58" s="64" t="str">
        <f>IF(A58="", "", TEXT(VLOOKUP(A58, 'ENTITY INFO'!$A:$E, 4, FALSE), "00-0000000"))</f>
        <v/>
      </c>
      <c r="C58" s="64" t="str">
        <f>IF(A58="", "", VLOOKUP(A58, 'ENTITY INFO'!$A:$E, 5, FALSE))</f>
        <v/>
      </c>
      <c r="D58" s="64" t="str">
        <f>IF(A58 = "", "", IFERROR(VLOOKUP(A58, 'ENTITY INFO'!$A:$B, 2, FALSE), ""))</f>
        <v/>
      </c>
      <c r="E58" s="42"/>
      <c r="F58" s="57"/>
      <c r="G58" s="60"/>
      <c r="H58" s="54"/>
      <c r="I58" s="61"/>
      <c r="J58" s="62"/>
      <c r="K58" s="57"/>
      <c r="L58" s="57"/>
      <c r="M58" s="54"/>
      <c r="N58" s="63"/>
      <c r="O58" s="57"/>
      <c r="P58" s="57"/>
      <c r="Q58" s="57"/>
      <c r="R58" s="57"/>
      <c r="S58" s="57"/>
      <c r="T58" s="57"/>
      <c r="U58" s="57"/>
      <c r="V58" s="57"/>
      <c r="W58" s="57"/>
      <c r="X58" s="57"/>
      <c r="Y58" s="25" t="str">
        <f>IF(X58 = "", "", IFERROR(VLOOKUP(X58, Values!G:H, 2, FALSE), ""))</f>
        <v/>
      </c>
      <c r="Z58" s="26" t="str">
        <f>IF(X58 = "", "", IFERROR(VLOOKUP(X58, Values!G:I, 3, FALSE), ""))</f>
        <v/>
      </c>
      <c r="AA58" s="107"/>
      <c r="AB58" s="56"/>
      <c r="AC58" s="57"/>
      <c r="AD58" s="25"/>
      <c r="AE58" s="5" t="str">
        <f>IF(AB58 = "", "", IFERROR(VLOOKUP(AB58, 'SERVICE LOCATIONS'!$A:$B, 2, FALSE), ""))</f>
        <v/>
      </c>
      <c r="AF58" s="5" t="str">
        <f>IF(AB58 = "", "", IFERROR(IF(VLOOKUP(AB58, 'SERVICE LOCATIONS'!$A:$C, 3, FALSE) = 0, "", VLOOKUP(AB58, 'SERVICE LOCATIONS'!$A:$D, 3, FALSE)), ""))</f>
        <v/>
      </c>
      <c r="AG58" s="5" t="str">
        <f>IF(AB58 = "", "", IFERROR(VLOOKUP(AB58, 'SERVICE LOCATIONS'!$A:$D, 4, FALSE), ""))</f>
        <v/>
      </c>
      <c r="AH58" s="5" t="str">
        <f>IF(AB58 = "", "", IFERROR(VLOOKUP(AB58, 'SERVICE LOCATIONS'!$A:$J, 5, FALSE), ""))</f>
        <v/>
      </c>
      <c r="AI58" s="5" t="str">
        <f>IF(AB58 = "", "", IFERROR(VLOOKUP(AB58, 'SERVICE LOCATIONS'!$A:$F, 6, FALSE), ""))</f>
        <v/>
      </c>
      <c r="AJ58" s="5" t="str">
        <f>IF(AB58 = "", "", IFERROR(VLOOKUP(AB58, 'SERVICE LOCATIONS'!$A:$G, 7, FALSE), ""))</f>
        <v/>
      </c>
      <c r="AK58" s="5" t="str">
        <f>IF(AB58 = "", "", IFERROR(VLOOKUP(AB58, 'SERVICE LOCATIONS'!$A:$H, 8, FALSE), ""))</f>
        <v/>
      </c>
      <c r="AL58" s="7" t="str">
        <f>IF(AB58 = "", "", IFERROR(VLOOKUP(AB58, 'SERVICE LOCATIONS'!$A:$I, 9, FALSE), ""))</f>
        <v/>
      </c>
      <c r="AM58" s="7" t="str">
        <f>IF(AB58 = "", "", IFERROR(VLOOKUP(AB58, 'SERVICE LOCATIONS'!$A:$J, 10, FALSE), ""))</f>
        <v/>
      </c>
      <c r="AN58" s="7" t="str">
        <f>IF(AB58 = "", "", IFERROR(VLOOKUP(AB58, 'SERVICE LOCATIONS'!$A:$Q, 12, FALSE), ""))</f>
        <v/>
      </c>
      <c r="AO58" s="5" t="str">
        <f>IF(AB58 = "", "", IFERROR(VLOOKUP(AB58, 'SERVICE LOCATIONS'!$A:$Q, 13, FALSE), ""))</f>
        <v/>
      </c>
      <c r="AP58" s="5" t="str">
        <f>IF(AB58 = "", "", IFERROR(VLOOKUP(AB58, 'SERVICE LOCATIONS'!$A:$Q, 14, FALSE), ""))</f>
        <v/>
      </c>
      <c r="AQ58" s="5" t="str">
        <f>IF(AB58 = "", "", IFERROR(VLOOKUP(AB58, 'SERVICE LOCATIONS'!$A:$Q, 15, FALSE), ""))</f>
        <v/>
      </c>
      <c r="AR58" s="5" t="str">
        <f>IF(AB58 = "", "", IFERROR(VLOOKUP(AB58, 'SERVICE LOCATIONS'!$A:$Q, 16, FALSE), ""))</f>
        <v/>
      </c>
      <c r="AS58" s="5" t="str">
        <f>IF(AB58 = "", "", IFERROR(VLOOKUP(AB58, 'SERVICE LOCATIONS'!$A:$Q, 17, FALSE), ""))</f>
        <v/>
      </c>
      <c r="AT58" s="27" t="str">
        <f>IF(AB58 = "", "", IFERROR(VLOOKUP(AB58, 'SERVICE LOCATIONS'!$A:$Q, 11, FALSE), ""))</f>
        <v/>
      </c>
      <c r="AU58" s="42"/>
      <c r="AV58" s="54"/>
      <c r="AW58" s="55"/>
      <c r="AX58" s="56"/>
      <c r="AY58" s="57"/>
    </row>
    <row r="59" spans="1:51" x14ac:dyDescent="0.2">
      <c r="A59" s="58"/>
      <c r="B59" s="64" t="str">
        <f>IF(A59="", "", TEXT(VLOOKUP(A59, 'ENTITY INFO'!$A:$E, 4, FALSE), "00-0000000"))</f>
        <v/>
      </c>
      <c r="C59" s="64" t="str">
        <f>IF(A59="", "", VLOOKUP(A59, 'ENTITY INFO'!$A:$E, 5, FALSE))</f>
        <v/>
      </c>
      <c r="D59" s="64" t="str">
        <f>IF(A59 = "", "", IFERROR(VLOOKUP(A59, 'ENTITY INFO'!$A:$B, 2, FALSE), ""))</f>
        <v/>
      </c>
      <c r="E59" s="42"/>
      <c r="F59" s="57"/>
      <c r="G59" s="60"/>
      <c r="H59" s="54"/>
      <c r="I59" s="61"/>
      <c r="J59" s="62"/>
      <c r="K59" s="57"/>
      <c r="L59" s="57"/>
      <c r="M59" s="54"/>
      <c r="N59" s="63"/>
      <c r="O59" s="57"/>
      <c r="P59" s="57"/>
      <c r="Q59" s="57"/>
      <c r="R59" s="57"/>
      <c r="S59" s="57"/>
      <c r="T59" s="57"/>
      <c r="U59" s="57"/>
      <c r="V59" s="57"/>
      <c r="W59" s="57"/>
      <c r="X59" s="57"/>
      <c r="Y59" s="25" t="str">
        <f>IF(X59 = "", "", IFERROR(VLOOKUP(X59, Values!G:H, 2, FALSE), ""))</f>
        <v/>
      </c>
      <c r="Z59" s="26" t="str">
        <f>IF(X59 = "", "", IFERROR(VLOOKUP(X59, Values!G:I, 3, FALSE), ""))</f>
        <v/>
      </c>
      <c r="AA59" s="107"/>
      <c r="AB59" s="56"/>
      <c r="AC59" s="57"/>
      <c r="AD59" s="25"/>
      <c r="AE59" s="5" t="str">
        <f>IF(AB59 = "", "", IFERROR(VLOOKUP(AB59, 'SERVICE LOCATIONS'!$A:$B, 2, FALSE), ""))</f>
        <v/>
      </c>
      <c r="AF59" s="5" t="str">
        <f>IF(AB59 = "", "", IFERROR(IF(VLOOKUP(AB59, 'SERVICE LOCATIONS'!$A:$C, 3, FALSE) = 0, "", VLOOKUP(AB59, 'SERVICE LOCATIONS'!$A:$D, 3, FALSE)), ""))</f>
        <v/>
      </c>
      <c r="AG59" s="5" t="str">
        <f>IF(AB59 = "", "", IFERROR(VLOOKUP(AB59, 'SERVICE LOCATIONS'!$A:$D, 4, FALSE), ""))</f>
        <v/>
      </c>
      <c r="AH59" s="5" t="str">
        <f>IF(AB59 = "", "", IFERROR(VLOOKUP(AB59, 'SERVICE LOCATIONS'!$A:$J, 5, FALSE), ""))</f>
        <v/>
      </c>
      <c r="AI59" s="5" t="str">
        <f>IF(AB59 = "", "", IFERROR(VLOOKUP(AB59, 'SERVICE LOCATIONS'!$A:$F, 6, FALSE), ""))</f>
        <v/>
      </c>
      <c r="AJ59" s="5" t="str">
        <f>IF(AB59 = "", "", IFERROR(VLOOKUP(AB59, 'SERVICE LOCATIONS'!$A:$G, 7, FALSE), ""))</f>
        <v/>
      </c>
      <c r="AK59" s="5" t="str">
        <f>IF(AB59 = "", "", IFERROR(VLOOKUP(AB59, 'SERVICE LOCATIONS'!$A:$H, 8, FALSE), ""))</f>
        <v/>
      </c>
      <c r="AL59" s="7" t="str">
        <f>IF(AB59 = "", "", IFERROR(VLOOKUP(AB59, 'SERVICE LOCATIONS'!$A:$I, 9, FALSE), ""))</f>
        <v/>
      </c>
      <c r="AM59" s="7" t="str">
        <f>IF(AB59 = "", "", IFERROR(VLOOKUP(AB59, 'SERVICE LOCATIONS'!$A:$J, 10, FALSE), ""))</f>
        <v/>
      </c>
      <c r="AN59" s="7" t="str">
        <f>IF(AB59 = "", "", IFERROR(VLOOKUP(AB59, 'SERVICE LOCATIONS'!$A:$Q, 12, FALSE), ""))</f>
        <v/>
      </c>
      <c r="AO59" s="5" t="str">
        <f>IF(AB59 = "", "", IFERROR(VLOOKUP(AB59, 'SERVICE LOCATIONS'!$A:$Q, 13, FALSE), ""))</f>
        <v/>
      </c>
      <c r="AP59" s="5" t="str">
        <f>IF(AB59 = "", "", IFERROR(VLOOKUP(AB59, 'SERVICE LOCATIONS'!$A:$Q, 14, FALSE), ""))</f>
        <v/>
      </c>
      <c r="AQ59" s="5" t="str">
        <f>IF(AB59 = "", "", IFERROR(VLOOKUP(AB59, 'SERVICE LOCATIONS'!$A:$Q, 15, FALSE), ""))</f>
        <v/>
      </c>
      <c r="AR59" s="5" t="str">
        <f>IF(AB59 = "", "", IFERROR(VLOOKUP(AB59, 'SERVICE LOCATIONS'!$A:$Q, 16, FALSE), ""))</f>
        <v/>
      </c>
      <c r="AS59" s="5" t="str">
        <f>IF(AB59 = "", "", IFERROR(VLOOKUP(AB59, 'SERVICE LOCATIONS'!$A:$Q, 17, FALSE), ""))</f>
        <v/>
      </c>
      <c r="AT59" s="27" t="str">
        <f>IF(AB59 = "", "", IFERROR(VLOOKUP(AB59, 'SERVICE LOCATIONS'!$A:$Q, 11, FALSE), ""))</f>
        <v/>
      </c>
      <c r="AU59" s="42"/>
      <c r="AV59" s="54"/>
      <c r="AW59" s="55"/>
      <c r="AX59" s="56"/>
      <c r="AY59" s="57"/>
    </row>
    <row r="60" spans="1:51" x14ac:dyDescent="0.2">
      <c r="A60" s="58"/>
      <c r="B60" s="64" t="str">
        <f>IF(A60="", "", TEXT(VLOOKUP(A60, 'ENTITY INFO'!$A:$E, 4, FALSE), "00-0000000"))</f>
        <v/>
      </c>
      <c r="C60" s="64" t="str">
        <f>IF(A60="", "", VLOOKUP(A60, 'ENTITY INFO'!$A:$E, 5, FALSE))</f>
        <v/>
      </c>
      <c r="D60" s="64" t="str">
        <f>IF(A60 = "", "", IFERROR(VLOOKUP(A60, 'ENTITY INFO'!$A:$B, 2, FALSE), ""))</f>
        <v/>
      </c>
      <c r="E60" s="42"/>
      <c r="F60" s="57"/>
      <c r="G60" s="60"/>
      <c r="H60" s="54"/>
      <c r="I60" s="61"/>
      <c r="J60" s="62"/>
      <c r="K60" s="57"/>
      <c r="L60" s="57"/>
      <c r="M60" s="54"/>
      <c r="N60" s="63"/>
      <c r="O60" s="57"/>
      <c r="P60" s="57"/>
      <c r="Q60" s="57"/>
      <c r="R60" s="57"/>
      <c r="S60" s="57"/>
      <c r="T60" s="57"/>
      <c r="U60" s="57"/>
      <c r="V60" s="57"/>
      <c r="W60" s="57"/>
      <c r="X60" s="57"/>
      <c r="Y60" s="25" t="str">
        <f>IF(X60 = "", "", IFERROR(VLOOKUP(X60, Values!G:H, 2, FALSE), ""))</f>
        <v/>
      </c>
      <c r="Z60" s="26" t="str">
        <f>IF(X60 = "", "", IFERROR(VLOOKUP(X60, Values!G:I, 3, FALSE), ""))</f>
        <v/>
      </c>
      <c r="AA60" s="107"/>
      <c r="AB60" s="56"/>
      <c r="AC60" s="57"/>
      <c r="AD60" s="25"/>
      <c r="AE60" s="5" t="str">
        <f>IF(AB60 = "", "", IFERROR(VLOOKUP(AB60, 'SERVICE LOCATIONS'!$A:$B, 2, FALSE), ""))</f>
        <v/>
      </c>
      <c r="AF60" s="5" t="str">
        <f>IF(AB60 = "", "", IFERROR(IF(VLOOKUP(AB60, 'SERVICE LOCATIONS'!$A:$C, 3, FALSE) = 0, "", VLOOKUP(AB60, 'SERVICE LOCATIONS'!$A:$D, 3, FALSE)), ""))</f>
        <v/>
      </c>
      <c r="AG60" s="5" t="str">
        <f>IF(AB60 = "", "", IFERROR(VLOOKUP(AB60, 'SERVICE LOCATIONS'!$A:$D, 4, FALSE), ""))</f>
        <v/>
      </c>
      <c r="AH60" s="5" t="str">
        <f>IF(AB60 = "", "", IFERROR(VLOOKUP(AB60, 'SERVICE LOCATIONS'!$A:$J, 5, FALSE), ""))</f>
        <v/>
      </c>
      <c r="AI60" s="5" t="str">
        <f>IF(AB60 = "", "", IFERROR(VLOOKUP(AB60, 'SERVICE LOCATIONS'!$A:$F, 6, FALSE), ""))</f>
        <v/>
      </c>
      <c r="AJ60" s="5" t="str">
        <f>IF(AB60 = "", "", IFERROR(VLOOKUP(AB60, 'SERVICE LOCATIONS'!$A:$G, 7, FALSE), ""))</f>
        <v/>
      </c>
      <c r="AK60" s="5" t="str">
        <f>IF(AB60 = "", "", IFERROR(VLOOKUP(AB60, 'SERVICE LOCATIONS'!$A:$H, 8, FALSE), ""))</f>
        <v/>
      </c>
      <c r="AL60" s="7" t="str">
        <f>IF(AB60 = "", "", IFERROR(VLOOKUP(AB60, 'SERVICE LOCATIONS'!$A:$I, 9, FALSE), ""))</f>
        <v/>
      </c>
      <c r="AM60" s="7" t="str">
        <f>IF(AB60 = "", "", IFERROR(VLOOKUP(AB60, 'SERVICE LOCATIONS'!$A:$J, 10, FALSE), ""))</f>
        <v/>
      </c>
      <c r="AN60" s="7" t="str">
        <f>IF(AB60 = "", "", IFERROR(VLOOKUP(AB60, 'SERVICE LOCATIONS'!$A:$Q, 12, FALSE), ""))</f>
        <v/>
      </c>
      <c r="AO60" s="5" t="str">
        <f>IF(AB60 = "", "", IFERROR(VLOOKUP(AB60, 'SERVICE LOCATIONS'!$A:$Q, 13, FALSE), ""))</f>
        <v/>
      </c>
      <c r="AP60" s="5" t="str">
        <f>IF(AB60 = "", "", IFERROR(VLOOKUP(AB60, 'SERVICE LOCATIONS'!$A:$Q, 14, FALSE), ""))</f>
        <v/>
      </c>
      <c r="AQ60" s="5" t="str">
        <f>IF(AB60 = "", "", IFERROR(VLOOKUP(AB60, 'SERVICE LOCATIONS'!$A:$Q, 15, FALSE), ""))</f>
        <v/>
      </c>
      <c r="AR60" s="5" t="str">
        <f>IF(AB60 = "", "", IFERROR(VLOOKUP(AB60, 'SERVICE LOCATIONS'!$A:$Q, 16, FALSE), ""))</f>
        <v/>
      </c>
      <c r="AS60" s="5" t="str">
        <f>IF(AB60 = "", "", IFERROR(VLOOKUP(AB60, 'SERVICE LOCATIONS'!$A:$Q, 17, FALSE), ""))</f>
        <v/>
      </c>
      <c r="AT60" s="27" t="str">
        <f>IF(AB60 = "", "", IFERROR(VLOOKUP(AB60, 'SERVICE LOCATIONS'!$A:$Q, 11, FALSE), ""))</f>
        <v/>
      </c>
      <c r="AU60" s="42"/>
      <c r="AV60" s="54"/>
      <c r="AW60" s="55"/>
      <c r="AX60" s="56"/>
      <c r="AY60" s="57"/>
    </row>
    <row r="61" spans="1:51" x14ac:dyDescent="0.2">
      <c r="A61" s="58"/>
      <c r="B61" s="64" t="str">
        <f>IF(A61="", "", TEXT(VLOOKUP(A61, 'ENTITY INFO'!$A:$E, 4, FALSE), "00-0000000"))</f>
        <v/>
      </c>
      <c r="C61" s="64" t="str">
        <f>IF(A61="", "", VLOOKUP(A61, 'ENTITY INFO'!$A:$E, 5, FALSE))</f>
        <v/>
      </c>
      <c r="D61" s="64" t="str">
        <f>IF(A61 = "", "", IFERROR(VLOOKUP(A61, 'ENTITY INFO'!$A:$B, 2, FALSE), ""))</f>
        <v/>
      </c>
      <c r="E61" s="42"/>
      <c r="F61" s="57"/>
      <c r="G61" s="60"/>
      <c r="H61" s="54"/>
      <c r="I61" s="61"/>
      <c r="J61" s="62"/>
      <c r="K61" s="57"/>
      <c r="L61" s="57"/>
      <c r="M61" s="54"/>
      <c r="N61" s="63"/>
      <c r="O61" s="57"/>
      <c r="P61" s="57"/>
      <c r="Q61" s="57"/>
      <c r="R61" s="57"/>
      <c r="S61" s="57"/>
      <c r="T61" s="57"/>
      <c r="U61" s="57"/>
      <c r="V61" s="57"/>
      <c r="W61" s="57"/>
      <c r="X61" s="57"/>
      <c r="Y61" s="25" t="str">
        <f>IF(X61 = "", "", IFERROR(VLOOKUP(X61, Values!G:H, 2, FALSE), ""))</f>
        <v/>
      </c>
      <c r="Z61" s="26" t="str">
        <f>IF(X61 = "", "", IFERROR(VLOOKUP(X61, Values!G:I, 3, FALSE), ""))</f>
        <v/>
      </c>
      <c r="AA61" s="107"/>
      <c r="AB61" s="56"/>
      <c r="AC61" s="57"/>
      <c r="AD61" s="25"/>
      <c r="AE61" s="5" t="str">
        <f>IF(AB61 = "", "", IFERROR(VLOOKUP(AB61, 'SERVICE LOCATIONS'!$A:$B, 2, FALSE), ""))</f>
        <v/>
      </c>
      <c r="AF61" s="5" t="str">
        <f>IF(AB61 = "", "", IFERROR(IF(VLOOKUP(AB61, 'SERVICE LOCATIONS'!$A:$C, 3, FALSE) = 0, "", VLOOKUP(AB61, 'SERVICE LOCATIONS'!$A:$D, 3, FALSE)), ""))</f>
        <v/>
      </c>
      <c r="AG61" s="5" t="str">
        <f>IF(AB61 = "", "", IFERROR(VLOOKUP(AB61, 'SERVICE LOCATIONS'!$A:$D, 4, FALSE), ""))</f>
        <v/>
      </c>
      <c r="AH61" s="5" t="str">
        <f>IF(AB61 = "", "", IFERROR(VLOOKUP(AB61, 'SERVICE LOCATIONS'!$A:$J, 5, FALSE), ""))</f>
        <v/>
      </c>
      <c r="AI61" s="5" t="str">
        <f>IF(AB61 = "", "", IFERROR(VLOOKUP(AB61, 'SERVICE LOCATIONS'!$A:$F, 6, FALSE), ""))</f>
        <v/>
      </c>
      <c r="AJ61" s="5" t="str">
        <f>IF(AB61 = "", "", IFERROR(VLOOKUP(AB61, 'SERVICE LOCATIONS'!$A:$G, 7, FALSE), ""))</f>
        <v/>
      </c>
      <c r="AK61" s="5" t="str">
        <f>IF(AB61 = "", "", IFERROR(VLOOKUP(AB61, 'SERVICE LOCATIONS'!$A:$H, 8, FALSE), ""))</f>
        <v/>
      </c>
      <c r="AL61" s="7" t="str">
        <f>IF(AB61 = "", "", IFERROR(VLOOKUP(AB61, 'SERVICE LOCATIONS'!$A:$I, 9, FALSE), ""))</f>
        <v/>
      </c>
      <c r="AM61" s="7" t="str">
        <f>IF(AB61 = "", "", IFERROR(VLOOKUP(AB61, 'SERVICE LOCATIONS'!$A:$J, 10, FALSE), ""))</f>
        <v/>
      </c>
      <c r="AN61" s="7" t="str">
        <f>IF(AB61 = "", "", IFERROR(VLOOKUP(AB61, 'SERVICE LOCATIONS'!$A:$Q, 12, FALSE), ""))</f>
        <v/>
      </c>
      <c r="AO61" s="5" t="str">
        <f>IF(AB61 = "", "", IFERROR(VLOOKUP(AB61, 'SERVICE LOCATIONS'!$A:$Q, 13, FALSE), ""))</f>
        <v/>
      </c>
      <c r="AP61" s="5" t="str">
        <f>IF(AB61 = "", "", IFERROR(VLOOKUP(AB61, 'SERVICE LOCATIONS'!$A:$Q, 14, FALSE), ""))</f>
        <v/>
      </c>
      <c r="AQ61" s="5" t="str">
        <f>IF(AB61 = "", "", IFERROR(VLOOKUP(AB61, 'SERVICE LOCATIONS'!$A:$Q, 15, FALSE), ""))</f>
        <v/>
      </c>
      <c r="AR61" s="5" t="str">
        <f>IF(AB61 = "", "", IFERROR(VLOOKUP(AB61, 'SERVICE LOCATIONS'!$A:$Q, 16, FALSE), ""))</f>
        <v/>
      </c>
      <c r="AS61" s="5" t="str">
        <f>IF(AB61 = "", "", IFERROR(VLOOKUP(AB61, 'SERVICE LOCATIONS'!$A:$Q, 17, FALSE), ""))</f>
        <v/>
      </c>
      <c r="AT61" s="27" t="str">
        <f>IF(AB61 = "", "", IFERROR(VLOOKUP(AB61, 'SERVICE LOCATIONS'!$A:$Q, 11, FALSE), ""))</f>
        <v/>
      </c>
      <c r="AU61" s="42"/>
      <c r="AV61" s="54"/>
      <c r="AW61" s="55"/>
      <c r="AX61" s="56"/>
      <c r="AY61" s="57"/>
    </row>
    <row r="62" spans="1:51" x14ac:dyDescent="0.2">
      <c r="A62" s="58"/>
      <c r="B62" s="64" t="str">
        <f>IF(A62="", "", TEXT(VLOOKUP(A62, 'ENTITY INFO'!$A:$E, 4, FALSE), "00-0000000"))</f>
        <v/>
      </c>
      <c r="C62" s="64" t="str">
        <f>IF(A62="", "", VLOOKUP(A62, 'ENTITY INFO'!$A:$E, 5, FALSE))</f>
        <v/>
      </c>
      <c r="D62" s="64" t="str">
        <f>IF(A62 = "", "", IFERROR(VLOOKUP(A62, 'ENTITY INFO'!$A:$B, 2, FALSE), ""))</f>
        <v/>
      </c>
      <c r="E62" s="42"/>
      <c r="F62" s="57"/>
      <c r="G62" s="60"/>
      <c r="H62" s="54"/>
      <c r="I62" s="61"/>
      <c r="J62" s="62"/>
      <c r="K62" s="57"/>
      <c r="L62" s="57"/>
      <c r="M62" s="54"/>
      <c r="N62" s="63"/>
      <c r="O62" s="57"/>
      <c r="P62" s="57"/>
      <c r="Q62" s="57"/>
      <c r="R62" s="57"/>
      <c r="S62" s="57"/>
      <c r="T62" s="57"/>
      <c r="U62" s="57"/>
      <c r="V62" s="57"/>
      <c r="W62" s="57"/>
      <c r="X62" s="57"/>
      <c r="Y62" s="25" t="str">
        <f>IF(X62 = "", "", IFERROR(VLOOKUP(X62, Values!G:H, 2, FALSE), ""))</f>
        <v/>
      </c>
      <c r="Z62" s="26" t="str">
        <f>IF(X62 = "", "", IFERROR(VLOOKUP(X62, Values!G:I, 3, FALSE), ""))</f>
        <v/>
      </c>
      <c r="AA62" s="107"/>
      <c r="AB62" s="56"/>
      <c r="AC62" s="57"/>
      <c r="AD62" s="25"/>
      <c r="AE62" s="5" t="str">
        <f>IF(AB62 = "", "", IFERROR(VLOOKUP(AB62, 'SERVICE LOCATIONS'!$A:$B, 2, FALSE), ""))</f>
        <v/>
      </c>
      <c r="AF62" s="5" t="str">
        <f>IF(AB62 = "", "", IFERROR(IF(VLOOKUP(AB62, 'SERVICE LOCATIONS'!$A:$C, 3, FALSE) = 0, "", VLOOKUP(AB62, 'SERVICE LOCATIONS'!$A:$D, 3, FALSE)), ""))</f>
        <v/>
      </c>
      <c r="AG62" s="5" t="str">
        <f>IF(AB62 = "", "", IFERROR(VLOOKUP(AB62, 'SERVICE LOCATIONS'!$A:$D, 4, FALSE), ""))</f>
        <v/>
      </c>
      <c r="AH62" s="5" t="str">
        <f>IF(AB62 = "", "", IFERROR(VLOOKUP(AB62, 'SERVICE LOCATIONS'!$A:$J, 5, FALSE), ""))</f>
        <v/>
      </c>
      <c r="AI62" s="5" t="str">
        <f>IF(AB62 = "", "", IFERROR(VLOOKUP(AB62, 'SERVICE LOCATIONS'!$A:$F, 6, FALSE), ""))</f>
        <v/>
      </c>
      <c r="AJ62" s="5" t="str">
        <f>IF(AB62 = "", "", IFERROR(VLOOKUP(AB62, 'SERVICE LOCATIONS'!$A:$G, 7, FALSE), ""))</f>
        <v/>
      </c>
      <c r="AK62" s="5" t="str">
        <f>IF(AB62 = "", "", IFERROR(VLOOKUP(AB62, 'SERVICE LOCATIONS'!$A:$H, 8, FALSE), ""))</f>
        <v/>
      </c>
      <c r="AL62" s="7" t="str">
        <f>IF(AB62 = "", "", IFERROR(VLOOKUP(AB62, 'SERVICE LOCATIONS'!$A:$I, 9, FALSE), ""))</f>
        <v/>
      </c>
      <c r="AM62" s="7" t="str">
        <f>IF(AB62 = "", "", IFERROR(VLOOKUP(AB62, 'SERVICE LOCATIONS'!$A:$J, 10, FALSE), ""))</f>
        <v/>
      </c>
      <c r="AN62" s="7" t="str">
        <f>IF(AB62 = "", "", IFERROR(VLOOKUP(AB62, 'SERVICE LOCATIONS'!$A:$Q, 12, FALSE), ""))</f>
        <v/>
      </c>
      <c r="AO62" s="5" t="str">
        <f>IF(AB62 = "", "", IFERROR(VLOOKUP(AB62, 'SERVICE LOCATIONS'!$A:$Q, 13, FALSE), ""))</f>
        <v/>
      </c>
      <c r="AP62" s="5" t="str">
        <f>IF(AB62 = "", "", IFERROR(VLOOKUP(AB62, 'SERVICE LOCATIONS'!$A:$Q, 14, FALSE), ""))</f>
        <v/>
      </c>
      <c r="AQ62" s="5" t="str">
        <f>IF(AB62 = "", "", IFERROR(VLOOKUP(AB62, 'SERVICE LOCATIONS'!$A:$Q, 15, FALSE), ""))</f>
        <v/>
      </c>
      <c r="AR62" s="5" t="str">
        <f>IF(AB62 = "", "", IFERROR(VLOOKUP(AB62, 'SERVICE LOCATIONS'!$A:$Q, 16, FALSE), ""))</f>
        <v/>
      </c>
      <c r="AS62" s="5" t="str">
        <f>IF(AB62 = "", "", IFERROR(VLOOKUP(AB62, 'SERVICE LOCATIONS'!$A:$Q, 17, FALSE), ""))</f>
        <v/>
      </c>
      <c r="AT62" s="27" t="str">
        <f>IF(AB62 = "", "", IFERROR(VLOOKUP(AB62, 'SERVICE LOCATIONS'!$A:$Q, 11, FALSE), ""))</f>
        <v/>
      </c>
      <c r="AU62" s="42"/>
      <c r="AV62" s="54"/>
      <c r="AW62" s="55"/>
      <c r="AX62" s="56"/>
      <c r="AY62" s="57"/>
    </row>
    <row r="63" spans="1:51" x14ac:dyDescent="0.2">
      <c r="A63" s="58"/>
      <c r="B63" s="64" t="str">
        <f>IF(A63="", "", TEXT(VLOOKUP(A63, 'ENTITY INFO'!$A:$E, 4, FALSE), "00-0000000"))</f>
        <v/>
      </c>
      <c r="C63" s="64" t="str">
        <f>IF(A63="", "", VLOOKUP(A63, 'ENTITY INFO'!$A:$E, 5, FALSE))</f>
        <v/>
      </c>
      <c r="D63" s="64" t="str">
        <f>IF(A63 = "", "", IFERROR(VLOOKUP(A63, 'ENTITY INFO'!$A:$B, 2, FALSE), ""))</f>
        <v/>
      </c>
      <c r="E63" s="42"/>
      <c r="F63" s="57"/>
      <c r="G63" s="60"/>
      <c r="H63" s="54"/>
      <c r="I63" s="61"/>
      <c r="J63" s="62"/>
      <c r="K63" s="57"/>
      <c r="L63" s="57"/>
      <c r="M63" s="54"/>
      <c r="N63" s="63"/>
      <c r="O63" s="57"/>
      <c r="P63" s="57"/>
      <c r="Q63" s="57"/>
      <c r="R63" s="57"/>
      <c r="S63" s="57"/>
      <c r="T63" s="57"/>
      <c r="U63" s="57"/>
      <c r="V63" s="57"/>
      <c r="W63" s="57"/>
      <c r="X63" s="57"/>
      <c r="Y63" s="25" t="str">
        <f>IF(X63 = "", "", IFERROR(VLOOKUP(X63, Values!G:H, 2, FALSE), ""))</f>
        <v/>
      </c>
      <c r="Z63" s="26" t="str">
        <f>IF(X63 = "", "", IFERROR(VLOOKUP(X63, Values!G:I, 3, FALSE), ""))</f>
        <v/>
      </c>
      <c r="AA63" s="107"/>
      <c r="AB63" s="56"/>
      <c r="AC63" s="57"/>
      <c r="AD63" s="25"/>
      <c r="AE63" s="5" t="str">
        <f>IF(AB63 = "", "", IFERROR(VLOOKUP(AB63, 'SERVICE LOCATIONS'!$A:$B, 2, FALSE), ""))</f>
        <v/>
      </c>
      <c r="AF63" s="5" t="str">
        <f>IF(AB63 = "", "", IFERROR(IF(VLOOKUP(AB63, 'SERVICE LOCATIONS'!$A:$C, 3, FALSE) = 0, "", VLOOKUP(AB63, 'SERVICE LOCATIONS'!$A:$D, 3, FALSE)), ""))</f>
        <v/>
      </c>
      <c r="AG63" s="5" t="str">
        <f>IF(AB63 = "", "", IFERROR(VLOOKUP(AB63, 'SERVICE LOCATIONS'!$A:$D, 4, FALSE), ""))</f>
        <v/>
      </c>
      <c r="AH63" s="5" t="str">
        <f>IF(AB63 = "", "", IFERROR(VLOOKUP(AB63, 'SERVICE LOCATIONS'!$A:$J, 5, FALSE), ""))</f>
        <v/>
      </c>
      <c r="AI63" s="5" t="str">
        <f>IF(AB63 = "", "", IFERROR(VLOOKUP(AB63, 'SERVICE LOCATIONS'!$A:$F, 6, FALSE), ""))</f>
        <v/>
      </c>
      <c r="AJ63" s="5" t="str">
        <f>IF(AB63 = "", "", IFERROR(VLOOKUP(AB63, 'SERVICE LOCATIONS'!$A:$G, 7, FALSE), ""))</f>
        <v/>
      </c>
      <c r="AK63" s="5" t="str">
        <f>IF(AB63 = "", "", IFERROR(VLOOKUP(AB63, 'SERVICE LOCATIONS'!$A:$H, 8, FALSE), ""))</f>
        <v/>
      </c>
      <c r="AL63" s="7" t="str">
        <f>IF(AB63 = "", "", IFERROR(VLOOKUP(AB63, 'SERVICE LOCATIONS'!$A:$I, 9, FALSE), ""))</f>
        <v/>
      </c>
      <c r="AM63" s="7" t="str">
        <f>IF(AB63 = "", "", IFERROR(VLOOKUP(AB63, 'SERVICE LOCATIONS'!$A:$J, 10, FALSE), ""))</f>
        <v/>
      </c>
      <c r="AN63" s="7" t="str">
        <f>IF(AB63 = "", "", IFERROR(VLOOKUP(AB63, 'SERVICE LOCATIONS'!$A:$Q, 12, FALSE), ""))</f>
        <v/>
      </c>
      <c r="AO63" s="5" t="str">
        <f>IF(AB63 = "", "", IFERROR(VLOOKUP(AB63, 'SERVICE LOCATIONS'!$A:$Q, 13, FALSE), ""))</f>
        <v/>
      </c>
      <c r="AP63" s="5" t="str">
        <f>IF(AB63 = "", "", IFERROR(VLOOKUP(AB63, 'SERVICE LOCATIONS'!$A:$Q, 14, FALSE), ""))</f>
        <v/>
      </c>
      <c r="AQ63" s="5" t="str">
        <f>IF(AB63 = "", "", IFERROR(VLOOKUP(AB63, 'SERVICE LOCATIONS'!$A:$Q, 15, FALSE), ""))</f>
        <v/>
      </c>
      <c r="AR63" s="5" t="str">
        <f>IF(AB63 = "", "", IFERROR(VLOOKUP(AB63, 'SERVICE LOCATIONS'!$A:$Q, 16, FALSE), ""))</f>
        <v/>
      </c>
      <c r="AS63" s="5" t="str">
        <f>IF(AB63 = "", "", IFERROR(VLOOKUP(AB63, 'SERVICE LOCATIONS'!$A:$Q, 17, FALSE), ""))</f>
        <v/>
      </c>
      <c r="AT63" s="27" t="str">
        <f>IF(AB63 = "", "", IFERROR(VLOOKUP(AB63, 'SERVICE LOCATIONS'!$A:$Q, 11, FALSE), ""))</f>
        <v/>
      </c>
      <c r="AU63" s="42"/>
      <c r="AV63" s="54"/>
      <c r="AW63" s="55"/>
      <c r="AX63" s="56"/>
      <c r="AY63" s="57"/>
    </row>
    <row r="64" spans="1:51" x14ac:dyDescent="0.2">
      <c r="A64" s="58"/>
      <c r="B64" s="64" t="str">
        <f>IF(A64="", "", TEXT(VLOOKUP(A64, 'ENTITY INFO'!$A:$E, 4, FALSE), "00-0000000"))</f>
        <v/>
      </c>
      <c r="C64" s="64" t="str">
        <f>IF(A64="", "", VLOOKUP(A64, 'ENTITY INFO'!$A:$E, 5, FALSE))</f>
        <v/>
      </c>
      <c r="D64" s="64" t="str">
        <f>IF(A64 = "", "", IFERROR(VLOOKUP(A64, 'ENTITY INFO'!$A:$B, 2, FALSE), ""))</f>
        <v/>
      </c>
      <c r="E64" s="42"/>
      <c r="F64" s="57"/>
      <c r="G64" s="60"/>
      <c r="H64" s="54"/>
      <c r="I64" s="61"/>
      <c r="J64" s="62"/>
      <c r="K64" s="57"/>
      <c r="L64" s="57"/>
      <c r="M64" s="54"/>
      <c r="N64" s="63"/>
      <c r="O64" s="57"/>
      <c r="P64" s="57"/>
      <c r="Q64" s="57"/>
      <c r="R64" s="57"/>
      <c r="S64" s="57"/>
      <c r="T64" s="57"/>
      <c r="U64" s="57"/>
      <c r="V64" s="57"/>
      <c r="W64" s="57"/>
      <c r="X64" s="57"/>
      <c r="Y64" s="25" t="str">
        <f>IF(X64 = "", "", IFERROR(VLOOKUP(X64, Values!G:H, 2, FALSE), ""))</f>
        <v/>
      </c>
      <c r="Z64" s="26" t="str">
        <f>IF(X64 = "", "", IFERROR(VLOOKUP(X64, Values!G:I, 3, FALSE), ""))</f>
        <v/>
      </c>
      <c r="AA64" s="107"/>
      <c r="AB64" s="56"/>
      <c r="AC64" s="57"/>
      <c r="AD64" s="25"/>
      <c r="AE64" s="5" t="str">
        <f>IF(AB64 = "", "", IFERROR(VLOOKUP(AB64, 'SERVICE LOCATIONS'!$A:$B, 2, FALSE), ""))</f>
        <v/>
      </c>
      <c r="AF64" s="5" t="str">
        <f>IF(AB64 = "", "", IFERROR(IF(VLOOKUP(AB64, 'SERVICE LOCATIONS'!$A:$C, 3, FALSE) = 0, "", VLOOKUP(AB64, 'SERVICE LOCATIONS'!$A:$D, 3, FALSE)), ""))</f>
        <v/>
      </c>
      <c r="AG64" s="5" t="str">
        <f>IF(AB64 = "", "", IFERROR(VLOOKUP(AB64, 'SERVICE LOCATIONS'!$A:$D, 4, FALSE), ""))</f>
        <v/>
      </c>
      <c r="AH64" s="5" t="str">
        <f>IF(AB64 = "", "", IFERROR(VLOOKUP(AB64, 'SERVICE LOCATIONS'!$A:$J, 5, FALSE), ""))</f>
        <v/>
      </c>
      <c r="AI64" s="5" t="str">
        <f>IF(AB64 = "", "", IFERROR(VLOOKUP(AB64, 'SERVICE LOCATIONS'!$A:$F, 6, FALSE), ""))</f>
        <v/>
      </c>
      <c r="AJ64" s="5" t="str">
        <f>IF(AB64 = "", "", IFERROR(VLOOKUP(AB64, 'SERVICE LOCATIONS'!$A:$G, 7, FALSE), ""))</f>
        <v/>
      </c>
      <c r="AK64" s="5" t="str">
        <f>IF(AB64 = "", "", IFERROR(VLOOKUP(AB64, 'SERVICE LOCATIONS'!$A:$H, 8, FALSE), ""))</f>
        <v/>
      </c>
      <c r="AL64" s="7" t="str">
        <f>IF(AB64 = "", "", IFERROR(VLOOKUP(AB64, 'SERVICE LOCATIONS'!$A:$I, 9, FALSE), ""))</f>
        <v/>
      </c>
      <c r="AM64" s="7" t="str">
        <f>IF(AB64 = "", "", IFERROR(VLOOKUP(AB64, 'SERVICE LOCATIONS'!$A:$J, 10, FALSE), ""))</f>
        <v/>
      </c>
      <c r="AN64" s="7" t="str">
        <f>IF(AB64 = "", "", IFERROR(VLOOKUP(AB64, 'SERVICE LOCATIONS'!$A:$Q, 12, FALSE), ""))</f>
        <v/>
      </c>
      <c r="AO64" s="5" t="str">
        <f>IF(AB64 = "", "", IFERROR(VLOOKUP(AB64, 'SERVICE LOCATIONS'!$A:$Q, 13, FALSE), ""))</f>
        <v/>
      </c>
      <c r="AP64" s="5" t="str">
        <f>IF(AB64 = "", "", IFERROR(VLOOKUP(AB64, 'SERVICE LOCATIONS'!$A:$Q, 14, FALSE), ""))</f>
        <v/>
      </c>
      <c r="AQ64" s="5" t="str">
        <f>IF(AB64 = "", "", IFERROR(VLOOKUP(AB64, 'SERVICE LOCATIONS'!$A:$Q, 15, FALSE), ""))</f>
        <v/>
      </c>
      <c r="AR64" s="5" t="str">
        <f>IF(AB64 = "", "", IFERROR(VLOOKUP(AB64, 'SERVICE LOCATIONS'!$A:$Q, 16, FALSE), ""))</f>
        <v/>
      </c>
      <c r="AS64" s="5" t="str">
        <f>IF(AB64 = "", "", IFERROR(VLOOKUP(AB64, 'SERVICE LOCATIONS'!$A:$Q, 17, FALSE), ""))</f>
        <v/>
      </c>
      <c r="AT64" s="27" t="str">
        <f>IF(AB64 = "", "", IFERROR(VLOOKUP(AB64, 'SERVICE LOCATIONS'!$A:$Q, 11, FALSE), ""))</f>
        <v/>
      </c>
      <c r="AU64" s="42"/>
      <c r="AV64" s="54"/>
      <c r="AW64" s="55"/>
      <c r="AX64" s="56"/>
      <c r="AY64" s="57"/>
    </row>
    <row r="65" spans="1:51" x14ac:dyDescent="0.2">
      <c r="A65" s="58"/>
      <c r="B65" s="64" t="str">
        <f>IF(A65="", "", TEXT(VLOOKUP(A65, 'ENTITY INFO'!$A:$E, 4, FALSE), "00-0000000"))</f>
        <v/>
      </c>
      <c r="C65" s="64" t="str">
        <f>IF(A65="", "", VLOOKUP(A65, 'ENTITY INFO'!$A:$E, 5, FALSE))</f>
        <v/>
      </c>
      <c r="D65" s="64" t="str">
        <f>IF(A65 = "", "", IFERROR(VLOOKUP(A65, 'ENTITY INFO'!$A:$B, 2, FALSE), ""))</f>
        <v/>
      </c>
      <c r="E65" s="42"/>
      <c r="F65" s="57"/>
      <c r="G65" s="60"/>
      <c r="H65" s="54"/>
      <c r="I65" s="61"/>
      <c r="J65" s="62"/>
      <c r="K65" s="57"/>
      <c r="L65" s="57"/>
      <c r="M65" s="54"/>
      <c r="N65" s="63"/>
      <c r="O65" s="57"/>
      <c r="P65" s="57"/>
      <c r="Q65" s="57"/>
      <c r="R65" s="57"/>
      <c r="S65" s="57"/>
      <c r="T65" s="57"/>
      <c r="U65" s="57"/>
      <c r="V65" s="57"/>
      <c r="W65" s="57"/>
      <c r="X65" s="57"/>
      <c r="Y65" s="25" t="str">
        <f>IF(X65 = "", "", IFERROR(VLOOKUP(X65, Values!G:H, 2, FALSE), ""))</f>
        <v/>
      </c>
      <c r="Z65" s="26" t="str">
        <f>IF(X65 = "", "", IFERROR(VLOOKUP(X65, Values!G:I, 3, FALSE), ""))</f>
        <v/>
      </c>
      <c r="AA65" s="107"/>
      <c r="AB65" s="56"/>
      <c r="AC65" s="57"/>
      <c r="AD65" s="25"/>
      <c r="AE65" s="5" t="str">
        <f>IF(AB65 = "", "", IFERROR(VLOOKUP(AB65, 'SERVICE LOCATIONS'!$A:$B, 2, FALSE), ""))</f>
        <v/>
      </c>
      <c r="AF65" s="5" t="str">
        <f>IF(AB65 = "", "", IFERROR(IF(VLOOKUP(AB65, 'SERVICE LOCATIONS'!$A:$C, 3, FALSE) = 0, "", VLOOKUP(AB65, 'SERVICE LOCATIONS'!$A:$D, 3, FALSE)), ""))</f>
        <v/>
      </c>
      <c r="AG65" s="5" t="str">
        <f>IF(AB65 = "", "", IFERROR(VLOOKUP(AB65, 'SERVICE LOCATIONS'!$A:$D, 4, FALSE), ""))</f>
        <v/>
      </c>
      <c r="AH65" s="5" t="str">
        <f>IF(AB65 = "", "", IFERROR(VLOOKUP(AB65, 'SERVICE LOCATIONS'!$A:$J, 5, FALSE), ""))</f>
        <v/>
      </c>
      <c r="AI65" s="5" t="str">
        <f>IF(AB65 = "", "", IFERROR(VLOOKUP(AB65, 'SERVICE LOCATIONS'!$A:$F, 6, FALSE), ""))</f>
        <v/>
      </c>
      <c r="AJ65" s="5" t="str">
        <f>IF(AB65 = "", "", IFERROR(VLOOKUP(AB65, 'SERVICE LOCATIONS'!$A:$G, 7, FALSE), ""))</f>
        <v/>
      </c>
      <c r="AK65" s="5" t="str">
        <f>IF(AB65 = "", "", IFERROR(VLOOKUP(AB65, 'SERVICE LOCATIONS'!$A:$H, 8, FALSE), ""))</f>
        <v/>
      </c>
      <c r="AL65" s="7" t="str">
        <f>IF(AB65 = "", "", IFERROR(VLOOKUP(AB65, 'SERVICE LOCATIONS'!$A:$I, 9, FALSE), ""))</f>
        <v/>
      </c>
      <c r="AM65" s="7" t="str">
        <f>IF(AB65 = "", "", IFERROR(VLOOKUP(AB65, 'SERVICE LOCATIONS'!$A:$J, 10, FALSE), ""))</f>
        <v/>
      </c>
      <c r="AN65" s="7" t="str">
        <f>IF(AB65 = "", "", IFERROR(VLOOKUP(AB65, 'SERVICE LOCATIONS'!$A:$Q, 12, FALSE), ""))</f>
        <v/>
      </c>
      <c r="AO65" s="5" t="str">
        <f>IF(AB65 = "", "", IFERROR(VLOOKUP(AB65, 'SERVICE LOCATIONS'!$A:$Q, 13, FALSE), ""))</f>
        <v/>
      </c>
      <c r="AP65" s="5" t="str">
        <f>IF(AB65 = "", "", IFERROR(VLOOKUP(AB65, 'SERVICE LOCATIONS'!$A:$Q, 14, FALSE), ""))</f>
        <v/>
      </c>
      <c r="AQ65" s="5" t="str">
        <f>IF(AB65 = "", "", IFERROR(VLOOKUP(AB65, 'SERVICE LOCATIONS'!$A:$Q, 15, FALSE), ""))</f>
        <v/>
      </c>
      <c r="AR65" s="5" t="str">
        <f>IF(AB65 = "", "", IFERROR(VLOOKUP(AB65, 'SERVICE LOCATIONS'!$A:$Q, 16, FALSE), ""))</f>
        <v/>
      </c>
      <c r="AS65" s="5" t="str">
        <f>IF(AB65 = "", "", IFERROR(VLOOKUP(AB65, 'SERVICE LOCATIONS'!$A:$Q, 17, FALSE), ""))</f>
        <v/>
      </c>
      <c r="AT65" s="27" t="str">
        <f>IF(AB65 = "", "", IFERROR(VLOOKUP(AB65, 'SERVICE LOCATIONS'!$A:$Q, 11, FALSE), ""))</f>
        <v/>
      </c>
      <c r="AU65" s="42"/>
      <c r="AV65" s="54"/>
      <c r="AW65" s="55"/>
      <c r="AX65" s="56"/>
      <c r="AY65" s="57"/>
    </row>
    <row r="66" spans="1:51" x14ac:dyDescent="0.2">
      <c r="A66" s="58"/>
      <c r="B66" s="64" t="str">
        <f>IF(A66="", "", TEXT(VLOOKUP(A66, 'ENTITY INFO'!$A:$E, 4, FALSE), "00-0000000"))</f>
        <v/>
      </c>
      <c r="C66" s="64" t="str">
        <f>IF(A66="", "", VLOOKUP(A66, 'ENTITY INFO'!$A:$E, 5, FALSE))</f>
        <v/>
      </c>
      <c r="D66" s="64" t="str">
        <f>IF(A66 = "", "", IFERROR(VLOOKUP(A66, 'ENTITY INFO'!$A:$B, 2, FALSE), ""))</f>
        <v/>
      </c>
      <c r="E66" s="42"/>
      <c r="F66" s="57"/>
      <c r="G66" s="60"/>
      <c r="H66" s="54"/>
      <c r="I66" s="61"/>
      <c r="J66" s="62"/>
      <c r="K66" s="57"/>
      <c r="L66" s="57"/>
      <c r="M66" s="54"/>
      <c r="N66" s="63"/>
      <c r="O66" s="57"/>
      <c r="P66" s="57"/>
      <c r="Q66" s="57"/>
      <c r="R66" s="57"/>
      <c r="S66" s="57"/>
      <c r="T66" s="57"/>
      <c r="U66" s="57"/>
      <c r="V66" s="57"/>
      <c r="W66" s="57"/>
      <c r="X66" s="57"/>
      <c r="Y66" s="25" t="str">
        <f>IF(X66 = "", "", IFERROR(VLOOKUP(X66, Values!G:H, 2, FALSE), ""))</f>
        <v/>
      </c>
      <c r="Z66" s="26" t="str">
        <f>IF(X66 = "", "", IFERROR(VLOOKUP(X66, Values!G:I, 3, FALSE), ""))</f>
        <v/>
      </c>
      <c r="AA66" s="107"/>
      <c r="AB66" s="56"/>
      <c r="AC66" s="57"/>
      <c r="AD66" s="25"/>
      <c r="AE66" s="5" t="str">
        <f>IF(AB66 = "", "", IFERROR(VLOOKUP(AB66, 'SERVICE LOCATIONS'!$A:$B, 2, FALSE), ""))</f>
        <v/>
      </c>
      <c r="AF66" s="5" t="str">
        <f>IF(AB66 = "", "", IFERROR(IF(VLOOKUP(AB66, 'SERVICE LOCATIONS'!$A:$C, 3, FALSE) = 0, "", VLOOKUP(AB66, 'SERVICE LOCATIONS'!$A:$D, 3, FALSE)), ""))</f>
        <v/>
      </c>
      <c r="AG66" s="5" t="str">
        <f>IF(AB66 = "", "", IFERROR(VLOOKUP(AB66, 'SERVICE LOCATIONS'!$A:$D, 4, FALSE), ""))</f>
        <v/>
      </c>
      <c r="AH66" s="5" t="str">
        <f>IF(AB66 = "", "", IFERROR(VLOOKUP(AB66, 'SERVICE LOCATIONS'!$A:$J, 5, FALSE), ""))</f>
        <v/>
      </c>
      <c r="AI66" s="5" t="str">
        <f>IF(AB66 = "", "", IFERROR(VLOOKUP(AB66, 'SERVICE LOCATIONS'!$A:$F, 6, FALSE), ""))</f>
        <v/>
      </c>
      <c r="AJ66" s="5" t="str">
        <f>IF(AB66 = "", "", IFERROR(VLOOKUP(AB66, 'SERVICE LOCATIONS'!$A:$G, 7, FALSE), ""))</f>
        <v/>
      </c>
      <c r="AK66" s="5" t="str">
        <f>IF(AB66 = "", "", IFERROR(VLOOKUP(AB66, 'SERVICE LOCATIONS'!$A:$H, 8, FALSE), ""))</f>
        <v/>
      </c>
      <c r="AL66" s="7" t="str">
        <f>IF(AB66 = "", "", IFERROR(VLOOKUP(AB66, 'SERVICE LOCATIONS'!$A:$I, 9, FALSE), ""))</f>
        <v/>
      </c>
      <c r="AM66" s="7" t="str">
        <f>IF(AB66 = "", "", IFERROR(VLOOKUP(AB66, 'SERVICE LOCATIONS'!$A:$J, 10, FALSE), ""))</f>
        <v/>
      </c>
      <c r="AN66" s="7" t="str">
        <f>IF(AB66 = "", "", IFERROR(VLOOKUP(AB66, 'SERVICE LOCATIONS'!$A:$Q, 12, FALSE), ""))</f>
        <v/>
      </c>
      <c r="AO66" s="5" t="str">
        <f>IF(AB66 = "", "", IFERROR(VLOOKUP(AB66, 'SERVICE LOCATIONS'!$A:$Q, 13, FALSE), ""))</f>
        <v/>
      </c>
      <c r="AP66" s="5" t="str">
        <f>IF(AB66 = "", "", IFERROR(VLOOKUP(AB66, 'SERVICE LOCATIONS'!$A:$Q, 14, FALSE), ""))</f>
        <v/>
      </c>
      <c r="AQ66" s="5" t="str">
        <f>IF(AB66 = "", "", IFERROR(VLOOKUP(AB66, 'SERVICE LOCATIONS'!$A:$Q, 15, FALSE), ""))</f>
        <v/>
      </c>
      <c r="AR66" s="5" t="str">
        <f>IF(AB66 = "", "", IFERROR(VLOOKUP(AB66, 'SERVICE LOCATIONS'!$A:$Q, 16, FALSE), ""))</f>
        <v/>
      </c>
      <c r="AS66" s="5" t="str">
        <f>IF(AB66 = "", "", IFERROR(VLOOKUP(AB66, 'SERVICE LOCATIONS'!$A:$Q, 17, FALSE), ""))</f>
        <v/>
      </c>
      <c r="AT66" s="27" t="str">
        <f>IF(AB66 = "", "", IFERROR(VLOOKUP(AB66, 'SERVICE LOCATIONS'!$A:$Q, 11, FALSE), ""))</f>
        <v/>
      </c>
      <c r="AU66" s="42"/>
      <c r="AV66" s="54"/>
      <c r="AW66" s="55"/>
      <c r="AX66" s="56"/>
      <c r="AY66" s="57"/>
    </row>
    <row r="67" spans="1:51" x14ac:dyDescent="0.2">
      <c r="A67" s="58"/>
      <c r="B67" s="64" t="str">
        <f>IF(A67="", "", TEXT(VLOOKUP(A67, 'ENTITY INFO'!$A:$E, 4, FALSE), "00-0000000"))</f>
        <v/>
      </c>
      <c r="C67" s="64" t="str">
        <f>IF(A67="", "", VLOOKUP(A67, 'ENTITY INFO'!$A:$E, 5, FALSE))</f>
        <v/>
      </c>
      <c r="D67" s="64" t="str">
        <f>IF(A67 = "", "", IFERROR(VLOOKUP(A67, 'ENTITY INFO'!$A:$B, 2, FALSE), ""))</f>
        <v/>
      </c>
      <c r="E67" s="42"/>
      <c r="F67" s="57"/>
      <c r="G67" s="60"/>
      <c r="H67" s="54"/>
      <c r="I67" s="61"/>
      <c r="J67" s="62"/>
      <c r="K67" s="57"/>
      <c r="L67" s="57"/>
      <c r="M67" s="54"/>
      <c r="N67" s="63"/>
      <c r="O67" s="57"/>
      <c r="P67" s="57"/>
      <c r="Q67" s="57"/>
      <c r="R67" s="57"/>
      <c r="S67" s="57"/>
      <c r="T67" s="57"/>
      <c r="U67" s="57"/>
      <c r="V67" s="57"/>
      <c r="W67" s="57"/>
      <c r="X67" s="57"/>
      <c r="Y67" s="25" t="str">
        <f>IF(X67 = "", "", IFERROR(VLOOKUP(X67, Values!G:H, 2, FALSE), ""))</f>
        <v/>
      </c>
      <c r="Z67" s="26" t="str">
        <f>IF(X67 = "", "", IFERROR(VLOOKUP(X67, Values!G:I, 3, FALSE), ""))</f>
        <v/>
      </c>
      <c r="AA67" s="107"/>
      <c r="AB67" s="56"/>
      <c r="AC67" s="57"/>
      <c r="AD67" s="25"/>
      <c r="AE67" s="5" t="str">
        <f>IF(AB67 = "", "", IFERROR(VLOOKUP(AB67, 'SERVICE LOCATIONS'!$A:$B, 2, FALSE), ""))</f>
        <v/>
      </c>
      <c r="AF67" s="5" t="str">
        <f>IF(AB67 = "", "", IFERROR(IF(VLOOKUP(AB67, 'SERVICE LOCATIONS'!$A:$C, 3, FALSE) = 0, "", VLOOKUP(AB67, 'SERVICE LOCATIONS'!$A:$D, 3, FALSE)), ""))</f>
        <v/>
      </c>
      <c r="AG67" s="5" t="str">
        <f>IF(AB67 = "", "", IFERROR(VLOOKUP(AB67, 'SERVICE LOCATIONS'!$A:$D, 4, FALSE), ""))</f>
        <v/>
      </c>
      <c r="AH67" s="5" t="str">
        <f>IF(AB67 = "", "", IFERROR(VLOOKUP(AB67, 'SERVICE LOCATIONS'!$A:$J, 5, FALSE), ""))</f>
        <v/>
      </c>
      <c r="AI67" s="5" t="str">
        <f>IF(AB67 = "", "", IFERROR(VLOOKUP(AB67, 'SERVICE LOCATIONS'!$A:$F, 6, FALSE), ""))</f>
        <v/>
      </c>
      <c r="AJ67" s="5" t="str">
        <f>IF(AB67 = "", "", IFERROR(VLOOKUP(AB67, 'SERVICE LOCATIONS'!$A:$G, 7, FALSE), ""))</f>
        <v/>
      </c>
      <c r="AK67" s="5" t="str">
        <f>IF(AB67 = "", "", IFERROR(VLOOKUP(AB67, 'SERVICE LOCATIONS'!$A:$H, 8, FALSE), ""))</f>
        <v/>
      </c>
      <c r="AL67" s="7" t="str">
        <f>IF(AB67 = "", "", IFERROR(VLOOKUP(AB67, 'SERVICE LOCATIONS'!$A:$I, 9, FALSE), ""))</f>
        <v/>
      </c>
      <c r="AM67" s="7" t="str">
        <f>IF(AB67 = "", "", IFERROR(VLOOKUP(AB67, 'SERVICE LOCATIONS'!$A:$J, 10, FALSE), ""))</f>
        <v/>
      </c>
      <c r="AN67" s="7" t="str">
        <f>IF(AB67 = "", "", IFERROR(VLOOKUP(AB67, 'SERVICE LOCATIONS'!$A:$Q, 12, FALSE), ""))</f>
        <v/>
      </c>
      <c r="AO67" s="5" t="str">
        <f>IF(AB67 = "", "", IFERROR(VLOOKUP(AB67, 'SERVICE LOCATIONS'!$A:$Q, 13, FALSE), ""))</f>
        <v/>
      </c>
      <c r="AP67" s="5" t="str">
        <f>IF(AB67 = "", "", IFERROR(VLOOKUP(AB67, 'SERVICE LOCATIONS'!$A:$Q, 14, FALSE), ""))</f>
        <v/>
      </c>
      <c r="AQ67" s="5" t="str">
        <f>IF(AB67 = "", "", IFERROR(VLOOKUP(AB67, 'SERVICE LOCATIONS'!$A:$Q, 15, FALSE), ""))</f>
        <v/>
      </c>
      <c r="AR67" s="5" t="str">
        <f>IF(AB67 = "", "", IFERROR(VLOOKUP(AB67, 'SERVICE LOCATIONS'!$A:$Q, 16, FALSE), ""))</f>
        <v/>
      </c>
      <c r="AS67" s="5" t="str">
        <f>IF(AB67 = "", "", IFERROR(VLOOKUP(AB67, 'SERVICE LOCATIONS'!$A:$Q, 17, FALSE), ""))</f>
        <v/>
      </c>
      <c r="AT67" s="27" t="str">
        <f>IF(AB67 = "", "", IFERROR(VLOOKUP(AB67, 'SERVICE LOCATIONS'!$A:$Q, 11, FALSE), ""))</f>
        <v/>
      </c>
      <c r="AU67" s="42"/>
      <c r="AV67" s="54"/>
      <c r="AW67" s="55"/>
      <c r="AX67" s="56"/>
      <c r="AY67" s="57"/>
    </row>
    <row r="68" spans="1:51" x14ac:dyDescent="0.2">
      <c r="A68" s="58"/>
      <c r="B68" s="64" t="str">
        <f>IF(A68="", "", TEXT(VLOOKUP(A68, 'ENTITY INFO'!$A:$E, 4, FALSE), "00-0000000"))</f>
        <v/>
      </c>
      <c r="C68" s="64" t="str">
        <f>IF(A68="", "", VLOOKUP(A68, 'ENTITY INFO'!$A:$E, 5, FALSE))</f>
        <v/>
      </c>
      <c r="D68" s="64" t="str">
        <f>IF(A68 = "", "", IFERROR(VLOOKUP(A68, 'ENTITY INFO'!$A:$B, 2, FALSE), ""))</f>
        <v/>
      </c>
      <c r="E68" s="42"/>
      <c r="F68" s="57"/>
      <c r="G68" s="60"/>
      <c r="H68" s="54"/>
      <c r="I68" s="61"/>
      <c r="J68" s="62"/>
      <c r="K68" s="57"/>
      <c r="L68" s="57"/>
      <c r="M68" s="54"/>
      <c r="N68" s="63"/>
      <c r="O68" s="57"/>
      <c r="P68" s="57"/>
      <c r="Q68" s="57"/>
      <c r="R68" s="57"/>
      <c r="S68" s="57"/>
      <c r="T68" s="57"/>
      <c r="U68" s="57"/>
      <c r="V68" s="57"/>
      <c r="W68" s="57"/>
      <c r="X68" s="57"/>
      <c r="Y68" s="25" t="str">
        <f>IF(X68 = "", "", IFERROR(VLOOKUP(X68, Values!G:H, 2, FALSE), ""))</f>
        <v/>
      </c>
      <c r="Z68" s="26" t="str">
        <f>IF(X68 = "", "", IFERROR(VLOOKUP(X68, Values!G:I, 3, FALSE), ""))</f>
        <v/>
      </c>
      <c r="AA68" s="107"/>
      <c r="AB68" s="56"/>
      <c r="AC68" s="57"/>
      <c r="AD68" s="25"/>
      <c r="AE68" s="5" t="str">
        <f>IF(AB68 = "", "", IFERROR(VLOOKUP(AB68, 'SERVICE LOCATIONS'!$A:$B, 2, FALSE), ""))</f>
        <v/>
      </c>
      <c r="AF68" s="5" t="str">
        <f>IF(AB68 = "", "", IFERROR(IF(VLOOKUP(AB68, 'SERVICE LOCATIONS'!$A:$C, 3, FALSE) = 0, "", VLOOKUP(AB68, 'SERVICE LOCATIONS'!$A:$D, 3, FALSE)), ""))</f>
        <v/>
      </c>
      <c r="AG68" s="5" t="str">
        <f>IF(AB68 = "", "", IFERROR(VLOOKUP(AB68, 'SERVICE LOCATIONS'!$A:$D, 4, FALSE), ""))</f>
        <v/>
      </c>
      <c r="AH68" s="5" t="str">
        <f>IF(AB68 = "", "", IFERROR(VLOOKUP(AB68, 'SERVICE LOCATIONS'!$A:$J, 5, FALSE), ""))</f>
        <v/>
      </c>
      <c r="AI68" s="5" t="str">
        <f>IF(AB68 = "", "", IFERROR(VLOOKUP(AB68, 'SERVICE LOCATIONS'!$A:$F, 6, FALSE), ""))</f>
        <v/>
      </c>
      <c r="AJ68" s="5" t="str">
        <f>IF(AB68 = "", "", IFERROR(VLOOKUP(AB68, 'SERVICE LOCATIONS'!$A:$G, 7, FALSE), ""))</f>
        <v/>
      </c>
      <c r="AK68" s="5" t="str">
        <f>IF(AB68 = "", "", IFERROR(VLOOKUP(AB68, 'SERVICE LOCATIONS'!$A:$H, 8, FALSE), ""))</f>
        <v/>
      </c>
      <c r="AL68" s="7" t="str">
        <f>IF(AB68 = "", "", IFERROR(VLOOKUP(AB68, 'SERVICE LOCATIONS'!$A:$I, 9, FALSE), ""))</f>
        <v/>
      </c>
      <c r="AM68" s="7" t="str">
        <f>IF(AB68 = "", "", IFERROR(VLOOKUP(AB68, 'SERVICE LOCATIONS'!$A:$J, 10, FALSE), ""))</f>
        <v/>
      </c>
      <c r="AN68" s="7" t="str">
        <f>IF(AB68 = "", "", IFERROR(VLOOKUP(AB68, 'SERVICE LOCATIONS'!$A:$Q, 12, FALSE), ""))</f>
        <v/>
      </c>
      <c r="AO68" s="5" t="str">
        <f>IF(AB68 = "", "", IFERROR(VLOOKUP(AB68, 'SERVICE LOCATIONS'!$A:$Q, 13, FALSE), ""))</f>
        <v/>
      </c>
      <c r="AP68" s="5" t="str">
        <f>IF(AB68 = "", "", IFERROR(VLOOKUP(AB68, 'SERVICE LOCATIONS'!$A:$Q, 14, FALSE), ""))</f>
        <v/>
      </c>
      <c r="AQ68" s="5" t="str">
        <f>IF(AB68 = "", "", IFERROR(VLOOKUP(AB68, 'SERVICE LOCATIONS'!$A:$Q, 15, FALSE), ""))</f>
        <v/>
      </c>
      <c r="AR68" s="5" t="str">
        <f>IF(AB68 = "", "", IFERROR(VLOOKUP(AB68, 'SERVICE LOCATIONS'!$A:$Q, 16, FALSE), ""))</f>
        <v/>
      </c>
      <c r="AS68" s="5" t="str">
        <f>IF(AB68 = "", "", IFERROR(VLOOKUP(AB68, 'SERVICE LOCATIONS'!$A:$Q, 17, FALSE), ""))</f>
        <v/>
      </c>
      <c r="AT68" s="27" t="str">
        <f>IF(AB68 = "", "", IFERROR(VLOOKUP(AB68, 'SERVICE LOCATIONS'!$A:$Q, 11, FALSE), ""))</f>
        <v/>
      </c>
      <c r="AU68" s="42"/>
      <c r="AV68" s="54"/>
      <c r="AW68" s="55"/>
      <c r="AX68" s="56"/>
      <c r="AY68" s="57"/>
    </row>
    <row r="69" spans="1:51" x14ac:dyDescent="0.2">
      <c r="A69" s="58"/>
      <c r="B69" s="64" t="str">
        <f>IF(A69="", "", TEXT(VLOOKUP(A69, 'ENTITY INFO'!$A:$E, 4, FALSE), "00-0000000"))</f>
        <v/>
      </c>
      <c r="C69" s="64" t="str">
        <f>IF(A69="", "", VLOOKUP(A69, 'ENTITY INFO'!$A:$E, 5, FALSE))</f>
        <v/>
      </c>
      <c r="D69" s="64" t="str">
        <f>IF(A69 = "", "", IFERROR(VLOOKUP(A69, 'ENTITY INFO'!$A:$B, 2, FALSE), ""))</f>
        <v/>
      </c>
      <c r="E69" s="42"/>
      <c r="F69" s="57"/>
      <c r="G69" s="60"/>
      <c r="H69" s="54"/>
      <c r="I69" s="61"/>
      <c r="J69" s="62"/>
      <c r="K69" s="57"/>
      <c r="L69" s="57"/>
      <c r="M69" s="54"/>
      <c r="N69" s="63"/>
      <c r="O69" s="57"/>
      <c r="P69" s="57"/>
      <c r="Q69" s="57"/>
      <c r="R69" s="57"/>
      <c r="S69" s="57"/>
      <c r="T69" s="57"/>
      <c r="U69" s="57"/>
      <c r="V69" s="57"/>
      <c r="W69" s="57"/>
      <c r="X69" s="57"/>
      <c r="Y69" s="25" t="str">
        <f>IF(X69 = "", "", IFERROR(VLOOKUP(X69, Values!G:H, 2, FALSE), ""))</f>
        <v/>
      </c>
      <c r="Z69" s="26" t="str">
        <f>IF(X69 = "", "", IFERROR(VLOOKUP(X69, Values!G:I, 3, FALSE), ""))</f>
        <v/>
      </c>
      <c r="AA69" s="107"/>
      <c r="AB69" s="56"/>
      <c r="AC69" s="57"/>
      <c r="AD69" s="25"/>
      <c r="AE69" s="5" t="str">
        <f>IF(AB69 = "", "", IFERROR(VLOOKUP(AB69, 'SERVICE LOCATIONS'!$A:$B, 2, FALSE), ""))</f>
        <v/>
      </c>
      <c r="AF69" s="5" t="str">
        <f>IF(AB69 = "", "", IFERROR(IF(VLOOKUP(AB69, 'SERVICE LOCATIONS'!$A:$C, 3, FALSE) = 0, "", VLOOKUP(AB69, 'SERVICE LOCATIONS'!$A:$D, 3, FALSE)), ""))</f>
        <v/>
      </c>
      <c r="AG69" s="5" t="str">
        <f>IF(AB69 = "", "", IFERROR(VLOOKUP(AB69, 'SERVICE LOCATIONS'!$A:$D, 4, FALSE), ""))</f>
        <v/>
      </c>
      <c r="AH69" s="5" t="str">
        <f>IF(AB69 = "", "", IFERROR(VLOOKUP(AB69, 'SERVICE LOCATIONS'!$A:$J, 5, FALSE), ""))</f>
        <v/>
      </c>
      <c r="AI69" s="5" t="str">
        <f>IF(AB69 = "", "", IFERROR(VLOOKUP(AB69, 'SERVICE LOCATIONS'!$A:$F, 6, FALSE), ""))</f>
        <v/>
      </c>
      <c r="AJ69" s="5" t="str">
        <f>IF(AB69 = "", "", IFERROR(VLOOKUP(AB69, 'SERVICE LOCATIONS'!$A:$G, 7, FALSE), ""))</f>
        <v/>
      </c>
      <c r="AK69" s="5" t="str">
        <f>IF(AB69 = "", "", IFERROR(VLOOKUP(AB69, 'SERVICE LOCATIONS'!$A:$H, 8, FALSE), ""))</f>
        <v/>
      </c>
      <c r="AL69" s="7" t="str">
        <f>IF(AB69 = "", "", IFERROR(VLOOKUP(AB69, 'SERVICE LOCATIONS'!$A:$I, 9, FALSE), ""))</f>
        <v/>
      </c>
      <c r="AM69" s="7" t="str">
        <f>IF(AB69 = "", "", IFERROR(VLOOKUP(AB69, 'SERVICE LOCATIONS'!$A:$J, 10, FALSE), ""))</f>
        <v/>
      </c>
      <c r="AN69" s="7" t="str">
        <f>IF(AB69 = "", "", IFERROR(VLOOKUP(AB69, 'SERVICE LOCATIONS'!$A:$Q, 12, FALSE), ""))</f>
        <v/>
      </c>
      <c r="AO69" s="5" t="str">
        <f>IF(AB69 = "", "", IFERROR(VLOOKUP(AB69, 'SERVICE LOCATIONS'!$A:$Q, 13, FALSE), ""))</f>
        <v/>
      </c>
      <c r="AP69" s="5" t="str">
        <f>IF(AB69 = "", "", IFERROR(VLOOKUP(AB69, 'SERVICE LOCATIONS'!$A:$Q, 14, FALSE), ""))</f>
        <v/>
      </c>
      <c r="AQ69" s="5" t="str">
        <f>IF(AB69 = "", "", IFERROR(VLOOKUP(AB69, 'SERVICE LOCATIONS'!$A:$Q, 15, FALSE), ""))</f>
        <v/>
      </c>
      <c r="AR69" s="5" t="str">
        <f>IF(AB69 = "", "", IFERROR(VLOOKUP(AB69, 'SERVICE LOCATIONS'!$A:$Q, 16, FALSE), ""))</f>
        <v/>
      </c>
      <c r="AS69" s="5" t="str">
        <f>IF(AB69 = "", "", IFERROR(VLOOKUP(AB69, 'SERVICE LOCATIONS'!$A:$Q, 17, FALSE), ""))</f>
        <v/>
      </c>
      <c r="AT69" s="27" t="str">
        <f>IF(AB69 = "", "", IFERROR(VLOOKUP(AB69, 'SERVICE LOCATIONS'!$A:$Q, 11, FALSE), ""))</f>
        <v/>
      </c>
      <c r="AU69" s="42"/>
      <c r="AV69" s="54"/>
      <c r="AW69" s="55"/>
      <c r="AX69" s="56"/>
      <c r="AY69" s="57"/>
    </row>
    <row r="70" spans="1:51" x14ac:dyDescent="0.2">
      <c r="A70" s="58"/>
      <c r="B70" s="64" t="str">
        <f>IF(A70="", "", TEXT(VLOOKUP(A70, 'ENTITY INFO'!$A:$E, 4, FALSE), "00-0000000"))</f>
        <v/>
      </c>
      <c r="C70" s="64" t="str">
        <f>IF(A70="", "", VLOOKUP(A70, 'ENTITY INFO'!$A:$E, 5, FALSE))</f>
        <v/>
      </c>
      <c r="D70" s="64" t="str">
        <f>IF(A70 = "", "", IFERROR(VLOOKUP(A70, 'ENTITY INFO'!$A:$B, 2, FALSE), ""))</f>
        <v/>
      </c>
      <c r="E70" s="42"/>
      <c r="F70" s="57"/>
      <c r="G70" s="60"/>
      <c r="H70" s="54"/>
      <c r="I70" s="61"/>
      <c r="J70" s="62"/>
      <c r="K70" s="57"/>
      <c r="L70" s="57"/>
      <c r="M70" s="54"/>
      <c r="N70" s="63"/>
      <c r="O70" s="57"/>
      <c r="P70" s="57"/>
      <c r="Q70" s="57"/>
      <c r="R70" s="57"/>
      <c r="S70" s="57"/>
      <c r="T70" s="57"/>
      <c r="U70" s="57"/>
      <c r="V70" s="57"/>
      <c r="W70" s="57"/>
      <c r="X70" s="57"/>
      <c r="Y70" s="25" t="str">
        <f>IF(X70 = "", "", IFERROR(VLOOKUP(X70, Values!G:H, 2, FALSE), ""))</f>
        <v/>
      </c>
      <c r="Z70" s="26" t="str">
        <f>IF(X70 = "", "", IFERROR(VLOOKUP(X70, Values!G:I, 3, FALSE), ""))</f>
        <v/>
      </c>
      <c r="AA70" s="107"/>
      <c r="AB70" s="56"/>
      <c r="AC70" s="57"/>
      <c r="AD70" s="25"/>
      <c r="AE70" s="5" t="str">
        <f>IF(AB70 = "", "", IFERROR(VLOOKUP(AB70, 'SERVICE LOCATIONS'!$A:$B, 2, FALSE), ""))</f>
        <v/>
      </c>
      <c r="AF70" s="5" t="str">
        <f>IF(AB70 = "", "", IFERROR(IF(VLOOKUP(AB70, 'SERVICE LOCATIONS'!$A:$C, 3, FALSE) = 0, "", VLOOKUP(AB70, 'SERVICE LOCATIONS'!$A:$D, 3, FALSE)), ""))</f>
        <v/>
      </c>
      <c r="AG70" s="5" t="str">
        <f>IF(AB70 = "", "", IFERROR(VLOOKUP(AB70, 'SERVICE LOCATIONS'!$A:$D, 4, FALSE), ""))</f>
        <v/>
      </c>
      <c r="AH70" s="5" t="str">
        <f>IF(AB70 = "", "", IFERROR(VLOOKUP(AB70, 'SERVICE LOCATIONS'!$A:$J, 5, FALSE), ""))</f>
        <v/>
      </c>
      <c r="AI70" s="5" t="str">
        <f>IF(AB70 = "", "", IFERROR(VLOOKUP(AB70, 'SERVICE LOCATIONS'!$A:$F, 6, FALSE), ""))</f>
        <v/>
      </c>
      <c r="AJ70" s="5" t="str">
        <f>IF(AB70 = "", "", IFERROR(VLOOKUP(AB70, 'SERVICE LOCATIONS'!$A:$G, 7, FALSE), ""))</f>
        <v/>
      </c>
      <c r="AK70" s="5" t="str">
        <f>IF(AB70 = "", "", IFERROR(VLOOKUP(AB70, 'SERVICE LOCATIONS'!$A:$H, 8, FALSE), ""))</f>
        <v/>
      </c>
      <c r="AL70" s="7" t="str">
        <f>IF(AB70 = "", "", IFERROR(VLOOKUP(AB70, 'SERVICE LOCATIONS'!$A:$I, 9, FALSE), ""))</f>
        <v/>
      </c>
      <c r="AM70" s="7" t="str">
        <f>IF(AB70 = "", "", IFERROR(VLOOKUP(AB70, 'SERVICE LOCATIONS'!$A:$J, 10, FALSE), ""))</f>
        <v/>
      </c>
      <c r="AN70" s="7" t="str">
        <f>IF(AB70 = "", "", IFERROR(VLOOKUP(AB70, 'SERVICE LOCATIONS'!$A:$Q, 12, FALSE), ""))</f>
        <v/>
      </c>
      <c r="AO70" s="5" t="str">
        <f>IF(AB70 = "", "", IFERROR(VLOOKUP(AB70, 'SERVICE LOCATIONS'!$A:$Q, 13, FALSE), ""))</f>
        <v/>
      </c>
      <c r="AP70" s="5" t="str">
        <f>IF(AB70 = "", "", IFERROR(VLOOKUP(AB70, 'SERVICE LOCATIONS'!$A:$Q, 14, FALSE), ""))</f>
        <v/>
      </c>
      <c r="AQ70" s="5" t="str">
        <f>IF(AB70 = "", "", IFERROR(VLOOKUP(AB70, 'SERVICE LOCATIONS'!$A:$Q, 15, FALSE), ""))</f>
        <v/>
      </c>
      <c r="AR70" s="5" t="str">
        <f>IF(AB70 = "", "", IFERROR(VLOOKUP(AB70, 'SERVICE LOCATIONS'!$A:$Q, 16, FALSE), ""))</f>
        <v/>
      </c>
      <c r="AS70" s="5" t="str">
        <f>IF(AB70 = "", "", IFERROR(VLOOKUP(AB70, 'SERVICE LOCATIONS'!$A:$Q, 17, FALSE), ""))</f>
        <v/>
      </c>
      <c r="AT70" s="27" t="str">
        <f>IF(AB70 = "", "", IFERROR(VLOOKUP(AB70, 'SERVICE LOCATIONS'!$A:$Q, 11, FALSE), ""))</f>
        <v/>
      </c>
      <c r="AU70" s="42"/>
      <c r="AV70" s="54"/>
      <c r="AW70" s="55"/>
      <c r="AX70" s="56"/>
      <c r="AY70" s="57"/>
    </row>
    <row r="71" spans="1:51" x14ac:dyDescent="0.2">
      <c r="A71" s="58"/>
      <c r="B71" s="64" t="str">
        <f>IF(A71="", "", TEXT(VLOOKUP(A71, 'ENTITY INFO'!$A:$E, 4, FALSE), "00-0000000"))</f>
        <v/>
      </c>
      <c r="C71" s="64" t="str">
        <f>IF(A71="", "", VLOOKUP(A71, 'ENTITY INFO'!$A:$E, 5, FALSE))</f>
        <v/>
      </c>
      <c r="D71" s="64" t="str">
        <f>IF(A71 = "", "", IFERROR(VLOOKUP(A71, 'ENTITY INFO'!$A:$B, 2, FALSE), ""))</f>
        <v/>
      </c>
      <c r="E71" s="42"/>
      <c r="F71" s="57"/>
      <c r="G71" s="60"/>
      <c r="H71" s="54"/>
      <c r="I71" s="61"/>
      <c r="J71" s="62"/>
      <c r="K71" s="57"/>
      <c r="L71" s="57"/>
      <c r="M71" s="54"/>
      <c r="N71" s="63"/>
      <c r="O71" s="57"/>
      <c r="P71" s="57"/>
      <c r="Q71" s="57"/>
      <c r="R71" s="57"/>
      <c r="S71" s="57"/>
      <c r="T71" s="57"/>
      <c r="U71" s="57"/>
      <c r="V71" s="57"/>
      <c r="W71" s="57"/>
      <c r="X71" s="57"/>
      <c r="Y71" s="25" t="str">
        <f>IF(X71 = "", "", IFERROR(VLOOKUP(X71, Values!G:H, 2, FALSE), ""))</f>
        <v/>
      </c>
      <c r="Z71" s="26" t="str">
        <f>IF(X71 = "", "", IFERROR(VLOOKUP(X71, Values!G:I, 3, FALSE), ""))</f>
        <v/>
      </c>
      <c r="AA71" s="107"/>
      <c r="AB71" s="56"/>
      <c r="AC71" s="57"/>
      <c r="AD71" s="25"/>
      <c r="AE71" s="5" t="str">
        <f>IF(AB71 = "", "", IFERROR(VLOOKUP(AB71, 'SERVICE LOCATIONS'!$A:$B, 2, FALSE), ""))</f>
        <v/>
      </c>
      <c r="AF71" s="5" t="str">
        <f>IF(AB71 = "", "", IFERROR(IF(VLOOKUP(AB71, 'SERVICE LOCATIONS'!$A:$C, 3, FALSE) = 0, "", VLOOKUP(AB71, 'SERVICE LOCATIONS'!$A:$D, 3, FALSE)), ""))</f>
        <v/>
      </c>
      <c r="AG71" s="5" t="str">
        <f>IF(AB71 = "", "", IFERROR(VLOOKUP(AB71, 'SERVICE LOCATIONS'!$A:$D, 4, FALSE), ""))</f>
        <v/>
      </c>
      <c r="AH71" s="5" t="str">
        <f>IF(AB71 = "", "", IFERROR(VLOOKUP(AB71, 'SERVICE LOCATIONS'!$A:$J, 5, FALSE), ""))</f>
        <v/>
      </c>
      <c r="AI71" s="5" t="str">
        <f>IF(AB71 = "", "", IFERROR(VLOOKUP(AB71, 'SERVICE LOCATIONS'!$A:$F, 6, FALSE), ""))</f>
        <v/>
      </c>
      <c r="AJ71" s="5" t="str">
        <f>IF(AB71 = "", "", IFERROR(VLOOKUP(AB71, 'SERVICE LOCATIONS'!$A:$G, 7, FALSE), ""))</f>
        <v/>
      </c>
      <c r="AK71" s="5" t="str">
        <f>IF(AB71 = "", "", IFERROR(VLOOKUP(AB71, 'SERVICE LOCATIONS'!$A:$H, 8, FALSE), ""))</f>
        <v/>
      </c>
      <c r="AL71" s="7" t="str">
        <f>IF(AB71 = "", "", IFERROR(VLOOKUP(AB71, 'SERVICE LOCATIONS'!$A:$I, 9, FALSE), ""))</f>
        <v/>
      </c>
      <c r="AM71" s="7" t="str">
        <f>IF(AB71 = "", "", IFERROR(VLOOKUP(AB71, 'SERVICE LOCATIONS'!$A:$J, 10, FALSE), ""))</f>
        <v/>
      </c>
      <c r="AN71" s="7" t="str">
        <f>IF(AB71 = "", "", IFERROR(VLOOKUP(AB71, 'SERVICE LOCATIONS'!$A:$Q, 12, FALSE), ""))</f>
        <v/>
      </c>
      <c r="AO71" s="5" t="str">
        <f>IF(AB71 = "", "", IFERROR(VLOOKUP(AB71, 'SERVICE LOCATIONS'!$A:$Q, 13, FALSE), ""))</f>
        <v/>
      </c>
      <c r="AP71" s="5" t="str">
        <f>IF(AB71 = "", "", IFERROR(VLOOKUP(AB71, 'SERVICE LOCATIONS'!$A:$Q, 14, FALSE), ""))</f>
        <v/>
      </c>
      <c r="AQ71" s="5" t="str">
        <f>IF(AB71 = "", "", IFERROR(VLOOKUP(AB71, 'SERVICE LOCATIONS'!$A:$Q, 15, FALSE), ""))</f>
        <v/>
      </c>
      <c r="AR71" s="5" t="str">
        <f>IF(AB71 = "", "", IFERROR(VLOOKUP(AB71, 'SERVICE LOCATIONS'!$A:$Q, 16, FALSE), ""))</f>
        <v/>
      </c>
      <c r="AS71" s="5" t="str">
        <f>IF(AB71 = "", "", IFERROR(VLOOKUP(AB71, 'SERVICE LOCATIONS'!$A:$Q, 17, FALSE), ""))</f>
        <v/>
      </c>
      <c r="AT71" s="27" t="str">
        <f>IF(AB71 = "", "", IFERROR(VLOOKUP(AB71, 'SERVICE LOCATIONS'!$A:$Q, 11, FALSE), ""))</f>
        <v/>
      </c>
      <c r="AU71" s="42"/>
      <c r="AV71" s="54"/>
      <c r="AW71" s="55"/>
      <c r="AX71" s="56"/>
      <c r="AY71" s="57"/>
    </row>
    <row r="72" spans="1:51" x14ac:dyDescent="0.2">
      <c r="A72" s="58"/>
      <c r="B72" s="64" t="str">
        <f>IF(A72="", "", TEXT(VLOOKUP(A72, 'ENTITY INFO'!$A:$E, 4, FALSE), "00-0000000"))</f>
        <v/>
      </c>
      <c r="C72" s="64" t="str">
        <f>IF(A72="", "", VLOOKUP(A72, 'ENTITY INFO'!$A:$E, 5, FALSE))</f>
        <v/>
      </c>
      <c r="D72" s="64" t="str">
        <f>IF(A72 = "", "", IFERROR(VLOOKUP(A72, 'ENTITY INFO'!$A:$B, 2, FALSE), ""))</f>
        <v/>
      </c>
      <c r="E72" s="42"/>
      <c r="F72" s="57"/>
      <c r="G72" s="60"/>
      <c r="H72" s="54"/>
      <c r="I72" s="61"/>
      <c r="J72" s="62"/>
      <c r="K72" s="57"/>
      <c r="L72" s="57"/>
      <c r="M72" s="54"/>
      <c r="N72" s="63"/>
      <c r="O72" s="57"/>
      <c r="P72" s="57"/>
      <c r="Q72" s="57"/>
      <c r="R72" s="57"/>
      <c r="S72" s="57"/>
      <c r="T72" s="57"/>
      <c r="U72" s="57"/>
      <c r="V72" s="57"/>
      <c r="W72" s="57"/>
      <c r="X72" s="57"/>
      <c r="Y72" s="25" t="str">
        <f>IF(X72 = "", "", IFERROR(VLOOKUP(X72, Values!G:H, 2, FALSE), ""))</f>
        <v/>
      </c>
      <c r="Z72" s="26" t="str">
        <f>IF(X72 = "", "", IFERROR(VLOOKUP(X72, Values!G:I, 3, FALSE), ""))</f>
        <v/>
      </c>
      <c r="AA72" s="107"/>
      <c r="AB72" s="56"/>
      <c r="AC72" s="57"/>
      <c r="AD72" s="25"/>
      <c r="AE72" s="5" t="str">
        <f>IF(AB72 = "", "", IFERROR(VLOOKUP(AB72, 'SERVICE LOCATIONS'!$A:$B, 2, FALSE), ""))</f>
        <v/>
      </c>
      <c r="AF72" s="5" t="str">
        <f>IF(AB72 = "", "", IFERROR(IF(VLOOKUP(AB72, 'SERVICE LOCATIONS'!$A:$C, 3, FALSE) = 0, "", VLOOKUP(AB72, 'SERVICE LOCATIONS'!$A:$D, 3, FALSE)), ""))</f>
        <v/>
      </c>
      <c r="AG72" s="5" t="str">
        <f>IF(AB72 = "", "", IFERROR(VLOOKUP(AB72, 'SERVICE LOCATIONS'!$A:$D, 4, FALSE), ""))</f>
        <v/>
      </c>
      <c r="AH72" s="5" t="str">
        <f>IF(AB72 = "", "", IFERROR(VLOOKUP(AB72, 'SERVICE LOCATIONS'!$A:$J, 5, FALSE), ""))</f>
        <v/>
      </c>
      <c r="AI72" s="5" t="str">
        <f>IF(AB72 = "", "", IFERROR(VLOOKUP(AB72, 'SERVICE LOCATIONS'!$A:$F, 6, FALSE), ""))</f>
        <v/>
      </c>
      <c r="AJ72" s="5" t="str">
        <f>IF(AB72 = "", "", IFERROR(VLOOKUP(AB72, 'SERVICE LOCATIONS'!$A:$G, 7, FALSE), ""))</f>
        <v/>
      </c>
      <c r="AK72" s="5" t="str">
        <f>IF(AB72 = "", "", IFERROR(VLOOKUP(AB72, 'SERVICE LOCATIONS'!$A:$H, 8, FALSE), ""))</f>
        <v/>
      </c>
      <c r="AL72" s="7" t="str">
        <f>IF(AB72 = "", "", IFERROR(VLOOKUP(AB72, 'SERVICE LOCATIONS'!$A:$I, 9, FALSE), ""))</f>
        <v/>
      </c>
      <c r="AM72" s="7" t="str">
        <f>IF(AB72 = "", "", IFERROR(VLOOKUP(AB72, 'SERVICE LOCATIONS'!$A:$J, 10, FALSE), ""))</f>
        <v/>
      </c>
      <c r="AN72" s="7" t="str">
        <f>IF(AB72 = "", "", IFERROR(VLOOKUP(AB72, 'SERVICE LOCATIONS'!$A:$Q, 12, FALSE), ""))</f>
        <v/>
      </c>
      <c r="AO72" s="5" t="str">
        <f>IF(AB72 = "", "", IFERROR(VLOOKUP(AB72, 'SERVICE LOCATIONS'!$A:$Q, 13, FALSE), ""))</f>
        <v/>
      </c>
      <c r="AP72" s="5" t="str">
        <f>IF(AB72 = "", "", IFERROR(VLOOKUP(AB72, 'SERVICE LOCATIONS'!$A:$Q, 14, FALSE), ""))</f>
        <v/>
      </c>
      <c r="AQ72" s="5" t="str">
        <f>IF(AB72 = "", "", IFERROR(VLOOKUP(AB72, 'SERVICE LOCATIONS'!$A:$Q, 15, FALSE), ""))</f>
        <v/>
      </c>
      <c r="AR72" s="5" t="str">
        <f>IF(AB72 = "", "", IFERROR(VLOOKUP(AB72, 'SERVICE LOCATIONS'!$A:$Q, 16, FALSE), ""))</f>
        <v/>
      </c>
      <c r="AS72" s="5" t="str">
        <f>IF(AB72 = "", "", IFERROR(VLOOKUP(AB72, 'SERVICE LOCATIONS'!$A:$Q, 17, FALSE), ""))</f>
        <v/>
      </c>
      <c r="AT72" s="27" t="str">
        <f>IF(AB72 = "", "", IFERROR(VLOOKUP(AB72, 'SERVICE LOCATIONS'!$A:$Q, 11, FALSE), ""))</f>
        <v/>
      </c>
      <c r="AU72" s="42"/>
      <c r="AV72" s="54"/>
      <c r="AW72" s="55"/>
      <c r="AX72" s="56"/>
      <c r="AY72" s="57"/>
    </row>
    <row r="73" spans="1:51" x14ac:dyDescent="0.2">
      <c r="A73" s="58"/>
      <c r="B73" s="64" t="str">
        <f>IF(A73="", "", TEXT(VLOOKUP(A73, 'ENTITY INFO'!$A:$E, 4, FALSE), "00-0000000"))</f>
        <v/>
      </c>
      <c r="C73" s="64" t="str">
        <f>IF(A73="", "", VLOOKUP(A73, 'ENTITY INFO'!$A:$E, 5, FALSE))</f>
        <v/>
      </c>
      <c r="D73" s="64" t="str">
        <f>IF(A73 = "", "", IFERROR(VLOOKUP(A73, 'ENTITY INFO'!$A:$B, 2, FALSE), ""))</f>
        <v/>
      </c>
      <c r="E73" s="42"/>
      <c r="F73" s="57"/>
      <c r="G73" s="60"/>
      <c r="H73" s="54"/>
      <c r="I73" s="61"/>
      <c r="J73" s="62"/>
      <c r="K73" s="57"/>
      <c r="L73" s="57"/>
      <c r="M73" s="54"/>
      <c r="N73" s="63"/>
      <c r="O73" s="57"/>
      <c r="P73" s="57"/>
      <c r="Q73" s="57"/>
      <c r="R73" s="57"/>
      <c r="S73" s="57"/>
      <c r="T73" s="57"/>
      <c r="U73" s="57"/>
      <c r="V73" s="57"/>
      <c r="W73" s="57"/>
      <c r="X73" s="57"/>
      <c r="Y73" s="25" t="str">
        <f>IF(X73 = "", "", IFERROR(VLOOKUP(X73, Values!G:H, 2, FALSE), ""))</f>
        <v/>
      </c>
      <c r="Z73" s="26" t="str">
        <f>IF(X73 = "", "", IFERROR(VLOOKUP(X73, Values!G:I, 3, FALSE), ""))</f>
        <v/>
      </c>
      <c r="AA73" s="107"/>
      <c r="AB73" s="56"/>
      <c r="AC73" s="57"/>
      <c r="AD73" s="25"/>
      <c r="AE73" s="5" t="str">
        <f>IF(AB73 = "", "", IFERROR(VLOOKUP(AB73, 'SERVICE LOCATIONS'!$A:$B, 2, FALSE), ""))</f>
        <v/>
      </c>
      <c r="AF73" s="5" t="str">
        <f>IF(AB73 = "", "", IFERROR(IF(VLOOKUP(AB73, 'SERVICE LOCATIONS'!$A:$C, 3, FALSE) = 0, "", VLOOKUP(AB73, 'SERVICE LOCATIONS'!$A:$D, 3, FALSE)), ""))</f>
        <v/>
      </c>
      <c r="AG73" s="5" t="str">
        <f>IF(AB73 = "", "", IFERROR(VLOOKUP(AB73, 'SERVICE LOCATIONS'!$A:$D, 4, FALSE), ""))</f>
        <v/>
      </c>
      <c r="AH73" s="5" t="str">
        <f>IF(AB73 = "", "", IFERROR(VLOOKUP(AB73, 'SERVICE LOCATIONS'!$A:$J, 5, FALSE), ""))</f>
        <v/>
      </c>
      <c r="AI73" s="5" t="str">
        <f>IF(AB73 = "", "", IFERROR(VLOOKUP(AB73, 'SERVICE LOCATIONS'!$A:$F, 6, FALSE), ""))</f>
        <v/>
      </c>
      <c r="AJ73" s="5" t="str">
        <f>IF(AB73 = "", "", IFERROR(VLOOKUP(AB73, 'SERVICE LOCATIONS'!$A:$G, 7, FALSE), ""))</f>
        <v/>
      </c>
      <c r="AK73" s="5" t="str">
        <f>IF(AB73 = "", "", IFERROR(VLOOKUP(AB73, 'SERVICE LOCATIONS'!$A:$H, 8, FALSE), ""))</f>
        <v/>
      </c>
      <c r="AL73" s="7" t="str">
        <f>IF(AB73 = "", "", IFERROR(VLOOKUP(AB73, 'SERVICE LOCATIONS'!$A:$I, 9, FALSE), ""))</f>
        <v/>
      </c>
      <c r="AM73" s="7" t="str">
        <f>IF(AB73 = "", "", IFERROR(VLOOKUP(AB73, 'SERVICE LOCATIONS'!$A:$J, 10, FALSE), ""))</f>
        <v/>
      </c>
      <c r="AN73" s="7" t="str">
        <f>IF(AB73 = "", "", IFERROR(VLOOKUP(AB73, 'SERVICE LOCATIONS'!$A:$Q, 12, FALSE), ""))</f>
        <v/>
      </c>
      <c r="AO73" s="5" t="str">
        <f>IF(AB73 = "", "", IFERROR(VLOOKUP(AB73, 'SERVICE LOCATIONS'!$A:$Q, 13, FALSE), ""))</f>
        <v/>
      </c>
      <c r="AP73" s="5" t="str">
        <f>IF(AB73 = "", "", IFERROR(VLOOKUP(AB73, 'SERVICE LOCATIONS'!$A:$Q, 14, FALSE), ""))</f>
        <v/>
      </c>
      <c r="AQ73" s="5" t="str">
        <f>IF(AB73 = "", "", IFERROR(VLOOKUP(AB73, 'SERVICE LOCATIONS'!$A:$Q, 15, FALSE), ""))</f>
        <v/>
      </c>
      <c r="AR73" s="5" t="str">
        <f>IF(AB73 = "", "", IFERROR(VLOOKUP(AB73, 'SERVICE LOCATIONS'!$A:$Q, 16, FALSE), ""))</f>
        <v/>
      </c>
      <c r="AS73" s="5" t="str">
        <f>IF(AB73 = "", "", IFERROR(VLOOKUP(AB73, 'SERVICE LOCATIONS'!$A:$Q, 17, FALSE), ""))</f>
        <v/>
      </c>
      <c r="AT73" s="27" t="str">
        <f>IF(AB73 = "", "", IFERROR(VLOOKUP(AB73, 'SERVICE LOCATIONS'!$A:$Q, 11, FALSE), ""))</f>
        <v/>
      </c>
      <c r="AU73" s="42"/>
      <c r="AV73" s="54"/>
      <c r="AW73" s="55"/>
      <c r="AX73" s="56"/>
      <c r="AY73" s="57"/>
    </row>
    <row r="74" spans="1:51" x14ac:dyDescent="0.2">
      <c r="A74" s="58"/>
      <c r="B74" s="64" t="str">
        <f>IF(A74="", "", TEXT(VLOOKUP(A74, 'ENTITY INFO'!$A:$E, 4, FALSE), "00-0000000"))</f>
        <v/>
      </c>
      <c r="C74" s="64" t="str">
        <f>IF(A74="", "", VLOOKUP(A74, 'ENTITY INFO'!$A:$E, 5, FALSE))</f>
        <v/>
      </c>
      <c r="D74" s="64" t="str">
        <f>IF(A74 = "", "", IFERROR(VLOOKUP(A74, 'ENTITY INFO'!$A:$B, 2, FALSE), ""))</f>
        <v/>
      </c>
      <c r="E74" s="42"/>
      <c r="F74" s="57"/>
      <c r="G74" s="60"/>
      <c r="H74" s="54"/>
      <c r="I74" s="61"/>
      <c r="J74" s="62"/>
      <c r="K74" s="57"/>
      <c r="L74" s="57"/>
      <c r="M74" s="54"/>
      <c r="N74" s="63"/>
      <c r="O74" s="57"/>
      <c r="P74" s="57"/>
      <c r="Q74" s="57"/>
      <c r="R74" s="57"/>
      <c r="S74" s="57"/>
      <c r="T74" s="57"/>
      <c r="U74" s="57"/>
      <c r="V74" s="57"/>
      <c r="W74" s="57"/>
      <c r="X74" s="57"/>
      <c r="Y74" s="25" t="str">
        <f>IF(X74 = "", "", IFERROR(VLOOKUP(X74, Values!G:H, 2, FALSE), ""))</f>
        <v/>
      </c>
      <c r="Z74" s="26" t="str">
        <f>IF(X74 = "", "", IFERROR(VLOOKUP(X74, Values!G:I, 3, FALSE), ""))</f>
        <v/>
      </c>
      <c r="AA74" s="107"/>
      <c r="AB74" s="56"/>
      <c r="AC74" s="57"/>
      <c r="AD74" s="25"/>
      <c r="AE74" s="5" t="str">
        <f>IF(AB74 = "", "", IFERROR(VLOOKUP(AB74, 'SERVICE LOCATIONS'!$A:$B, 2, FALSE), ""))</f>
        <v/>
      </c>
      <c r="AF74" s="5" t="str">
        <f>IF(AB74 = "", "", IFERROR(IF(VLOOKUP(AB74, 'SERVICE LOCATIONS'!$A:$C, 3, FALSE) = 0, "", VLOOKUP(AB74, 'SERVICE LOCATIONS'!$A:$D, 3, FALSE)), ""))</f>
        <v/>
      </c>
      <c r="AG74" s="5" t="str">
        <f>IF(AB74 = "", "", IFERROR(VLOOKUP(AB74, 'SERVICE LOCATIONS'!$A:$D, 4, FALSE), ""))</f>
        <v/>
      </c>
      <c r="AH74" s="5" t="str">
        <f>IF(AB74 = "", "", IFERROR(VLOOKUP(AB74, 'SERVICE LOCATIONS'!$A:$J, 5, FALSE), ""))</f>
        <v/>
      </c>
      <c r="AI74" s="5" t="str">
        <f>IF(AB74 = "", "", IFERROR(VLOOKUP(AB74, 'SERVICE LOCATIONS'!$A:$F, 6, FALSE), ""))</f>
        <v/>
      </c>
      <c r="AJ74" s="5" t="str">
        <f>IF(AB74 = "", "", IFERROR(VLOOKUP(AB74, 'SERVICE LOCATIONS'!$A:$G, 7, FALSE), ""))</f>
        <v/>
      </c>
      <c r="AK74" s="5" t="str">
        <f>IF(AB74 = "", "", IFERROR(VLOOKUP(AB74, 'SERVICE LOCATIONS'!$A:$H, 8, FALSE), ""))</f>
        <v/>
      </c>
      <c r="AL74" s="7" t="str">
        <f>IF(AB74 = "", "", IFERROR(VLOOKUP(AB74, 'SERVICE LOCATIONS'!$A:$I, 9, FALSE), ""))</f>
        <v/>
      </c>
      <c r="AM74" s="7" t="str">
        <f>IF(AB74 = "", "", IFERROR(VLOOKUP(AB74, 'SERVICE LOCATIONS'!$A:$J, 10, FALSE), ""))</f>
        <v/>
      </c>
      <c r="AN74" s="7" t="str">
        <f>IF(AB74 = "", "", IFERROR(VLOOKUP(AB74, 'SERVICE LOCATIONS'!$A:$Q, 12, FALSE), ""))</f>
        <v/>
      </c>
      <c r="AO74" s="5" t="str">
        <f>IF(AB74 = "", "", IFERROR(VLOOKUP(AB74, 'SERVICE LOCATIONS'!$A:$Q, 13, FALSE), ""))</f>
        <v/>
      </c>
      <c r="AP74" s="5" t="str">
        <f>IF(AB74 = "", "", IFERROR(VLOOKUP(AB74, 'SERVICE LOCATIONS'!$A:$Q, 14, FALSE), ""))</f>
        <v/>
      </c>
      <c r="AQ74" s="5" t="str">
        <f>IF(AB74 = "", "", IFERROR(VLOOKUP(AB74, 'SERVICE LOCATIONS'!$A:$Q, 15, FALSE), ""))</f>
        <v/>
      </c>
      <c r="AR74" s="5" t="str">
        <f>IF(AB74 = "", "", IFERROR(VLOOKUP(AB74, 'SERVICE LOCATIONS'!$A:$Q, 16, FALSE), ""))</f>
        <v/>
      </c>
      <c r="AS74" s="5" t="str">
        <f>IF(AB74 = "", "", IFERROR(VLOOKUP(AB74, 'SERVICE LOCATIONS'!$A:$Q, 17, FALSE), ""))</f>
        <v/>
      </c>
      <c r="AT74" s="27" t="str">
        <f>IF(AB74 = "", "", IFERROR(VLOOKUP(AB74, 'SERVICE LOCATIONS'!$A:$Q, 11, FALSE), ""))</f>
        <v/>
      </c>
      <c r="AU74" s="42"/>
      <c r="AV74" s="54"/>
      <c r="AW74" s="55"/>
      <c r="AX74" s="56"/>
      <c r="AY74" s="57"/>
    </row>
    <row r="75" spans="1:51" x14ac:dyDescent="0.2">
      <c r="A75" s="58"/>
      <c r="B75" s="64" t="str">
        <f>IF(A75="", "", TEXT(VLOOKUP(A75, 'ENTITY INFO'!$A:$E, 4, FALSE), "00-0000000"))</f>
        <v/>
      </c>
      <c r="C75" s="64" t="str">
        <f>IF(A75="", "", VLOOKUP(A75, 'ENTITY INFO'!$A:$E, 5, FALSE))</f>
        <v/>
      </c>
      <c r="D75" s="64" t="str">
        <f>IF(A75 = "", "", IFERROR(VLOOKUP(A75, 'ENTITY INFO'!$A:$B, 2, FALSE), ""))</f>
        <v/>
      </c>
      <c r="E75" s="42"/>
      <c r="F75" s="57"/>
      <c r="G75" s="60"/>
      <c r="H75" s="54"/>
      <c r="I75" s="61"/>
      <c r="J75" s="62"/>
      <c r="K75" s="57"/>
      <c r="L75" s="57"/>
      <c r="M75" s="54"/>
      <c r="N75" s="63"/>
      <c r="O75" s="57"/>
      <c r="P75" s="57"/>
      <c r="Q75" s="57"/>
      <c r="R75" s="57"/>
      <c r="S75" s="57"/>
      <c r="T75" s="57"/>
      <c r="U75" s="57"/>
      <c r="V75" s="57"/>
      <c r="W75" s="57"/>
      <c r="X75" s="57"/>
      <c r="Y75" s="25" t="str">
        <f>IF(X75 = "", "", IFERROR(VLOOKUP(X75, Values!G:H, 2, FALSE), ""))</f>
        <v/>
      </c>
      <c r="Z75" s="26" t="str">
        <f>IF(X75 = "", "", IFERROR(VLOOKUP(X75, Values!G:I, 3, FALSE), ""))</f>
        <v/>
      </c>
      <c r="AA75" s="107"/>
      <c r="AB75" s="56"/>
      <c r="AC75" s="57"/>
      <c r="AD75" s="25"/>
      <c r="AE75" s="5" t="str">
        <f>IF(AB75 = "", "", IFERROR(VLOOKUP(AB75, 'SERVICE LOCATIONS'!$A:$B, 2, FALSE), ""))</f>
        <v/>
      </c>
      <c r="AF75" s="5" t="str">
        <f>IF(AB75 = "", "", IFERROR(IF(VLOOKUP(AB75, 'SERVICE LOCATIONS'!$A:$C, 3, FALSE) = 0, "", VLOOKUP(AB75, 'SERVICE LOCATIONS'!$A:$D, 3, FALSE)), ""))</f>
        <v/>
      </c>
      <c r="AG75" s="5" t="str">
        <f>IF(AB75 = "", "", IFERROR(VLOOKUP(AB75, 'SERVICE LOCATIONS'!$A:$D, 4, FALSE), ""))</f>
        <v/>
      </c>
      <c r="AH75" s="5" t="str">
        <f>IF(AB75 = "", "", IFERROR(VLOOKUP(AB75, 'SERVICE LOCATIONS'!$A:$J, 5, FALSE), ""))</f>
        <v/>
      </c>
      <c r="AI75" s="5" t="str">
        <f>IF(AB75 = "", "", IFERROR(VLOOKUP(AB75, 'SERVICE LOCATIONS'!$A:$F, 6, FALSE), ""))</f>
        <v/>
      </c>
      <c r="AJ75" s="5" t="str">
        <f>IF(AB75 = "", "", IFERROR(VLOOKUP(AB75, 'SERVICE LOCATIONS'!$A:$G, 7, FALSE), ""))</f>
        <v/>
      </c>
      <c r="AK75" s="5" t="str">
        <f>IF(AB75 = "", "", IFERROR(VLOOKUP(AB75, 'SERVICE LOCATIONS'!$A:$H, 8, FALSE), ""))</f>
        <v/>
      </c>
      <c r="AL75" s="7" t="str">
        <f>IF(AB75 = "", "", IFERROR(VLOOKUP(AB75, 'SERVICE LOCATIONS'!$A:$I, 9, FALSE), ""))</f>
        <v/>
      </c>
      <c r="AM75" s="7" t="str">
        <f>IF(AB75 = "", "", IFERROR(VLOOKUP(AB75, 'SERVICE LOCATIONS'!$A:$J, 10, FALSE), ""))</f>
        <v/>
      </c>
      <c r="AN75" s="7" t="str">
        <f>IF(AB75 = "", "", IFERROR(VLOOKUP(AB75, 'SERVICE LOCATIONS'!$A:$Q, 12, FALSE), ""))</f>
        <v/>
      </c>
      <c r="AO75" s="5" t="str">
        <f>IF(AB75 = "", "", IFERROR(VLOOKUP(AB75, 'SERVICE LOCATIONS'!$A:$Q, 13, FALSE), ""))</f>
        <v/>
      </c>
      <c r="AP75" s="5" t="str">
        <f>IF(AB75 = "", "", IFERROR(VLOOKUP(AB75, 'SERVICE LOCATIONS'!$A:$Q, 14, FALSE), ""))</f>
        <v/>
      </c>
      <c r="AQ75" s="5" t="str">
        <f>IF(AB75 = "", "", IFERROR(VLOOKUP(AB75, 'SERVICE LOCATIONS'!$A:$Q, 15, FALSE), ""))</f>
        <v/>
      </c>
      <c r="AR75" s="5" t="str">
        <f>IF(AB75 = "", "", IFERROR(VLOOKUP(AB75, 'SERVICE LOCATIONS'!$A:$Q, 16, FALSE), ""))</f>
        <v/>
      </c>
      <c r="AS75" s="5" t="str">
        <f>IF(AB75 = "", "", IFERROR(VLOOKUP(AB75, 'SERVICE LOCATIONS'!$A:$Q, 17, FALSE), ""))</f>
        <v/>
      </c>
      <c r="AT75" s="27" t="str">
        <f>IF(AB75 = "", "", IFERROR(VLOOKUP(AB75, 'SERVICE LOCATIONS'!$A:$Q, 11, FALSE), ""))</f>
        <v/>
      </c>
      <c r="AU75" s="42"/>
      <c r="AV75" s="54"/>
      <c r="AW75" s="55"/>
      <c r="AX75" s="56"/>
      <c r="AY75" s="57"/>
    </row>
    <row r="76" spans="1:51" x14ac:dyDescent="0.2">
      <c r="A76" s="58"/>
      <c r="B76" s="64" t="str">
        <f>IF(A76="", "", TEXT(VLOOKUP(A76, 'ENTITY INFO'!$A:$E, 4, FALSE), "00-0000000"))</f>
        <v/>
      </c>
      <c r="C76" s="64" t="str">
        <f>IF(A76="", "", VLOOKUP(A76, 'ENTITY INFO'!$A:$E, 5, FALSE))</f>
        <v/>
      </c>
      <c r="D76" s="64" t="str">
        <f>IF(A76 = "", "", IFERROR(VLOOKUP(A76, 'ENTITY INFO'!$A:$B, 2, FALSE), ""))</f>
        <v/>
      </c>
      <c r="E76" s="42"/>
      <c r="F76" s="57"/>
      <c r="G76" s="60"/>
      <c r="H76" s="54"/>
      <c r="I76" s="61"/>
      <c r="J76" s="62"/>
      <c r="K76" s="57"/>
      <c r="L76" s="57"/>
      <c r="M76" s="54"/>
      <c r="N76" s="63"/>
      <c r="O76" s="57"/>
      <c r="P76" s="57"/>
      <c r="Q76" s="57"/>
      <c r="R76" s="57"/>
      <c r="S76" s="57"/>
      <c r="T76" s="57"/>
      <c r="U76" s="57"/>
      <c r="V76" s="57"/>
      <c r="W76" s="57"/>
      <c r="X76" s="57"/>
      <c r="Y76" s="25" t="str">
        <f>IF(X76 = "", "", IFERROR(VLOOKUP(X76, Values!G:H, 2, FALSE), ""))</f>
        <v/>
      </c>
      <c r="Z76" s="26" t="str">
        <f>IF(X76 = "", "", IFERROR(VLOOKUP(X76, Values!G:I, 3, FALSE), ""))</f>
        <v/>
      </c>
      <c r="AA76" s="107"/>
      <c r="AB76" s="56"/>
      <c r="AC76" s="57"/>
      <c r="AD76" s="25"/>
      <c r="AE76" s="5" t="str">
        <f>IF(AB76 = "", "", IFERROR(VLOOKUP(AB76, 'SERVICE LOCATIONS'!$A:$B, 2, FALSE), ""))</f>
        <v/>
      </c>
      <c r="AF76" s="5" t="str">
        <f>IF(AB76 = "", "", IFERROR(IF(VLOOKUP(AB76, 'SERVICE LOCATIONS'!$A:$C, 3, FALSE) = 0, "", VLOOKUP(AB76, 'SERVICE LOCATIONS'!$A:$D, 3, FALSE)), ""))</f>
        <v/>
      </c>
      <c r="AG76" s="5" t="str">
        <f>IF(AB76 = "", "", IFERROR(VLOOKUP(AB76, 'SERVICE LOCATIONS'!$A:$D, 4, FALSE), ""))</f>
        <v/>
      </c>
      <c r="AH76" s="5" t="str">
        <f>IF(AB76 = "", "", IFERROR(VLOOKUP(AB76, 'SERVICE LOCATIONS'!$A:$J, 5, FALSE), ""))</f>
        <v/>
      </c>
      <c r="AI76" s="5" t="str">
        <f>IF(AB76 = "", "", IFERROR(VLOOKUP(AB76, 'SERVICE LOCATIONS'!$A:$F, 6, FALSE), ""))</f>
        <v/>
      </c>
      <c r="AJ76" s="5" t="str">
        <f>IF(AB76 = "", "", IFERROR(VLOOKUP(AB76, 'SERVICE LOCATIONS'!$A:$G, 7, FALSE), ""))</f>
        <v/>
      </c>
      <c r="AK76" s="5" t="str">
        <f>IF(AB76 = "", "", IFERROR(VLOOKUP(AB76, 'SERVICE LOCATIONS'!$A:$H, 8, FALSE), ""))</f>
        <v/>
      </c>
      <c r="AL76" s="7" t="str">
        <f>IF(AB76 = "", "", IFERROR(VLOOKUP(AB76, 'SERVICE LOCATIONS'!$A:$I, 9, FALSE), ""))</f>
        <v/>
      </c>
      <c r="AM76" s="7" t="str">
        <f>IF(AB76 = "", "", IFERROR(VLOOKUP(AB76, 'SERVICE LOCATIONS'!$A:$J, 10, FALSE), ""))</f>
        <v/>
      </c>
      <c r="AN76" s="7" t="str">
        <f>IF(AB76 = "", "", IFERROR(VLOOKUP(AB76, 'SERVICE LOCATIONS'!$A:$Q, 12, FALSE), ""))</f>
        <v/>
      </c>
      <c r="AO76" s="5" t="str">
        <f>IF(AB76 = "", "", IFERROR(VLOOKUP(AB76, 'SERVICE LOCATIONS'!$A:$Q, 13, FALSE), ""))</f>
        <v/>
      </c>
      <c r="AP76" s="5" t="str">
        <f>IF(AB76 = "", "", IFERROR(VLOOKUP(AB76, 'SERVICE LOCATIONS'!$A:$Q, 14, FALSE), ""))</f>
        <v/>
      </c>
      <c r="AQ76" s="5" t="str">
        <f>IF(AB76 = "", "", IFERROR(VLOOKUP(AB76, 'SERVICE LOCATIONS'!$A:$Q, 15, FALSE), ""))</f>
        <v/>
      </c>
      <c r="AR76" s="5" t="str">
        <f>IF(AB76 = "", "", IFERROR(VLOOKUP(AB76, 'SERVICE LOCATIONS'!$A:$Q, 16, FALSE), ""))</f>
        <v/>
      </c>
      <c r="AS76" s="5" t="str">
        <f>IF(AB76 = "", "", IFERROR(VLOOKUP(AB76, 'SERVICE LOCATIONS'!$A:$Q, 17, FALSE), ""))</f>
        <v/>
      </c>
      <c r="AT76" s="27" t="str">
        <f>IF(AB76 = "", "", IFERROR(VLOOKUP(AB76, 'SERVICE LOCATIONS'!$A:$Q, 11, FALSE), ""))</f>
        <v/>
      </c>
      <c r="AU76" s="42"/>
      <c r="AV76" s="54"/>
      <c r="AW76" s="55"/>
      <c r="AX76" s="56"/>
      <c r="AY76" s="57"/>
    </row>
    <row r="77" spans="1:51" x14ac:dyDescent="0.2">
      <c r="A77" s="58"/>
      <c r="B77" s="64" t="str">
        <f>IF(A77="", "", TEXT(VLOOKUP(A77, 'ENTITY INFO'!$A:$E, 4, FALSE), "00-0000000"))</f>
        <v/>
      </c>
      <c r="C77" s="64" t="str">
        <f>IF(A77="", "", VLOOKUP(A77, 'ENTITY INFO'!$A:$E, 5, FALSE))</f>
        <v/>
      </c>
      <c r="D77" s="64" t="str">
        <f>IF(A77 = "", "", IFERROR(VLOOKUP(A77, 'ENTITY INFO'!$A:$B, 2, FALSE), ""))</f>
        <v/>
      </c>
      <c r="E77" s="42"/>
      <c r="F77" s="57"/>
      <c r="G77" s="60"/>
      <c r="H77" s="54"/>
      <c r="I77" s="61"/>
      <c r="J77" s="62"/>
      <c r="K77" s="57"/>
      <c r="L77" s="57"/>
      <c r="M77" s="54"/>
      <c r="N77" s="63"/>
      <c r="O77" s="57"/>
      <c r="P77" s="57"/>
      <c r="Q77" s="57"/>
      <c r="R77" s="57"/>
      <c r="S77" s="57"/>
      <c r="T77" s="57"/>
      <c r="U77" s="57"/>
      <c r="V77" s="57"/>
      <c r="W77" s="57"/>
      <c r="X77" s="57"/>
      <c r="Y77" s="25" t="str">
        <f>IF(X77 = "", "", IFERROR(VLOOKUP(X77, Values!G:H, 2, FALSE), ""))</f>
        <v/>
      </c>
      <c r="Z77" s="26" t="str">
        <f>IF(X77 = "", "", IFERROR(VLOOKUP(X77, Values!G:I, 3, FALSE), ""))</f>
        <v/>
      </c>
      <c r="AA77" s="107"/>
      <c r="AB77" s="56"/>
      <c r="AC77" s="57"/>
      <c r="AD77" s="25"/>
      <c r="AE77" s="5" t="str">
        <f>IF(AB77 = "", "", IFERROR(VLOOKUP(AB77, 'SERVICE LOCATIONS'!$A:$B, 2, FALSE), ""))</f>
        <v/>
      </c>
      <c r="AF77" s="5" t="str">
        <f>IF(AB77 = "", "", IFERROR(IF(VLOOKUP(AB77, 'SERVICE LOCATIONS'!$A:$C, 3, FALSE) = 0, "", VLOOKUP(AB77, 'SERVICE LOCATIONS'!$A:$D, 3, FALSE)), ""))</f>
        <v/>
      </c>
      <c r="AG77" s="5" t="str">
        <f>IF(AB77 = "", "", IFERROR(VLOOKUP(AB77, 'SERVICE LOCATIONS'!$A:$D, 4, FALSE), ""))</f>
        <v/>
      </c>
      <c r="AH77" s="5" t="str">
        <f>IF(AB77 = "", "", IFERROR(VLOOKUP(AB77, 'SERVICE LOCATIONS'!$A:$J, 5, FALSE), ""))</f>
        <v/>
      </c>
      <c r="AI77" s="5" t="str">
        <f>IF(AB77 = "", "", IFERROR(VLOOKUP(AB77, 'SERVICE LOCATIONS'!$A:$F, 6, FALSE), ""))</f>
        <v/>
      </c>
      <c r="AJ77" s="5" t="str">
        <f>IF(AB77 = "", "", IFERROR(VLOOKUP(AB77, 'SERVICE LOCATIONS'!$A:$G, 7, FALSE), ""))</f>
        <v/>
      </c>
      <c r="AK77" s="5" t="str">
        <f>IF(AB77 = "", "", IFERROR(VLOOKUP(AB77, 'SERVICE LOCATIONS'!$A:$H, 8, FALSE), ""))</f>
        <v/>
      </c>
      <c r="AL77" s="7" t="str">
        <f>IF(AB77 = "", "", IFERROR(VLOOKUP(AB77, 'SERVICE LOCATIONS'!$A:$I, 9, FALSE), ""))</f>
        <v/>
      </c>
      <c r="AM77" s="7" t="str">
        <f>IF(AB77 = "", "", IFERROR(VLOOKUP(AB77, 'SERVICE LOCATIONS'!$A:$J, 10, FALSE), ""))</f>
        <v/>
      </c>
      <c r="AN77" s="7" t="str">
        <f>IF(AB77 = "", "", IFERROR(VLOOKUP(AB77, 'SERVICE LOCATIONS'!$A:$Q, 12, FALSE), ""))</f>
        <v/>
      </c>
      <c r="AO77" s="5" t="str">
        <f>IF(AB77 = "", "", IFERROR(VLOOKUP(AB77, 'SERVICE LOCATIONS'!$A:$Q, 13, FALSE), ""))</f>
        <v/>
      </c>
      <c r="AP77" s="5" t="str">
        <f>IF(AB77 = "", "", IFERROR(VLOOKUP(AB77, 'SERVICE LOCATIONS'!$A:$Q, 14, FALSE), ""))</f>
        <v/>
      </c>
      <c r="AQ77" s="5" t="str">
        <f>IF(AB77 = "", "", IFERROR(VLOOKUP(AB77, 'SERVICE LOCATIONS'!$A:$Q, 15, FALSE), ""))</f>
        <v/>
      </c>
      <c r="AR77" s="5" t="str">
        <f>IF(AB77 = "", "", IFERROR(VLOOKUP(AB77, 'SERVICE LOCATIONS'!$A:$Q, 16, FALSE), ""))</f>
        <v/>
      </c>
      <c r="AS77" s="5" t="str">
        <f>IF(AB77 = "", "", IFERROR(VLOOKUP(AB77, 'SERVICE LOCATIONS'!$A:$Q, 17, FALSE), ""))</f>
        <v/>
      </c>
      <c r="AT77" s="27" t="str">
        <f>IF(AB77 = "", "", IFERROR(VLOOKUP(AB77, 'SERVICE LOCATIONS'!$A:$Q, 11, FALSE), ""))</f>
        <v/>
      </c>
      <c r="AU77" s="42"/>
      <c r="AV77" s="54"/>
      <c r="AW77" s="55"/>
      <c r="AX77" s="56"/>
      <c r="AY77" s="57"/>
    </row>
    <row r="78" spans="1:51" x14ac:dyDescent="0.2">
      <c r="A78" s="58"/>
      <c r="B78" s="64" t="str">
        <f>IF(A78="", "", TEXT(VLOOKUP(A78, 'ENTITY INFO'!$A:$E, 4, FALSE), "00-0000000"))</f>
        <v/>
      </c>
      <c r="C78" s="64" t="str">
        <f>IF(A78="", "", VLOOKUP(A78, 'ENTITY INFO'!$A:$E, 5, FALSE))</f>
        <v/>
      </c>
      <c r="D78" s="64" t="str">
        <f>IF(A78 = "", "", IFERROR(VLOOKUP(A78, 'ENTITY INFO'!$A:$B, 2, FALSE), ""))</f>
        <v/>
      </c>
      <c r="E78" s="42"/>
      <c r="F78" s="57"/>
      <c r="G78" s="60"/>
      <c r="H78" s="54"/>
      <c r="I78" s="61"/>
      <c r="J78" s="62"/>
      <c r="K78" s="57"/>
      <c r="L78" s="57"/>
      <c r="M78" s="54"/>
      <c r="N78" s="63"/>
      <c r="O78" s="57"/>
      <c r="P78" s="57"/>
      <c r="Q78" s="57"/>
      <c r="R78" s="57"/>
      <c r="S78" s="57"/>
      <c r="T78" s="57"/>
      <c r="U78" s="57"/>
      <c r="V78" s="57"/>
      <c r="W78" s="57"/>
      <c r="X78" s="57"/>
      <c r="Y78" s="25" t="str">
        <f>IF(X78 = "", "", IFERROR(VLOOKUP(X78, Values!G:H, 2, FALSE), ""))</f>
        <v/>
      </c>
      <c r="Z78" s="26" t="str">
        <f>IF(X78 = "", "", IFERROR(VLOOKUP(X78, Values!G:I, 3, FALSE), ""))</f>
        <v/>
      </c>
      <c r="AA78" s="107"/>
      <c r="AB78" s="56"/>
      <c r="AC78" s="57"/>
      <c r="AD78" s="25"/>
      <c r="AE78" s="5" t="str">
        <f>IF(AB78 = "", "", IFERROR(VLOOKUP(AB78, 'SERVICE LOCATIONS'!$A:$B, 2, FALSE), ""))</f>
        <v/>
      </c>
      <c r="AF78" s="5" t="str">
        <f>IF(AB78 = "", "", IFERROR(IF(VLOOKUP(AB78, 'SERVICE LOCATIONS'!$A:$C, 3, FALSE) = 0, "", VLOOKUP(AB78, 'SERVICE LOCATIONS'!$A:$D, 3, FALSE)), ""))</f>
        <v/>
      </c>
      <c r="AG78" s="5" t="str">
        <f>IF(AB78 = "", "", IFERROR(VLOOKUP(AB78, 'SERVICE LOCATIONS'!$A:$D, 4, FALSE), ""))</f>
        <v/>
      </c>
      <c r="AH78" s="5" t="str">
        <f>IF(AB78 = "", "", IFERROR(VLOOKUP(AB78, 'SERVICE LOCATIONS'!$A:$J, 5, FALSE), ""))</f>
        <v/>
      </c>
      <c r="AI78" s="5" t="str">
        <f>IF(AB78 = "", "", IFERROR(VLOOKUP(AB78, 'SERVICE LOCATIONS'!$A:$F, 6, FALSE), ""))</f>
        <v/>
      </c>
      <c r="AJ78" s="5" t="str">
        <f>IF(AB78 = "", "", IFERROR(VLOOKUP(AB78, 'SERVICE LOCATIONS'!$A:$G, 7, FALSE), ""))</f>
        <v/>
      </c>
      <c r="AK78" s="5" t="str">
        <f>IF(AB78 = "", "", IFERROR(VLOOKUP(AB78, 'SERVICE LOCATIONS'!$A:$H, 8, FALSE), ""))</f>
        <v/>
      </c>
      <c r="AL78" s="7" t="str">
        <f>IF(AB78 = "", "", IFERROR(VLOOKUP(AB78, 'SERVICE LOCATIONS'!$A:$I, 9, FALSE), ""))</f>
        <v/>
      </c>
      <c r="AM78" s="7" t="str">
        <f>IF(AB78 = "", "", IFERROR(VLOOKUP(AB78, 'SERVICE LOCATIONS'!$A:$J, 10, FALSE), ""))</f>
        <v/>
      </c>
      <c r="AN78" s="7" t="str">
        <f>IF(AB78 = "", "", IFERROR(VLOOKUP(AB78, 'SERVICE LOCATIONS'!$A:$Q, 12, FALSE), ""))</f>
        <v/>
      </c>
      <c r="AO78" s="5" t="str">
        <f>IF(AB78 = "", "", IFERROR(VLOOKUP(AB78, 'SERVICE LOCATIONS'!$A:$Q, 13, FALSE), ""))</f>
        <v/>
      </c>
      <c r="AP78" s="5" t="str">
        <f>IF(AB78 = "", "", IFERROR(VLOOKUP(AB78, 'SERVICE LOCATIONS'!$A:$Q, 14, FALSE), ""))</f>
        <v/>
      </c>
      <c r="AQ78" s="5" t="str">
        <f>IF(AB78 = "", "", IFERROR(VLOOKUP(AB78, 'SERVICE LOCATIONS'!$A:$Q, 15, FALSE), ""))</f>
        <v/>
      </c>
      <c r="AR78" s="5" t="str">
        <f>IF(AB78 = "", "", IFERROR(VLOOKUP(AB78, 'SERVICE LOCATIONS'!$A:$Q, 16, FALSE), ""))</f>
        <v/>
      </c>
      <c r="AS78" s="5" t="str">
        <f>IF(AB78 = "", "", IFERROR(VLOOKUP(AB78, 'SERVICE LOCATIONS'!$A:$Q, 17, FALSE), ""))</f>
        <v/>
      </c>
      <c r="AT78" s="27" t="str">
        <f>IF(AB78 = "", "", IFERROR(VLOOKUP(AB78, 'SERVICE LOCATIONS'!$A:$Q, 11, FALSE), ""))</f>
        <v/>
      </c>
      <c r="AU78" s="42"/>
      <c r="AV78" s="54"/>
      <c r="AW78" s="55"/>
      <c r="AX78" s="56"/>
      <c r="AY78" s="57"/>
    </row>
    <row r="79" spans="1:51" x14ac:dyDescent="0.2">
      <c r="A79" s="58"/>
      <c r="B79" s="64" t="str">
        <f>IF(A79="", "", TEXT(VLOOKUP(A79, 'ENTITY INFO'!$A:$E, 4, FALSE), "00-0000000"))</f>
        <v/>
      </c>
      <c r="C79" s="64" t="str">
        <f>IF(A79="", "", VLOOKUP(A79, 'ENTITY INFO'!$A:$E, 5, FALSE))</f>
        <v/>
      </c>
      <c r="D79" s="64" t="str">
        <f>IF(A79 = "", "", IFERROR(VLOOKUP(A79, 'ENTITY INFO'!$A:$B, 2, FALSE), ""))</f>
        <v/>
      </c>
      <c r="E79" s="42"/>
      <c r="F79" s="57"/>
      <c r="G79" s="60"/>
      <c r="H79" s="54"/>
      <c r="I79" s="61"/>
      <c r="J79" s="62"/>
      <c r="K79" s="57"/>
      <c r="L79" s="57"/>
      <c r="M79" s="54"/>
      <c r="N79" s="63"/>
      <c r="O79" s="57"/>
      <c r="P79" s="57"/>
      <c r="Q79" s="57"/>
      <c r="R79" s="57"/>
      <c r="S79" s="57"/>
      <c r="T79" s="57"/>
      <c r="U79" s="57"/>
      <c r="V79" s="57"/>
      <c r="W79" s="57"/>
      <c r="X79" s="57"/>
      <c r="Y79" s="25" t="str">
        <f>IF(X79 = "", "", IFERROR(VLOOKUP(X79, Values!G:H, 2, FALSE), ""))</f>
        <v/>
      </c>
      <c r="Z79" s="26" t="str">
        <f>IF(X79 = "", "", IFERROR(VLOOKUP(X79, Values!G:I, 3, FALSE), ""))</f>
        <v/>
      </c>
      <c r="AA79" s="107"/>
      <c r="AB79" s="56"/>
      <c r="AC79" s="57"/>
      <c r="AD79" s="25"/>
      <c r="AE79" s="5" t="str">
        <f>IF(AB79 = "", "", IFERROR(VLOOKUP(AB79, 'SERVICE LOCATIONS'!$A:$B, 2, FALSE), ""))</f>
        <v/>
      </c>
      <c r="AF79" s="5" t="str">
        <f>IF(AB79 = "", "", IFERROR(IF(VLOOKUP(AB79, 'SERVICE LOCATIONS'!$A:$C, 3, FALSE) = 0, "", VLOOKUP(AB79, 'SERVICE LOCATIONS'!$A:$D, 3, FALSE)), ""))</f>
        <v/>
      </c>
      <c r="AG79" s="5" t="str">
        <f>IF(AB79 = "", "", IFERROR(VLOOKUP(AB79, 'SERVICE LOCATIONS'!$A:$D, 4, FALSE), ""))</f>
        <v/>
      </c>
      <c r="AH79" s="5" t="str">
        <f>IF(AB79 = "", "", IFERROR(VLOOKUP(AB79, 'SERVICE LOCATIONS'!$A:$J, 5, FALSE), ""))</f>
        <v/>
      </c>
      <c r="AI79" s="5" t="str">
        <f>IF(AB79 = "", "", IFERROR(VLOOKUP(AB79, 'SERVICE LOCATIONS'!$A:$F, 6, FALSE), ""))</f>
        <v/>
      </c>
      <c r="AJ79" s="5" t="str">
        <f>IF(AB79 = "", "", IFERROR(VLOOKUP(AB79, 'SERVICE LOCATIONS'!$A:$G, 7, FALSE), ""))</f>
        <v/>
      </c>
      <c r="AK79" s="5" t="str">
        <f>IF(AB79 = "", "", IFERROR(VLOOKUP(AB79, 'SERVICE LOCATIONS'!$A:$H, 8, FALSE), ""))</f>
        <v/>
      </c>
      <c r="AL79" s="7" t="str">
        <f>IF(AB79 = "", "", IFERROR(VLOOKUP(AB79, 'SERVICE LOCATIONS'!$A:$I, 9, FALSE), ""))</f>
        <v/>
      </c>
      <c r="AM79" s="7" t="str">
        <f>IF(AB79 = "", "", IFERROR(VLOOKUP(AB79, 'SERVICE LOCATIONS'!$A:$J, 10, FALSE), ""))</f>
        <v/>
      </c>
      <c r="AN79" s="7" t="str">
        <f>IF(AB79 = "", "", IFERROR(VLOOKUP(AB79, 'SERVICE LOCATIONS'!$A:$Q, 12, FALSE), ""))</f>
        <v/>
      </c>
      <c r="AO79" s="5" t="str">
        <f>IF(AB79 = "", "", IFERROR(VLOOKUP(AB79, 'SERVICE LOCATIONS'!$A:$Q, 13, FALSE), ""))</f>
        <v/>
      </c>
      <c r="AP79" s="5" t="str">
        <f>IF(AB79 = "", "", IFERROR(VLOOKUP(AB79, 'SERVICE LOCATIONS'!$A:$Q, 14, FALSE), ""))</f>
        <v/>
      </c>
      <c r="AQ79" s="5" t="str">
        <f>IF(AB79 = "", "", IFERROR(VLOOKUP(AB79, 'SERVICE LOCATIONS'!$A:$Q, 15, FALSE), ""))</f>
        <v/>
      </c>
      <c r="AR79" s="5" t="str">
        <f>IF(AB79 = "", "", IFERROR(VLOOKUP(AB79, 'SERVICE LOCATIONS'!$A:$Q, 16, FALSE), ""))</f>
        <v/>
      </c>
      <c r="AS79" s="5" t="str">
        <f>IF(AB79 = "", "", IFERROR(VLOOKUP(AB79, 'SERVICE LOCATIONS'!$A:$Q, 17, FALSE), ""))</f>
        <v/>
      </c>
      <c r="AT79" s="27" t="str">
        <f>IF(AB79 = "", "", IFERROR(VLOOKUP(AB79, 'SERVICE LOCATIONS'!$A:$Q, 11, FALSE), ""))</f>
        <v/>
      </c>
      <c r="AU79" s="42"/>
      <c r="AV79" s="54"/>
      <c r="AW79" s="55"/>
      <c r="AX79" s="56"/>
      <c r="AY79" s="57"/>
    </row>
    <row r="80" spans="1:51" x14ac:dyDescent="0.2">
      <c r="A80" s="58"/>
      <c r="B80" s="64" t="str">
        <f>IF(A80="", "", TEXT(VLOOKUP(A80, 'ENTITY INFO'!$A:$E, 4, FALSE), "00-0000000"))</f>
        <v/>
      </c>
      <c r="C80" s="64" t="str">
        <f>IF(A80="", "", VLOOKUP(A80, 'ENTITY INFO'!$A:$E, 5, FALSE))</f>
        <v/>
      </c>
      <c r="D80" s="64" t="str">
        <f>IF(A80 = "", "", IFERROR(VLOOKUP(A80, 'ENTITY INFO'!$A:$B, 2, FALSE), ""))</f>
        <v/>
      </c>
      <c r="E80" s="42"/>
      <c r="F80" s="57"/>
      <c r="G80" s="60"/>
      <c r="H80" s="54"/>
      <c r="I80" s="61"/>
      <c r="J80" s="62"/>
      <c r="K80" s="57"/>
      <c r="L80" s="57"/>
      <c r="M80" s="54"/>
      <c r="N80" s="63"/>
      <c r="O80" s="57"/>
      <c r="P80" s="57"/>
      <c r="Q80" s="57"/>
      <c r="R80" s="57"/>
      <c r="S80" s="57"/>
      <c r="T80" s="57"/>
      <c r="U80" s="57"/>
      <c r="V80" s="57"/>
      <c r="W80" s="57"/>
      <c r="X80" s="57"/>
      <c r="Y80" s="25" t="str">
        <f>IF(X80 = "", "", IFERROR(VLOOKUP(X80, Values!G:H, 2, FALSE), ""))</f>
        <v/>
      </c>
      <c r="Z80" s="26" t="str">
        <f>IF(X80 = "", "", IFERROR(VLOOKUP(X80, Values!G:I, 3, FALSE), ""))</f>
        <v/>
      </c>
      <c r="AA80" s="107"/>
      <c r="AB80" s="56"/>
      <c r="AC80" s="57"/>
      <c r="AD80" s="25"/>
      <c r="AE80" s="5" t="str">
        <f>IF(AB80 = "", "", IFERROR(VLOOKUP(AB80, 'SERVICE LOCATIONS'!$A:$B, 2, FALSE), ""))</f>
        <v/>
      </c>
      <c r="AF80" s="5" t="str">
        <f>IF(AB80 = "", "", IFERROR(IF(VLOOKUP(AB80, 'SERVICE LOCATIONS'!$A:$C, 3, FALSE) = 0, "", VLOOKUP(AB80, 'SERVICE LOCATIONS'!$A:$D, 3, FALSE)), ""))</f>
        <v/>
      </c>
      <c r="AG80" s="5" t="str">
        <f>IF(AB80 = "", "", IFERROR(VLOOKUP(AB80, 'SERVICE LOCATIONS'!$A:$D, 4, FALSE), ""))</f>
        <v/>
      </c>
      <c r="AH80" s="5" t="str">
        <f>IF(AB80 = "", "", IFERROR(VLOOKUP(AB80, 'SERVICE LOCATIONS'!$A:$J, 5, FALSE), ""))</f>
        <v/>
      </c>
      <c r="AI80" s="5" t="str">
        <f>IF(AB80 = "", "", IFERROR(VLOOKUP(AB80, 'SERVICE LOCATIONS'!$A:$F, 6, FALSE), ""))</f>
        <v/>
      </c>
      <c r="AJ80" s="5" t="str">
        <f>IF(AB80 = "", "", IFERROR(VLOOKUP(AB80, 'SERVICE LOCATIONS'!$A:$G, 7, FALSE), ""))</f>
        <v/>
      </c>
      <c r="AK80" s="5" t="str">
        <f>IF(AB80 = "", "", IFERROR(VLOOKUP(AB80, 'SERVICE LOCATIONS'!$A:$H, 8, FALSE), ""))</f>
        <v/>
      </c>
      <c r="AL80" s="7" t="str">
        <f>IF(AB80 = "", "", IFERROR(VLOOKUP(AB80, 'SERVICE LOCATIONS'!$A:$I, 9, FALSE), ""))</f>
        <v/>
      </c>
      <c r="AM80" s="7" t="str">
        <f>IF(AB80 = "", "", IFERROR(VLOOKUP(AB80, 'SERVICE LOCATIONS'!$A:$J, 10, FALSE), ""))</f>
        <v/>
      </c>
      <c r="AN80" s="7" t="str">
        <f>IF(AB80 = "", "", IFERROR(VLOOKUP(AB80, 'SERVICE LOCATIONS'!$A:$Q, 12, FALSE), ""))</f>
        <v/>
      </c>
      <c r="AO80" s="5" t="str">
        <f>IF(AB80 = "", "", IFERROR(VLOOKUP(AB80, 'SERVICE LOCATIONS'!$A:$Q, 13, FALSE), ""))</f>
        <v/>
      </c>
      <c r="AP80" s="5" t="str">
        <f>IF(AB80 = "", "", IFERROR(VLOOKUP(AB80, 'SERVICE LOCATIONS'!$A:$Q, 14, FALSE), ""))</f>
        <v/>
      </c>
      <c r="AQ80" s="5" t="str">
        <f>IF(AB80 = "", "", IFERROR(VLOOKUP(AB80, 'SERVICE LOCATIONS'!$A:$Q, 15, FALSE), ""))</f>
        <v/>
      </c>
      <c r="AR80" s="5" t="str">
        <f>IF(AB80 = "", "", IFERROR(VLOOKUP(AB80, 'SERVICE LOCATIONS'!$A:$Q, 16, FALSE), ""))</f>
        <v/>
      </c>
      <c r="AS80" s="5" t="str">
        <f>IF(AB80 = "", "", IFERROR(VLOOKUP(AB80, 'SERVICE LOCATIONS'!$A:$Q, 17, FALSE), ""))</f>
        <v/>
      </c>
      <c r="AT80" s="27" t="str">
        <f>IF(AB80 = "", "", IFERROR(VLOOKUP(AB80, 'SERVICE LOCATIONS'!$A:$Q, 11, FALSE), ""))</f>
        <v/>
      </c>
      <c r="AU80" s="42"/>
      <c r="AV80" s="54"/>
      <c r="AW80" s="55"/>
      <c r="AX80" s="56"/>
      <c r="AY80" s="57"/>
    </row>
    <row r="81" spans="1:51" x14ac:dyDescent="0.2">
      <c r="A81" s="58"/>
      <c r="B81" s="64" t="str">
        <f>IF(A81="", "", TEXT(VLOOKUP(A81, 'ENTITY INFO'!$A:$E, 4, FALSE), "00-0000000"))</f>
        <v/>
      </c>
      <c r="C81" s="64" t="str">
        <f>IF(A81="", "", VLOOKUP(A81, 'ENTITY INFO'!$A:$E, 5, FALSE))</f>
        <v/>
      </c>
      <c r="D81" s="64" t="str">
        <f>IF(A81 = "", "", IFERROR(VLOOKUP(A81, 'ENTITY INFO'!$A:$B, 2, FALSE), ""))</f>
        <v/>
      </c>
      <c r="E81" s="42"/>
      <c r="F81" s="57"/>
      <c r="G81" s="60"/>
      <c r="H81" s="54"/>
      <c r="I81" s="61"/>
      <c r="J81" s="62"/>
      <c r="K81" s="57"/>
      <c r="L81" s="57"/>
      <c r="M81" s="54"/>
      <c r="N81" s="63"/>
      <c r="O81" s="57"/>
      <c r="P81" s="57"/>
      <c r="Q81" s="57"/>
      <c r="R81" s="57"/>
      <c r="S81" s="57"/>
      <c r="T81" s="57"/>
      <c r="U81" s="57"/>
      <c r="V81" s="57"/>
      <c r="W81" s="57"/>
      <c r="X81" s="57"/>
      <c r="Y81" s="25" t="str">
        <f>IF(X81 = "", "", IFERROR(VLOOKUP(X81, Values!G:H, 2, FALSE), ""))</f>
        <v/>
      </c>
      <c r="Z81" s="26" t="str">
        <f>IF(X81 = "", "", IFERROR(VLOOKUP(X81, Values!G:I, 3, FALSE), ""))</f>
        <v/>
      </c>
      <c r="AA81" s="107"/>
      <c r="AB81" s="56"/>
      <c r="AC81" s="57"/>
      <c r="AD81" s="25"/>
      <c r="AE81" s="5" t="str">
        <f>IF(AB81 = "", "", IFERROR(VLOOKUP(AB81, 'SERVICE LOCATIONS'!$A:$B, 2, FALSE), ""))</f>
        <v/>
      </c>
      <c r="AF81" s="5" t="str">
        <f>IF(AB81 = "", "", IFERROR(IF(VLOOKUP(AB81, 'SERVICE LOCATIONS'!$A:$C, 3, FALSE) = 0, "", VLOOKUP(AB81, 'SERVICE LOCATIONS'!$A:$D, 3, FALSE)), ""))</f>
        <v/>
      </c>
      <c r="AG81" s="5" t="str">
        <f>IF(AB81 = "", "", IFERROR(VLOOKUP(AB81, 'SERVICE LOCATIONS'!$A:$D, 4, FALSE), ""))</f>
        <v/>
      </c>
      <c r="AH81" s="5" t="str">
        <f>IF(AB81 = "", "", IFERROR(VLOOKUP(AB81, 'SERVICE LOCATIONS'!$A:$J, 5, FALSE), ""))</f>
        <v/>
      </c>
      <c r="AI81" s="5" t="str">
        <f>IF(AB81 = "", "", IFERROR(VLOOKUP(AB81, 'SERVICE LOCATIONS'!$A:$F, 6, FALSE), ""))</f>
        <v/>
      </c>
      <c r="AJ81" s="5" t="str">
        <f>IF(AB81 = "", "", IFERROR(VLOOKUP(AB81, 'SERVICE LOCATIONS'!$A:$G, 7, FALSE), ""))</f>
        <v/>
      </c>
      <c r="AK81" s="5" t="str">
        <f>IF(AB81 = "", "", IFERROR(VLOOKUP(AB81, 'SERVICE LOCATIONS'!$A:$H, 8, FALSE), ""))</f>
        <v/>
      </c>
      <c r="AL81" s="7" t="str">
        <f>IF(AB81 = "", "", IFERROR(VLOOKUP(AB81, 'SERVICE LOCATIONS'!$A:$I, 9, FALSE), ""))</f>
        <v/>
      </c>
      <c r="AM81" s="7" t="str">
        <f>IF(AB81 = "", "", IFERROR(VLOOKUP(AB81, 'SERVICE LOCATIONS'!$A:$J, 10, FALSE), ""))</f>
        <v/>
      </c>
      <c r="AN81" s="7" t="str">
        <f>IF(AB81 = "", "", IFERROR(VLOOKUP(AB81, 'SERVICE LOCATIONS'!$A:$Q, 12, FALSE), ""))</f>
        <v/>
      </c>
      <c r="AO81" s="5" t="str">
        <f>IF(AB81 = "", "", IFERROR(VLOOKUP(AB81, 'SERVICE LOCATIONS'!$A:$Q, 13, FALSE), ""))</f>
        <v/>
      </c>
      <c r="AP81" s="5" t="str">
        <f>IF(AB81 = "", "", IFERROR(VLOOKUP(AB81, 'SERVICE LOCATIONS'!$A:$Q, 14, FALSE), ""))</f>
        <v/>
      </c>
      <c r="AQ81" s="5" t="str">
        <f>IF(AB81 = "", "", IFERROR(VLOOKUP(AB81, 'SERVICE LOCATIONS'!$A:$Q, 15, FALSE), ""))</f>
        <v/>
      </c>
      <c r="AR81" s="5" t="str">
        <f>IF(AB81 = "", "", IFERROR(VLOOKUP(AB81, 'SERVICE LOCATIONS'!$A:$Q, 16, FALSE), ""))</f>
        <v/>
      </c>
      <c r="AS81" s="5" t="str">
        <f>IF(AB81 = "", "", IFERROR(VLOOKUP(AB81, 'SERVICE LOCATIONS'!$A:$Q, 17, FALSE), ""))</f>
        <v/>
      </c>
      <c r="AT81" s="27" t="str">
        <f>IF(AB81 = "", "", IFERROR(VLOOKUP(AB81, 'SERVICE LOCATIONS'!$A:$Q, 11, FALSE), ""))</f>
        <v/>
      </c>
      <c r="AU81" s="42"/>
      <c r="AV81" s="54"/>
      <c r="AW81" s="55"/>
      <c r="AX81" s="56"/>
      <c r="AY81" s="57"/>
    </row>
    <row r="82" spans="1:51" x14ac:dyDescent="0.2">
      <c r="A82" s="58"/>
      <c r="B82" s="64" t="str">
        <f>IF(A82="", "", TEXT(VLOOKUP(A82, 'ENTITY INFO'!$A:$E, 4, FALSE), "00-0000000"))</f>
        <v/>
      </c>
      <c r="C82" s="64" t="str">
        <f>IF(A82="", "", VLOOKUP(A82, 'ENTITY INFO'!$A:$E, 5, FALSE))</f>
        <v/>
      </c>
      <c r="D82" s="64" t="str">
        <f>IF(A82 = "", "", IFERROR(VLOOKUP(A82, 'ENTITY INFO'!$A:$B, 2, FALSE), ""))</f>
        <v/>
      </c>
      <c r="E82" s="42"/>
      <c r="F82" s="57"/>
      <c r="G82" s="60"/>
      <c r="H82" s="54"/>
      <c r="I82" s="61"/>
      <c r="J82" s="62"/>
      <c r="K82" s="57"/>
      <c r="L82" s="57"/>
      <c r="M82" s="54"/>
      <c r="N82" s="63"/>
      <c r="O82" s="57"/>
      <c r="P82" s="57"/>
      <c r="Q82" s="57"/>
      <c r="R82" s="57"/>
      <c r="S82" s="57"/>
      <c r="T82" s="57"/>
      <c r="U82" s="57"/>
      <c r="V82" s="57"/>
      <c r="W82" s="57"/>
      <c r="X82" s="57"/>
      <c r="Y82" s="25" t="str">
        <f>IF(X82 = "", "", IFERROR(VLOOKUP(X82, Values!G:H, 2, FALSE), ""))</f>
        <v/>
      </c>
      <c r="Z82" s="26" t="str">
        <f>IF(X82 = "", "", IFERROR(VLOOKUP(X82, Values!G:I, 3, FALSE), ""))</f>
        <v/>
      </c>
      <c r="AA82" s="107"/>
      <c r="AB82" s="56"/>
      <c r="AC82" s="57"/>
      <c r="AD82" s="25"/>
      <c r="AE82" s="5" t="str">
        <f>IF(AB82 = "", "", IFERROR(VLOOKUP(AB82, 'SERVICE LOCATIONS'!$A:$B, 2, FALSE), ""))</f>
        <v/>
      </c>
      <c r="AF82" s="5" t="str">
        <f>IF(AB82 = "", "", IFERROR(IF(VLOOKUP(AB82, 'SERVICE LOCATIONS'!$A:$C, 3, FALSE) = 0, "", VLOOKUP(AB82, 'SERVICE LOCATIONS'!$A:$D, 3, FALSE)), ""))</f>
        <v/>
      </c>
      <c r="AG82" s="5" t="str">
        <f>IF(AB82 = "", "", IFERROR(VLOOKUP(AB82, 'SERVICE LOCATIONS'!$A:$D, 4, FALSE), ""))</f>
        <v/>
      </c>
      <c r="AH82" s="5" t="str">
        <f>IF(AB82 = "", "", IFERROR(VLOOKUP(AB82, 'SERVICE LOCATIONS'!$A:$J, 5, FALSE), ""))</f>
        <v/>
      </c>
      <c r="AI82" s="5" t="str">
        <f>IF(AB82 = "", "", IFERROR(VLOOKUP(AB82, 'SERVICE LOCATIONS'!$A:$F, 6, FALSE), ""))</f>
        <v/>
      </c>
      <c r="AJ82" s="5" t="str">
        <f>IF(AB82 = "", "", IFERROR(VLOOKUP(AB82, 'SERVICE LOCATIONS'!$A:$G, 7, FALSE), ""))</f>
        <v/>
      </c>
      <c r="AK82" s="5" t="str">
        <f>IF(AB82 = "", "", IFERROR(VLOOKUP(AB82, 'SERVICE LOCATIONS'!$A:$H, 8, FALSE), ""))</f>
        <v/>
      </c>
      <c r="AL82" s="7" t="str">
        <f>IF(AB82 = "", "", IFERROR(VLOOKUP(AB82, 'SERVICE LOCATIONS'!$A:$I, 9, FALSE), ""))</f>
        <v/>
      </c>
      <c r="AM82" s="7" t="str">
        <f>IF(AB82 = "", "", IFERROR(VLOOKUP(AB82, 'SERVICE LOCATIONS'!$A:$J, 10, FALSE), ""))</f>
        <v/>
      </c>
      <c r="AN82" s="7" t="str">
        <f>IF(AB82 = "", "", IFERROR(VLOOKUP(AB82, 'SERVICE LOCATIONS'!$A:$Q, 12, FALSE), ""))</f>
        <v/>
      </c>
      <c r="AO82" s="5" t="str">
        <f>IF(AB82 = "", "", IFERROR(VLOOKUP(AB82, 'SERVICE LOCATIONS'!$A:$Q, 13, FALSE), ""))</f>
        <v/>
      </c>
      <c r="AP82" s="5" t="str">
        <f>IF(AB82 = "", "", IFERROR(VLOOKUP(AB82, 'SERVICE LOCATIONS'!$A:$Q, 14, FALSE), ""))</f>
        <v/>
      </c>
      <c r="AQ82" s="5" t="str">
        <f>IF(AB82 = "", "", IFERROR(VLOOKUP(AB82, 'SERVICE LOCATIONS'!$A:$Q, 15, FALSE), ""))</f>
        <v/>
      </c>
      <c r="AR82" s="5" t="str">
        <f>IF(AB82 = "", "", IFERROR(VLOOKUP(AB82, 'SERVICE LOCATIONS'!$A:$Q, 16, FALSE), ""))</f>
        <v/>
      </c>
      <c r="AS82" s="5" t="str">
        <f>IF(AB82 = "", "", IFERROR(VLOOKUP(AB82, 'SERVICE LOCATIONS'!$A:$Q, 17, FALSE), ""))</f>
        <v/>
      </c>
      <c r="AT82" s="27" t="str">
        <f>IF(AB82 = "", "", IFERROR(VLOOKUP(AB82, 'SERVICE LOCATIONS'!$A:$Q, 11, FALSE), ""))</f>
        <v/>
      </c>
      <c r="AU82" s="42"/>
      <c r="AV82" s="54"/>
      <c r="AW82" s="55"/>
      <c r="AX82" s="56"/>
      <c r="AY82" s="57"/>
    </row>
    <row r="83" spans="1:51" x14ac:dyDescent="0.2">
      <c r="A83" s="58"/>
      <c r="B83" s="64" t="str">
        <f>IF(A83="", "", TEXT(VLOOKUP(A83, 'ENTITY INFO'!$A:$E, 4, FALSE), "00-0000000"))</f>
        <v/>
      </c>
      <c r="C83" s="64" t="str">
        <f>IF(A83="", "", VLOOKUP(A83, 'ENTITY INFO'!$A:$E, 5, FALSE))</f>
        <v/>
      </c>
      <c r="D83" s="64" t="str">
        <f>IF(A83 = "", "", IFERROR(VLOOKUP(A83, 'ENTITY INFO'!$A:$B, 2, FALSE), ""))</f>
        <v/>
      </c>
      <c r="E83" s="42"/>
      <c r="F83" s="57"/>
      <c r="G83" s="60"/>
      <c r="H83" s="54"/>
      <c r="I83" s="61"/>
      <c r="J83" s="62"/>
      <c r="K83" s="57"/>
      <c r="L83" s="57"/>
      <c r="M83" s="54"/>
      <c r="N83" s="63"/>
      <c r="O83" s="57"/>
      <c r="P83" s="57"/>
      <c r="Q83" s="57"/>
      <c r="R83" s="57"/>
      <c r="S83" s="57"/>
      <c r="T83" s="57"/>
      <c r="U83" s="57"/>
      <c r="V83" s="57"/>
      <c r="W83" s="57"/>
      <c r="X83" s="57"/>
      <c r="Y83" s="25" t="str">
        <f>IF(X83 = "", "", IFERROR(VLOOKUP(X83, Values!G:H, 2, FALSE), ""))</f>
        <v/>
      </c>
      <c r="Z83" s="26" t="str">
        <f>IF(X83 = "", "", IFERROR(VLOOKUP(X83, Values!G:I, 3, FALSE), ""))</f>
        <v/>
      </c>
      <c r="AA83" s="107"/>
      <c r="AB83" s="56"/>
      <c r="AC83" s="57"/>
      <c r="AD83" s="25"/>
      <c r="AE83" s="5" t="str">
        <f>IF(AB83 = "", "", IFERROR(VLOOKUP(AB83, 'SERVICE LOCATIONS'!$A:$B, 2, FALSE), ""))</f>
        <v/>
      </c>
      <c r="AF83" s="5" t="str">
        <f>IF(AB83 = "", "", IFERROR(IF(VLOOKUP(AB83, 'SERVICE LOCATIONS'!$A:$C, 3, FALSE) = 0, "", VLOOKUP(AB83, 'SERVICE LOCATIONS'!$A:$D, 3, FALSE)), ""))</f>
        <v/>
      </c>
      <c r="AG83" s="5" t="str">
        <f>IF(AB83 = "", "", IFERROR(VLOOKUP(AB83, 'SERVICE LOCATIONS'!$A:$D, 4, FALSE), ""))</f>
        <v/>
      </c>
      <c r="AH83" s="5" t="str">
        <f>IF(AB83 = "", "", IFERROR(VLOOKUP(AB83, 'SERVICE LOCATIONS'!$A:$J, 5, FALSE), ""))</f>
        <v/>
      </c>
      <c r="AI83" s="5" t="str">
        <f>IF(AB83 = "", "", IFERROR(VLOOKUP(AB83, 'SERVICE LOCATIONS'!$A:$F, 6, FALSE), ""))</f>
        <v/>
      </c>
      <c r="AJ83" s="5" t="str">
        <f>IF(AB83 = "", "", IFERROR(VLOOKUP(AB83, 'SERVICE LOCATIONS'!$A:$G, 7, FALSE), ""))</f>
        <v/>
      </c>
      <c r="AK83" s="5" t="str">
        <f>IF(AB83 = "", "", IFERROR(VLOOKUP(AB83, 'SERVICE LOCATIONS'!$A:$H, 8, FALSE), ""))</f>
        <v/>
      </c>
      <c r="AL83" s="7" t="str">
        <f>IF(AB83 = "", "", IFERROR(VLOOKUP(AB83, 'SERVICE LOCATIONS'!$A:$I, 9, FALSE), ""))</f>
        <v/>
      </c>
      <c r="AM83" s="7" t="str">
        <f>IF(AB83 = "", "", IFERROR(VLOOKUP(AB83, 'SERVICE LOCATIONS'!$A:$J, 10, FALSE), ""))</f>
        <v/>
      </c>
      <c r="AN83" s="7" t="str">
        <f>IF(AB83 = "", "", IFERROR(VLOOKUP(AB83, 'SERVICE LOCATIONS'!$A:$Q, 12, FALSE), ""))</f>
        <v/>
      </c>
      <c r="AO83" s="5" t="str">
        <f>IF(AB83 = "", "", IFERROR(VLOOKUP(AB83, 'SERVICE LOCATIONS'!$A:$Q, 13, FALSE), ""))</f>
        <v/>
      </c>
      <c r="AP83" s="5" t="str">
        <f>IF(AB83 = "", "", IFERROR(VLOOKUP(AB83, 'SERVICE LOCATIONS'!$A:$Q, 14, FALSE), ""))</f>
        <v/>
      </c>
      <c r="AQ83" s="5" t="str">
        <f>IF(AB83 = "", "", IFERROR(VLOOKUP(AB83, 'SERVICE LOCATIONS'!$A:$Q, 15, FALSE), ""))</f>
        <v/>
      </c>
      <c r="AR83" s="5" t="str">
        <f>IF(AB83 = "", "", IFERROR(VLOOKUP(AB83, 'SERVICE LOCATIONS'!$A:$Q, 16, FALSE), ""))</f>
        <v/>
      </c>
      <c r="AS83" s="5" t="str">
        <f>IF(AB83 = "", "", IFERROR(VLOOKUP(AB83, 'SERVICE LOCATIONS'!$A:$Q, 17, FALSE), ""))</f>
        <v/>
      </c>
      <c r="AT83" s="27" t="str">
        <f>IF(AB83 = "", "", IFERROR(VLOOKUP(AB83, 'SERVICE LOCATIONS'!$A:$Q, 11, FALSE), ""))</f>
        <v/>
      </c>
      <c r="AU83" s="42"/>
      <c r="AV83" s="54"/>
      <c r="AW83" s="55"/>
      <c r="AX83" s="56"/>
      <c r="AY83" s="57"/>
    </row>
    <row r="84" spans="1:51" x14ac:dyDescent="0.2">
      <c r="A84" s="58"/>
      <c r="B84" s="64" t="str">
        <f>IF(A84="", "", TEXT(VLOOKUP(A84, 'ENTITY INFO'!$A:$E, 4, FALSE), "00-0000000"))</f>
        <v/>
      </c>
      <c r="C84" s="64" t="str">
        <f>IF(A84="", "", VLOOKUP(A84, 'ENTITY INFO'!$A:$E, 5, FALSE))</f>
        <v/>
      </c>
      <c r="D84" s="64" t="str">
        <f>IF(A84 = "", "", IFERROR(VLOOKUP(A84, 'ENTITY INFO'!$A:$B, 2, FALSE), ""))</f>
        <v/>
      </c>
      <c r="E84" s="42"/>
      <c r="F84" s="57"/>
      <c r="G84" s="60"/>
      <c r="H84" s="54"/>
      <c r="I84" s="61"/>
      <c r="J84" s="62"/>
      <c r="K84" s="57"/>
      <c r="L84" s="57"/>
      <c r="M84" s="54"/>
      <c r="N84" s="63"/>
      <c r="O84" s="57"/>
      <c r="P84" s="57"/>
      <c r="Q84" s="57"/>
      <c r="R84" s="57"/>
      <c r="S84" s="57"/>
      <c r="T84" s="57"/>
      <c r="U84" s="57"/>
      <c r="V84" s="57"/>
      <c r="W84" s="57"/>
      <c r="X84" s="57"/>
      <c r="Y84" s="25" t="str">
        <f>IF(X84 = "", "", IFERROR(VLOOKUP(X84, Values!G:H, 2, FALSE), ""))</f>
        <v/>
      </c>
      <c r="Z84" s="26" t="str">
        <f>IF(X84 = "", "", IFERROR(VLOOKUP(X84, Values!G:I, 3, FALSE), ""))</f>
        <v/>
      </c>
      <c r="AA84" s="107"/>
      <c r="AB84" s="56"/>
      <c r="AC84" s="57"/>
      <c r="AD84" s="25"/>
      <c r="AE84" s="5" t="str">
        <f>IF(AB84 = "", "", IFERROR(VLOOKUP(AB84, 'SERVICE LOCATIONS'!$A:$B, 2, FALSE), ""))</f>
        <v/>
      </c>
      <c r="AF84" s="5" t="str">
        <f>IF(AB84 = "", "", IFERROR(IF(VLOOKUP(AB84, 'SERVICE LOCATIONS'!$A:$C, 3, FALSE) = 0, "", VLOOKUP(AB84, 'SERVICE LOCATIONS'!$A:$D, 3, FALSE)), ""))</f>
        <v/>
      </c>
      <c r="AG84" s="5" t="str">
        <f>IF(AB84 = "", "", IFERROR(VLOOKUP(AB84, 'SERVICE LOCATIONS'!$A:$D, 4, FALSE), ""))</f>
        <v/>
      </c>
      <c r="AH84" s="5" t="str">
        <f>IF(AB84 = "", "", IFERROR(VLOOKUP(AB84, 'SERVICE LOCATIONS'!$A:$J, 5, FALSE), ""))</f>
        <v/>
      </c>
      <c r="AI84" s="5" t="str">
        <f>IF(AB84 = "", "", IFERROR(VLOOKUP(AB84, 'SERVICE LOCATIONS'!$A:$F, 6, FALSE), ""))</f>
        <v/>
      </c>
      <c r="AJ84" s="5" t="str">
        <f>IF(AB84 = "", "", IFERROR(VLOOKUP(AB84, 'SERVICE LOCATIONS'!$A:$G, 7, FALSE), ""))</f>
        <v/>
      </c>
      <c r="AK84" s="5" t="str">
        <f>IF(AB84 = "", "", IFERROR(VLOOKUP(AB84, 'SERVICE LOCATIONS'!$A:$H, 8, FALSE), ""))</f>
        <v/>
      </c>
      <c r="AL84" s="7" t="str">
        <f>IF(AB84 = "", "", IFERROR(VLOOKUP(AB84, 'SERVICE LOCATIONS'!$A:$I, 9, FALSE), ""))</f>
        <v/>
      </c>
      <c r="AM84" s="7" t="str">
        <f>IF(AB84 = "", "", IFERROR(VLOOKUP(AB84, 'SERVICE LOCATIONS'!$A:$J, 10, FALSE), ""))</f>
        <v/>
      </c>
      <c r="AN84" s="7" t="str">
        <f>IF(AB84 = "", "", IFERROR(VLOOKUP(AB84, 'SERVICE LOCATIONS'!$A:$Q, 12, FALSE), ""))</f>
        <v/>
      </c>
      <c r="AO84" s="5" t="str">
        <f>IF(AB84 = "", "", IFERROR(VLOOKUP(AB84, 'SERVICE LOCATIONS'!$A:$Q, 13, FALSE), ""))</f>
        <v/>
      </c>
      <c r="AP84" s="5" t="str">
        <f>IF(AB84 = "", "", IFERROR(VLOOKUP(AB84, 'SERVICE LOCATIONS'!$A:$Q, 14, FALSE), ""))</f>
        <v/>
      </c>
      <c r="AQ84" s="5" t="str">
        <f>IF(AB84 = "", "", IFERROR(VLOOKUP(AB84, 'SERVICE LOCATIONS'!$A:$Q, 15, FALSE), ""))</f>
        <v/>
      </c>
      <c r="AR84" s="5" t="str">
        <f>IF(AB84 = "", "", IFERROR(VLOOKUP(AB84, 'SERVICE LOCATIONS'!$A:$Q, 16, FALSE), ""))</f>
        <v/>
      </c>
      <c r="AS84" s="5" t="str">
        <f>IF(AB84 = "", "", IFERROR(VLOOKUP(AB84, 'SERVICE LOCATIONS'!$A:$Q, 17, FALSE), ""))</f>
        <v/>
      </c>
      <c r="AT84" s="27" t="str">
        <f>IF(AB84 = "", "", IFERROR(VLOOKUP(AB84, 'SERVICE LOCATIONS'!$A:$Q, 11, FALSE), ""))</f>
        <v/>
      </c>
      <c r="AU84" s="42"/>
      <c r="AV84" s="54"/>
      <c r="AW84" s="55"/>
      <c r="AX84" s="56"/>
      <c r="AY84" s="57"/>
    </row>
    <row r="85" spans="1:51" x14ac:dyDescent="0.2">
      <c r="A85" s="58"/>
      <c r="B85" s="64" t="str">
        <f>IF(A85="", "", TEXT(VLOOKUP(A85, 'ENTITY INFO'!$A:$E, 4, FALSE), "00-0000000"))</f>
        <v/>
      </c>
      <c r="C85" s="64" t="str">
        <f>IF(A85="", "", VLOOKUP(A85, 'ENTITY INFO'!$A:$E, 5, FALSE))</f>
        <v/>
      </c>
      <c r="D85" s="64" t="str">
        <f>IF(A85 = "", "", IFERROR(VLOOKUP(A85, 'ENTITY INFO'!$A:$B, 2, FALSE), ""))</f>
        <v/>
      </c>
      <c r="E85" s="42"/>
      <c r="F85" s="57"/>
      <c r="G85" s="60"/>
      <c r="H85" s="54"/>
      <c r="I85" s="61"/>
      <c r="J85" s="62"/>
      <c r="K85" s="57"/>
      <c r="L85" s="57"/>
      <c r="M85" s="54"/>
      <c r="N85" s="63"/>
      <c r="O85" s="57"/>
      <c r="P85" s="57"/>
      <c r="Q85" s="57"/>
      <c r="R85" s="57"/>
      <c r="S85" s="57"/>
      <c r="T85" s="57"/>
      <c r="U85" s="57"/>
      <c r="V85" s="57"/>
      <c r="W85" s="57"/>
      <c r="X85" s="57"/>
      <c r="Y85" s="25" t="str">
        <f>IF(X85 = "", "", IFERROR(VLOOKUP(X85, Values!G:H, 2, FALSE), ""))</f>
        <v/>
      </c>
      <c r="Z85" s="26" t="str">
        <f>IF(X85 = "", "", IFERROR(VLOOKUP(X85, Values!G:I, 3, FALSE), ""))</f>
        <v/>
      </c>
      <c r="AA85" s="107"/>
      <c r="AB85" s="56"/>
      <c r="AC85" s="57"/>
      <c r="AD85" s="25"/>
      <c r="AE85" s="5" t="str">
        <f>IF(AB85 = "", "", IFERROR(VLOOKUP(AB85, 'SERVICE LOCATIONS'!$A:$B, 2, FALSE), ""))</f>
        <v/>
      </c>
      <c r="AF85" s="5" t="str">
        <f>IF(AB85 = "", "", IFERROR(IF(VLOOKUP(AB85, 'SERVICE LOCATIONS'!$A:$C, 3, FALSE) = 0, "", VLOOKUP(AB85, 'SERVICE LOCATIONS'!$A:$D, 3, FALSE)), ""))</f>
        <v/>
      </c>
      <c r="AG85" s="5" t="str">
        <f>IF(AB85 = "", "", IFERROR(VLOOKUP(AB85, 'SERVICE LOCATIONS'!$A:$D, 4, FALSE), ""))</f>
        <v/>
      </c>
      <c r="AH85" s="5" t="str">
        <f>IF(AB85 = "", "", IFERROR(VLOOKUP(AB85, 'SERVICE LOCATIONS'!$A:$J, 5, FALSE), ""))</f>
        <v/>
      </c>
      <c r="AI85" s="5" t="str">
        <f>IF(AB85 = "", "", IFERROR(VLOOKUP(AB85, 'SERVICE LOCATIONS'!$A:$F, 6, FALSE), ""))</f>
        <v/>
      </c>
      <c r="AJ85" s="5" t="str">
        <f>IF(AB85 = "", "", IFERROR(VLOOKUP(AB85, 'SERVICE LOCATIONS'!$A:$G, 7, FALSE), ""))</f>
        <v/>
      </c>
      <c r="AK85" s="5" t="str">
        <f>IF(AB85 = "", "", IFERROR(VLOOKUP(AB85, 'SERVICE LOCATIONS'!$A:$H, 8, FALSE), ""))</f>
        <v/>
      </c>
      <c r="AL85" s="7" t="str">
        <f>IF(AB85 = "", "", IFERROR(VLOOKUP(AB85, 'SERVICE LOCATIONS'!$A:$I, 9, FALSE), ""))</f>
        <v/>
      </c>
      <c r="AM85" s="7" t="str">
        <f>IF(AB85 = "", "", IFERROR(VLOOKUP(AB85, 'SERVICE LOCATIONS'!$A:$J, 10, FALSE), ""))</f>
        <v/>
      </c>
      <c r="AN85" s="7" t="str">
        <f>IF(AB85 = "", "", IFERROR(VLOOKUP(AB85, 'SERVICE LOCATIONS'!$A:$Q, 12, FALSE), ""))</f>
        <v/>
      </c>
      <c r="AO85" s="5" t="str">
        <f>IF(AB85 = "", "", IFERROR(VLOOKUP(AB85, 'SERVICE LOCATIONS'!$A:$Q, 13, FALSE), ""))</f>
        <v/>
      </c>
      <c r="AP85" s="5" t="str">
        <f>IF(AB85 = "", "", IFERROR(VLOOKUP(AB85, 'SERVICE LOCATIONS'!$A:$Q, 14, FALSE), ""))</f>
        <v/>
      </c>
      <c r="AQ85" s="5" t="str">
        <f>IF(AB85 = "", "", IFERROR(VLOOKUP(AB85, 'SERVICE LOCATIONS'!$A:$Q, 15, FALSE), ""))</f>
        <v/>
      </c>
      <c r="AR85" s="5" t="str">
        <f>IF(AB85 = "", "", IFERROR(VLOOKUP(AB85, 'SERVICE LOCATIONS'!$A:$Q, 16, FALSE), ""))</f>
        <v/>
      </c>
      <c r="AS85" s="5" t="str">
        <f>IF(AB85 = "", "", IFERROR(VLOOKUP(AB85, 'SERVICE LOCATIONS'!$A:$Q, 17, FALSE), ""))</f>
        <v/>
      </c>
      <c r="AT85" s="27" t="str">
        <f>IF(AB85 = "", "", IFERROR(VLOOKUP(AB85, 'SERVICE LOCATIONS'!$A:$Q, 11, FALSE), ""))</f>
        <v/>
      </c>
      <c r="AU85" s="42"/>
      <c r="AV85" s="54"/>
      <c r="AW85" s="55"/>
      <c r="AX85" s="56"/>
      <c r="AY85" s="57"/>
    </row>
    <row r="86" spans="1:51" x14ac:dyDescent="0.2">
      <c r="A86" s="58"/>
      <c r="B86" s="64" t="str">
        <f>IF(A86="", "", TEXT(VLOOKUP(A86, 'ENTITY INFO'!$A:$E, 4, FALSE), "00-0000000"))</f>
        <v/>
      </c>
      <c r="C86" s="64" t="str">
        <f>IF(A86="", "", VLOOKUP(A86, 'ENTITY INFO'!$A:$E, 5, FALSE))</f>
        <v/>
      </c>
      <c r="D86" s="64" t="str">
        <f>IF(A86 = "", "", IFERROR(VLOOKUP(A86, 'ENTITY INFO'!$A:$B, 2, FALSE), ""))</f>
        <v/>
      </c>
      <c r="E86" s="42"/>
      <c r="F86" s="57"/>
      <c r="G86" s="60"/>
      <c r="H86" s="54"/>
      <c r="I86" s="61"/>
      <c r="J86" s="62"/>
      <c r="K86" s="57"/>
      <c r="L86" s="57"/>
      <c r="M86" s="54"/>
      <c r="N86" s="63"/>
      <c r="O86" s="57"/>
      <c r="P86" s="57"/>
      <c r="Q86" s="57"/>
      <c r="R86" s="57"/>
      <c r="S86" s="57"/>
      <c r="T86" s="57"/>
      <c r="U86" s="57"/>
      <c r="V86" s="57"/>
      <c r="W86" s="57"/>
      <c r="X86" s="57"/>
      <c r="Y86" s="25" t="str">
        <f>IF(X86 = "", "", IFERROR(VLOOKUP(X86, Values!G:H, 2, FALSE), ""))</f>
        <v/>
      </c>
      <c r="Z86" s="26" t="str">
        <f>IF(X86 = "", "", IFERROR(VLOOKUP(X86, Values!G:I, 3, FALSE), ""))</f>
        <v/>
      </c>
      <c r="AA86" s="107"/>
      <c r="AB86" s="56"/>
      <c r="AC86" s="57"/>
      <c r="AD86" s="25"/>
      <c r="AE86" s="5" t="str">
        <f>IF(AB86 = "", "", IFERROR(VLOOKUP(AB86, 'SERVICE LOCATIONS'!$A:$B, 2, FALSE), ""))</f>
        <v/>
      </c>
      <c r="AF86" s="5" t="str">
        <f>IF(AB86 = "", "", IFERROR(IF(VLOOKUP(AB86, 'SERVICE LOCATIONS'!$A:$C, 3, FALSE) = 0, "", VLOOKUP(AB86, 'SERVICE LOCATIONS'!$A:$D, 3, FALSE)), ""))</f>
        <v/>
      </c>
      <c r="AG86" s="5" t="str">
        <f>IF(AB86 = "", "", IFERROR(VLOOKUP(AB86, 'SERVICE LOCATIONS'!$A:$D, 4, FALSE), ""))</f>
        <v/>
      </c>
      <c r="AH86" s="5" t="str">
        <f>IF(AB86 = "", "", IFERROR(VLOOKUP(AB86, 'SERVICE LOCATIONS'!$A:$J, 5, FALSE), ""))</f>
        <v/>
      </c>
      <c r="AI86" s="5" t="str">
        <f>IF(AB86 = "", "", IFERROR(VLOOKUP(AB86, 'SERVICE LOCATIONS'!$A:$F, 6, FALSE), ""))</f>
        <v/>
      </c>
      <c r="AJ86" s="5" t="str">
        <f>IF(AB86 = "", "", IFERROR(VLOOKUP(AB86, 'SERVICE LOCATIONS'!$A:$G, 7, FALSE), ""))</f>
        <v/>
      </c>
      <c r="AK86" s="5" t="str">
        <f>IF(AB86 = "", "", IFERROR(VLOOKUP(AB86, 'SERVICE LOCATIONS'!$A:$H, 8, FALSE), ""))</f>
        <v/>
      </c>
      <c r="AL86" s="7" t="str">
        <f>IF(AB86 = "", "", IFERROR(VLOOKUP(AB86, 'SERVICE LOCATIONS'!$A:$I, 9, FALSE), ""))</f>
        <v/>
      </c>
      <c r="AM86" s="7" t="str">
        <f>IF(AB86 = "", "", IFERROR(VLOOKUP(AB86, 'SERVICE LOCATIONS'!$A:$J, 10, FALSE), ""))</f>
        <v/>
      </c>
      <c r="AN86" s="7" t="str">
        <f>IF(AB86 = "", "", IFERROR(VLOOKUP(AB86, 'SERVICE LOCATIONS'!$A:$Q, 12, FALSE), ""))</f>
        <v/>
      </c>
      <c r="AO86" s="5" t="str">
        <f>IF(AB86 = "", "", IFERROR(VLOOKUP(AB86, 'SERVICE LOCATIONS'!$A:$Q, 13, FALSE), ""))</f>
        <v/>
      </c>
      <c r="AP86" s="5" t="str">
        <f>IF(AB86 = "", "", IFERROR(VLOOKUP(AB86, 'SERVICE LOCATIONS'!$A:$Q, 14, FALSE), ""))</f>
        <v/>
      </c>
      <c r="AQ86" s="5" t="str">
        <f>IF(AB86 = "", "", IFERROR(VLOOKUP(AB86, 'SERVICE LOCATIONS'!$A:$Q, 15, FALSE), ""))</f>
        <v/>
      </c>
      <c r="AR86" s="5" t="str">
        <f>IF(AB86 = "", "", IFERROR(VLOOKUP(AB86, 'SERVICE LOCATIONS'!$A:$Q, 16, FALSE), ""))</f>
        <v/>
      </c>
      <c r="AS86" s="5" t="str">
        <f>IF(AB86 = "", "", IFERROR(VLOOKUP(AB86, 'SERVICE LOCATIONS'!$A:$Q, 17, FALSE), ""))</f>
        <v/>
      </c>
      <c r="AT86" s="27" t="str">
        <f>IF(AB86 = "", "", IFERROR(VLOOKUP(AB86, 'SERVICE LOCATIONS'!$A:$Q, 11, FALSE), ""))</f>
        <v/>
      </c>
      <c r="AU86" s="42"/>
      <c r="AV86" s="54"/>
      <c r="AW86" s="55"/>
      <c r="AX86" s="56"/>
      <c r="AY86" s="57"/>
    </row>
    <row r="87" spans="1:51" x14ac:dyDescent="0.2">
      <c r="A87" s="58"/>
      <c r="B87" s="64" t="str">
        <f>IF(A87="", "", TEXT(VLOOKUP(A87, 'ENTITY INFO'!$A:$E, 4, FALSE), "00-0000000"))</f>
        <v/>
      </c>
      <c r="C87" s="64" t="str">
        <f>IF(A87="", "", VLOOKUP(A87, 'ENTITY INFO'!$A:$E, 5, FALSE))</f>
        <v/>
      </c>
      <c r="D87" s="64" t="str">
        <f>IF(A87 = "", "", IFERROR(VLOOKUP(A87, 'ENTITY INFO'!$A:$B, 2, FALSE), ""))</f>
        <v/>
      </c>
      <c r="E87" s="42"/>
      <c r="F87" s="57"/>
      <c r="G87" s="60"/>
      <c r="H87" s="54"/>
      <c r="I87" s="61"/>
      <c r="J87" s="62"/>
      <c r="K87" s="57"/>
      <c r="L87" s="57"/>
      <c r="M87" s="54"/>
      <c r="N87" s="63"/>
      <c r="O87" s="57"/>
      <c r="P87" s="57"/>
      <c r="Q87" s="57"/>
      <c r="R87" s="57"/>
      <c r="S87" s="57"/>
      <c r="T87" s="57"/>
      <c r="U87" s="57"/>
      <c r="V87" s="57"/>
      <c r="W87" s="57"/>
      <c r="X87" s="57"/>
      <c r="Y87" s="25" t="str">
        <f>IF(X87 = "", "", IFERROR(VLOOKUP(X87, Values!G:H, 2, FALSE), ""))</f>
        <v/>
      </c>
      <c r="Z87" s="26" t="str">
        <f>IF(X87 = "", "", IFERROR(VLOOKUP(X87, Values!G:I, 3, FALSE), ""))</f>
        <v/>
      </c>
      <c r="AA87" s="107"/>
      <c r="AB87" s="56"/>
      <c r="AC87" s="57"/>
      <c r="AD87" s="25"/>
      <c r="AE87" s="5" t="str">
        <f>IF(AB87 = "", "", IFERROR(VLOOKUP(AB87, 'SERVICE LOCATIONS'!$A:$B, 2, FALSE), ""))</f>
        <v/>
      </c>
      <c r="AF87" s="5" t="str">
        <f>IF(AB87 = "", "", IFERROR(IF(VLOOKUP(AB87, 'SERVICE LOCATIONS'!$A:$C, 3, FALSE) = 0, "", VLOOKUP(AB87, 'SERVICE LOCATIONS'!$A:$D, 3, FALSE)), ""))</f>
        <v/>
      </c>
      <c r="AG87" s="5" t="str">
        <f>IF(AB87 = "", "", IFERROR(VLOOKUP(AB87, 'SERVICE LOCATIONS'!$A:$D, 4, FALSE), ""))</f>
        <v/>
      </c>
      <c r="AH87" s="5" t="str">
        <f>IF(AB87 = "", "", IFERROR(VLOOKUP(AB87, 'SERVICE LOCATIONS'!$A:$J, 5, FALSE), ""))</f>
        <v/>
      </c>
      <c r="AI87" s="5" t="str">
        <f>IF(AB87 = "", "", IFERROR(VLOOKUP(AB87, 'SERVICE LOCATIONS'!$A:$F, 6, FALSE), ""))</f>
        <v/>
      </c>
      <c r="AJ87" s="5" t="str">
        <f>IF(AB87 = "", "", IFERROR(VLOOKUP(AB87, 'SERVICE LOCATIONS'!$A:$G, 7, FALSE), ""))</f>
        <v/>
      </c>
      <c r="AK87" s="5" t="str">
        <f>IF(AB87 = "", "", IFERROR(VLOOKUP(AB87, 'SERVICE LOCATIONS'!$A:$H, 8, FALSE), ""))</f>
        <v/>
      </c>
      <c r="AL87" s="7" t="str">
        <f>IF(AB87 = "", "", IFERROR(VLOOKUP(AB87, 'SERVICE LOCATIONS'!$A:$I, 9, FALSE), ""))</f>
        <v/>
      </c>
      <c r="AM87" s="7" t="str">
        <f>IF(AB87 = "", "", IFERROR(VLOOKUP(AB87, 'SERVICE LOCATIONS'!$A:$J, 10, FALSE), ""))</f>
        <v/>
      </c>
      <c r="AN87" s="7" t="str">
        <f>IF(AB87 = "", "", IFERROR(VLOOKUP(AB87, 'SERVICE LOCATIONS'!$A:$Q, 12, FALSE), ""))</f>
        <v/>
      </c>
      <c r="AO87" s="5" t="str">
        <f>IF(AB87 = "", "", IFERROR(VLOOKUP(AB87, 'SERVICE LOCATIONS'!$A:$Q, 13, FALSE), ""))</f>
        <v/>
      </c>
      <c r="AP87" s="5" t="str">
        <f>IF(AB87 = "", "", IFERROR(VLOOKUP(AB87, 'SERVICE LOCATIONS'!$A:$Q, 14, FALSE), ""))</f>
        <v/>
      </c>
      <c r="AQ87" s="5" t="str">
        <f>IF(AB87 = "", "", IFERROR(VLOOKUP(AB87, 'SERVICE LOCATIONS'!$A:$Q, 15, FALSE), ""))</f>
        <v/>
      </c>
      <c r="AR87" s="5" t="str">
        <f>IF(AB87 = "", "", IFERROR(VLOOKUP(AB87, 'SERVICE LOCATIONS'!$A:$Q, 16, FALSE), ""))</f>
        <v/>
      </c>
      <c r="AS87" s="5" t="str">
        <f>IF(AB87 = "", "", IFERROR(VLOOKUP(AB87, 'SERVICE LOCATIONS'!$A:$Q, 17, FALSE), ""))</f>
        <v/>
      </c>
      <c r="AT87" s="27" t="str">
        <f>IF(AB87 = "", "", IFERROR(VLOOKUP(AB87, 'SERVICE LOCATIONS'!$A:$Q, 11, FALSE), ""))</f>
        <v/>
      </c>
      <c r="AU87" s="42"/>
      <c r="AV87" s="54"/>
      <c r="AW87" s="55"/>
      <c r="AX87" s="56"/>
      <c r="AY87" s="57"/>
    </row>
    <row r="88" spans="1:51" x14ac:dyDescent="0.2">
      <c r="A88" s="58"/>
      <c r="B88" s="64" t="str">
        <f>IF(A88="", "", TEXT(VLOOKUP(A88, 'ENTITY INFO'!$A:$E, 4, FALSE), "00-0000000"))</f>
        <v/>
      </c>
      <c r="C88" s="64" t="str">
        <f>IF(A88="", "", VLOOKUP(A88, 'ENTITY INFO'!$A:$E, 5, FALSE))</f>
        <v/>
      </c>
      <c r="D88" s="64" t="str">
        <f>IF(A88 = "", "", IFERROR(VLOOKUP(A88, 'ENTITY INFO'!$A:$B, 2, FALSE), ""))</f>
        <v/>
      </c>
      <c r="E88" s="42"/>
      <c r="F88" s="57"/>
      <c r="G88" s="60"/>
      <c r="H88" s="54"/>
      <c r="I88" s="61"/>
      <c r="J88" s="62"/>
      <c r="K88" s="57"/>
      <c r="L88" s="57"/>
      <c r="M88" s="54"/>
      <c r="N88" s="63"/>
      <c r="O88" s="57"/>
      <c r="P88" s="57"/>
      <c r="Q88" s="57"/>
      <c r="R88" s="57"/>
      <c r="S88" s="57"/>
      <c r="T88" s="57"/>
      <c r="U88" s="57"/>
      <c r="V88" s="57"/>
      <c r="W88" s="57"/>
      <c r="X88" s="57"/>
      <c r="Y88" s="25" t="str">
        <f>IF(X88 = "", "", IFERROR(VLOOKUP(X88, Values!G:H, 2, FALSE), ""))</f>
        <v/>
      </c>
      <c r="Z88" s="26" t="str">
        <f>IF(X88 = "", "", IFERROR(VLOOKUP(X88, Values!G:I, 3, FALSE), ""))</f>
        <v/>
      </c>
      <c r="AA88" s="107"/>
      <c r="AB88" s="56"/>
      <c r="AC88" s="57"/>
      <c r="AD88" s="25"/>
      <c r="AE88" s="5" t="str">
        <f>IF(AB88 = "", "", IFERROR(VLOOKUP(AB88, 'SERVICE LOCATIONS'!$A:$B, 2, FALSE), ""))</f>
        <v/>
      </c>
      <c r="AF88" s="5" t="str">
        <f>IF(AB88 = "", "", IFERROR(IF(VLOOKUP(AB88, 'SERVICE LOCATIONS'!$A:$C, 3, FALSE) = 0, "", VLOOKUP(AB88, 'SERVICE LOCATIONS'!$A:$D, 3, FALSE)), ""))</f>
        <v/>
      </c>
      <c r="AG88" s="5" t="str">
        <f>IF(AB88 = "", "", IFERROR(VLOOKUP(AB88, 'SERVICE LOCATIONS'!$A:$D, 4, FALSE), ""))</f>
        <v/>
      </c>
      <c r="AH88" s="5" t="str">
        <f>IF(AB88 = "", "", IFERROR(VLOOKUP(AB88, 'SERVICE LOCATIONS'!$A:$J, 5, FALSE), ""))</f>
        <v/>
      </c>
      <c r="AI88" s="5" t="str">
        <f>IF(AB88 = "", "", IFERROR(VLOOKUP(AB88, 'SERVICE LOCATIONS'!$A:$F, 6, FALSE), ""))</f>
        <v/>
      </c>
      <c r="AJ88" s="5" t="str">
        <f>IF(AB88 = "", "", IFERROR(VLOOKUP(AB88, 'SERVICE LOCATIONS'!$A:$G, 7, FALSE), ""))</f>
        <v/>
      </c>
      <c r="AK88" s="5" t="str">
        <f>IF(AB88 = "", "", IFERROR(VLOOKUP(AB88, 'SERVICE LOCATIONS'!$A:$H, 8, FALSE), ""))</f>
        <v/>
      </c>
      <c r="AL88" s="7" t="str">
        <f>IF(AB88 = "", "", IFERROR(VLOOKUP(AB88, 'SERVICE LOCATIONS'!$A:$I, 9, FALSE), ""))</f>
        <v/>
      </c>
      <c r="AM88" s="7" t="str">
        <f>IF(AB88 = "", "", IFERROR(VLOOKUP(AB88, 'SERVICE LOCATIONS'!$A:$J, 10, FALSE), ""))</f>
        <v/>
      </c>
      <c r="AN88" s="7" t="str">
        <f>IF(AB88 = "", "", IFERROR(VLOOKUP(AB88, 'SERVICE LOCATIONS'!$A:$Q, 12, FALSE), ""))</f>
        <v/>
      </c>
      <c r="AO88" s="5" t="str">
        <f>IF(AB88 = "", "", IFERROR(VLOOKUP(AB88, 'SERVICE LOCATIONS'!$A:$Q, 13, FALSE), ""))</f>
        <v/>
      </c>
      <c r="AP88" s="5" t="str">
        <f>IF(AB88 = "", "", IFERROR(VLOOKUP(AB88, 'SERVICE LOCATIONS'!$A:$Q, 14, FALSE), ""))</f>
        <v/>
      </c>
      <c r="AQ88" s="5" t="str">
        <f>IF(AB88 = "", "", IFERROR(VLOOKUP(AB88, 'SERVICE LOCATIONS'!$A:$Q, 15, FALSE), ""))</f>
        <v/>
      </c>
      <c r="AR88" s="5" t="str">
        <f>IF(AB88 = "", "", IFERROR(VLOOKUP(AB88, 'SERVICE LOCATIONS'!$A:$Q, 16, FALSE), ""))</f>
        <v/>
      </c>
      <c r="AS88" s="5" t="str">
        <f>IF(AB88 = "", "", IFERROR(VLOOKUP(AB88, 'SERVICE LOCATIONS'!$A:$Q, 17, FALSE), ""))</f>
        <v/>
      </c>
      <c r="AT88" s="27" t="str">
        <f>IF(AB88 = "", "", IFERROR(VLOOKUP(AB88, 'SERVICE LOCATIONS'!$A:$Q, 11, FALSE), ""))</f>
        <v/>
      </c>
      <c r="AU88" s="42"/>
      <c r="AV88" s="54"/>
      <c r="AW88" s="55"/>
      <c r="AX88" s="56"/>
      <c r="AY88" s="57"/>
    </row>
    <row r="89" spans="1:51" x14ac:dyDescent="0.2">
      <c r="A89" s="58"/>
      <c r="B89" s="64" t="str">
        <f>IF(A89="", "", TEXT(VLOOKUP(A89, 'ENTITY INFO'!$A:$E, 4, FALSE), "00-0000000"))</f>
        <v/>
      </c>
      <c r="C89" s="64" t="str">
        <f>IF(A89="", "", VLOOKUP(A89, 'ENTITY INFO'!$A:$E, 5, FALSE))</f>
        <v/>
      </c>
      <c r="D89" s="64" t="str">
        <f>IF(A89 = "", "", IFERROR(VLOOKUP(A89, 'ENTITY INFO'!$A:$B, 2, FALSE), ""))</f>
        <v/>
      </c>
      <c r="E89" s="42"/>
      <c r="F89" s="57"/>
      <c r="G89" s="60"/>
      <c r="H89" s="54"/>
      <c r="I89" s="61"/>
      <c r="J89" s="62"/>
      <c r="K89" s="57"/>
      <c r="L89" s="57"/>
      <c r="M89" s="54"/>
      <c r="N89" s="63"/>
      <c r="O89" s="57"/>
      <c r="P89" s="57"/>
      <c r="Q89" s="57"/>
      <c r="R89" s="57"/>
      <c r="S89" s="57"/>
      <c r="T89" s="57"/>
      <c r="U89" s="57"/>
      <c r="V89" s="57"/>
      <c r="W89" s="57"/>
      <c r="X89" s="57"/>
      <c r="Y89" s="25" t="str">
        <f>IF(X89 = "", "", IFERROR(VLOOKUP(X89, Values!G:H, 2, FALSE), ""))</f>
        <v/>
      </c>
      <c r="Z89" s="26" t="str">
        <f>IF(X89 = "", "", IFERROR(VLOOKUP(X89, Values!G:I, 3, FALSE), ""))</f>
        <v/>
      </c>
      <c r="AA89" s="107"/>
      <c r="AB89" s="56"/>
      <c r="AC89" s="57"/>
      <c r="AD89" s="25"/>
      <c r="AE89" s="5" t="str">
        <f>IF(AB89 = "", "", IFERROR(VLOOKUP(AB89, 'SERVICE LOCATIONS'!$A:$B, 2, FALSE), ""))</f>
        <v/>
      </c>
      <c r="AF89" s="5" t="str">
        <f>IF(AB89 = "", "", IFERROR(IF(VLOOKUP(AB89, 'SERVICE LOCATIONS'!$A:$C, 3, FALSE) = 0, "", VLOOKUP(AB89, 'SERVICE LOCATIONS'!$A:$D, 3, FALSE)), ""))</f>
        <v/>
      </c>
      <c r="AG89" s="5" t="str">
        <f>IF(AB89 = "", "", IFERROR(VLOOKUP(AB89, 'SERVICE LOCATIONS'!$A:$D, 4, FALSE), ""))</f>
        <v/>
      </c>
      <c r="AH89" s="5" t="str">
        <f>IF(AB89 = "", "", IFERROR(VLOOKUP(AB89, 'SERVICE LOCATIONS'!$A:$J, 5, FALSE), ""))</f>
        <v/>
      </c>
      <c r="AI89" s="5" t="str">
        <f>IF(AB89 = "", "", IFERROR(VLOOKUP(AB89, 'SERVICE LOCATIONS'!$A:$F, 6, FALSE), ""))</f>
        <v/>
      </c>
      <c r="AJ89" s="5" t="str">
        <f>IF(AB89 = "", "", IFERROR(VLOOKUP(AB89, 'SERVICE LOCATIONS'!$A:$G, 7, FALSE), ""))</f>
        <v/>
      </c>
      <c r="AK89" s="5" t="str">
        <f>IF(AB89 = "", "", IFERROR(VLOOKUP(AB89, 'SERVICE LOCATIONS'!$A:$H, 8, FALSE), ""))</f>
        <v/>
      </c>
      <c r="AL89" s="7" t="str">
        <f>IF(AB89 = "", "", IFERROR(VLOOKUP(AB89, 'SERVICE LOCATIONS'!$A:$I, 9, FALSE), ""))</f>
        <v/>
      </c>
      <c r="AM89" s="7" t="str">
        <f>IF(AB89 = "", "", IFERROR(VLOOKUP(AB89, 'SERVICE LOCATIONS'!$A:$J, 10, FALSE), ""))</f>
        <v/>
      </c>
      <c r="AN89" s="7" t="str">
        <f>IF(AB89 = "", "", IFERROR(VLOOKUP(AB89, 'SERVICE LOCATIONS'!$A:$Q, 12, FALSE), ""))</f>
        <v/>
      </c>
      <c r="AO89" s="5" t="str">
        <f>IF(AB89 = "", "", IFERROR(VLOOKUP(AB89, 'SERVICE LOCATIONS'!$A:$Q, 13, FALSE), ""))</f>
        <v/>
      </c>
      <c r="AP89" s="5" t="str">
        <f>IF(AB89 = "", "", IFERROR(VLOOKUP(AB89, 'SERVICE LOCATIONS'!$A:$Q, 14, FALSE), ""))</f>
        <v/>
      </c>
      <c r="AQ89" s="5" t="str">
        <f>IF(AB89 = "", "", IFERROR(VLOOKUP(AB89, 'SERVICE LOCATIONS'!$A:$Q, 15, FALSE), ""))</f>
        <v/>
      </c>
      <c r="AR89" s="5" t="str">
        <f>IF(AB89 = "", "", IFERROR(VLOOKUP(AB89, 'SERVICE LOCATIONS'!$A:$Q, 16, FALSE), ""))</f>
        <v/>
      </c>
      <c r="AS89" s="5" t="str">
        <f>IF(AB89 = "", "", IFERROR(VLOOKUP(AB89, 'SERVICE LOCATIONS'!$A:$Q, 17, FALSE), ""))</f>
        <v/>
      </c>
      <c r="AT89" s="27" t="str">
        <f>IF(AB89 = "", "", IFERROR(VLOOKUP(AB89, 'SERVICE LOCATIONS'!$A:$Q, 11, FALSE), ""))</f>
        <v/>
      </c>
      <c r="AU89" s="42"/>
      <c r="AV89" s="54"/>
      <c r="AW89" s="55"/>
      <c r="AX89" s="56"/>
      <c r="AY89" s="57"/>
    </row>
    <row r="90" spans="1:51" x14ac:dyDescent="0.2">
      <c r="A90" s="58"/>
      <c r="B90" s="64" t="str">
        <f>IF(A90="", "", TEXT(VLOOKUP(A90, 'ENTITY INFO'!$A:$E, 4, FALSE), "00-0000000"))</f>
        <v/>
      </c>
      <c r="C90" s="64" t="str">
        <f>IF(A90="", "", VLOOKUP(A90, 'ENTITY INFO'!$A:$E, 5, FALSE))</f>
        <v/>
      </c>
      <c r="D90" s="64" t="str">
        <f>IF(A90 = "", "", IFERROR(VLOOKUP(A90, 'ENTITY INFO'!$A:$B, 2, FALSE), ""))</f>
        <v/>
      </c>
      <c r="E90" s="42"/>
      <c r="F90" s="57"/>
      <c r="G90" s="60"/>
      <c r="H90" s="54"/>
      <c r="I90" s="61"/>
      <c r="J90" s="62"/>
      <c r="K90" s="57"/>
      <c r="L90" s="57"/>
      <c r="M90" s="54"/>
      <c r="N90" s="63"/>
      <c r="O90" s="57"/>
      <c r="P90" s="57"/>
      <c r="Q90" s="57"/>
      <c r="R90" s="57"/>
      <c r="S90" s="57"/>
      <c r="T90" s="57"/>
      <c r="U90" s="57"/>
      <c r="V90" s="57"/>
      <c r="W90" s="57"/>
      <c r="X90" s="57"/>
      <c r="Y90" s="25" t="str">
        <f>IF(X90 = "", "", IFERROR(VLOOKUP(X90, Values!G:H, 2, FALSE), ""))</f>
        <v/>
      </c>
      <c r="Z90" s="26" t="str">
        <f>IF(X90 = "", "", IFERROR(VLOOKUP(X90, Values!G:I, 3, FALSE), ""))</f>
        <v/>
      </c>
      <c r="AA90" s="107"/>
      <c r="AB90" s="56"/>
      <c r="AC90" s="57"/>
      <c r="AD90" s="25"/>
      <c r="AE90" s="5" t="str">
        <f>IF(AB90 = "", "", IFERROR(VLOOKUP(AB90, 'SERVICE LOCATIONS'!$A:$B, 2, FALSE), ""))</f>
        <v/>
      </c>
      <c r="AF90" s="5" t="str">
        <f>IF(AB90 = "", "", IFERROR(IF(VLOOKUP(AB90, 'SERVICE LOCATIONS'!$A:$C, 3, FALSE) = 0, "", VLOOKUP(AB90, 'SERVICE LOCATIONS'!$A:$D, 3, FALSE)), ""))</f>
        <v/>
      </c>
      <c r="AG90" s="5" t="str">
        <f>IF(AB90 = "", "", IFERROR(VLOOKUP(AB90, 'SERVICE LOCATIONS'!$A:$D, 4, FALSE), ""))</f>
        <v/>
      </c>
      <c r="AH90" s="5" t="str">
        <f>IF(AB90 = "", "", IFERROR(VLOOKUP(AB90, 'SERVICE LOCATIONS'!$A:$J, 5, FALSE), ""))</f>
        <v/>
      </c>
      <c r="AI90" s="5" t="str">
        <f>IF(AB90 = "", "", IFERROR(VLOOKUP(AB90, 'SERVICE LOCATIONS'!$A:$F, 6, FALSE), ""))</f>
        <v/>
      </c>
      <c r="AJ90" s="5" t="str">
        <f>IF(AB90 = "", "", IFERROR(VLOOKUP(AB90, 'SERVICE LOCATIONS'!$A:$G, 7, FALSE), ""))</f>
        <v/>
      </c>
      <c r="AK90" s="5" t="str">
        <f>IF(AB90 = "", "", IFERROR(VLOOKUP(AB90, 'SERVICE LOCATIONS'!$A:$H, 8, FALSE), ""))</f>
        <v/>
      </c>
      <c r="AL90" s="7" t="str">
        <f>IF(AB90 = "", "", IFERROR(VLOOKUP(AB90, 'SERVICE LOCATIONS'!$A:$I, 9, FALSE), ""))</f>
        <v/>
      </c>
      <c r="AM90" s="7" t="str">
        <f>IF(AB90 = "", "", IFERROR(VLOOKUP(AB90, 'SERVICE LOCATIONS'!$A:$J, 10, FALSE), ""))</f>
        <v/>
      </c>
      <c r="AN90" s="7" t="str">
        <f>IF(AB90 = "", "", IFERROR(VLOOKUP(AB90, 'SERVICE LOCATIONS'!$A:$Q, 12, FALSE), ""))</f>
        <v/>
      </c>
      <c r="AO90" s="5" t="str">
        <f>IF(AB90 = "", "", IFERROR(VLOOKUP(AB90, 'SERVICE LOCATIONS'!$A:$Q, 13, FALSE), ""))</f>
        <v/>
      </c>
      <c r="AP90" s="5" t="str">
        <f>IF(AB90 = "", "", IFERROR(VLOOKUP(AB90, 'SERVICE LOCATIONS'!$A:$Q, 14, FALSE), ""))</f>
        <v/>
      </c>
      <c r="AQ90" s="5" t="str">
        <f>IF(AB90 = "", "", IFERROR(VLOOKUP(AB90, 'SERVICE LOCATIONS'!$A:$Q, 15, FALSE), ""))</f>
        <v/>
      </c>
      <c r="AR90" s="5" t="str">
        <f>IF(AB90 = "", "", IFERROR(VLOOKUP(AB90, 'SERVICE LOCATIONS'!$A:$Q, 16, FALSE), ""))</f>
        <v/>
      </c>
      <c r="AS90" s="5" t="str">
        <f>IF(AB90 = "", "", IFERROR(VLOOKUP(AB90, 'SERVICE LOCATIONS'!$A:$Q, 17, FALSE), ""))</f>
        <v/>
      </c>
      <c r="AT90" s="27" t="str">
        <f>IF(AB90 = "", "", IFERROR(VLOOKUP(AB90, 'SERVICE LOCATIONS'!$A:$Q, 11, FALSE), ""))</f>
        <v/>
      </c>
      <c r="AU90" s="42"/>
      <c r="AV90" s="54"/>
      <c r="AW90" s="55"/>
      <c r="AX90" s="56"/>
      <c r="AY90" s="57"/>
    </row>
    <row r="91" spans="1:51" x14ac:dyDescent="0.2">
      <c r="A91" s="58"/>
      <c r="B91" s="64" t="str">
        <f>IF(A91="", "", TEXT(VLOOKUP(A91, 'ENTITY INFO'!$A:$E, 4, FALSE), "00-0000000"))</f>
        <v/>
      </c>
      <c r="C91" s="64" t="str">
        <f>IF(A91="", "", VLOOKUP(A91, 'ENTITY INFO'!$A:$E, 5, FALSE))</f>
        <v/>
      </c>
      <c r="D91" s="64" t="str">
        <f>IF(A91 = "", "", IFERROR(VLOOKUP(A91, 'ENTITY INFO'!$A:$B, 2, FALSE), ""))</f>
        <v/>
      </c>
      <c r="E91" s="42"/>
      <c r="F91" s="57"/>
      <c r="G91" s="60"/>
      <c r="H91" s="54"/>
      <c r="I91" s="61"/>
      <c r="J91" s="62"/>
      <c r="K91" s="57"/>
      <c r="L91" s="57"/>
      <c r="M91" s="54"/>
      <c r="N91" s="63"/>
      <c r="O91" s="57"/>
      <c r="P91" s="57"/>
      <c r="Q91" s="57"/>
      <c r="R91" s="57"/>
      <c r="S91" s="57"/>
      <c r="T91" s="57"/>
      <c r="U91" s="57"/>
      <c r="V91" s="57"/>
      <c r="W91" s="57"/>
      <c r="X91" s="57"/>
      <c r="Y91" s="25" t="str">
        <f>IF(X91 = "", "", IFERROR(VLOOKUP(X91, Values!G:H, 2, FALSE), ""))</f>
        <v/>
      </c>
      <c r="Z91" s="26" t="str">
        <f>IF(X91 = "", "", IFERROR(VLOOKUP(X91, Values!G:I, 3, FALSE), ""))</f>
        <v/>
      </c>
      <c r="AA91" s="107"/>
      <c r="AB91" s="56"/>
      <c r="AC91" s="57"/>
      <c r="AD91" s="25"/>
      <c r="AE91" s="5" t="str">
        <f>IF(AB91 = "", "", IFERROR(VLOOKUP(AB91, 'SERVICE LOCATIONS'!$A:$B, 2, FALSE), ""))</f>
        <v/>
      </c>
      <c r="AF91" s="5" t="str">
        <f>IF(AB91 = "", "", IFERROR(IF(VLOOKUP(AB91, 'SERVICE LOCATIONS'!$A:$C, 3, FALSE) = 0, "", VLOOKUP(AB91, 'SERVICE LOCATIONS'!$A:$D, 3, FALSE)), ""))</f>
        <v/>
      </c>
      <c r="AG91" s="5" t="str">
        <f>IF(AB91 = "", "", IFERROR(VLOOKUP(AB91, 'SERVICE LOCATIONS'!$A:$D, 4, FALSE), ""))</f>
        <v/>
      </c>
      <c r="AH91" s="5" t="str">
        <f>IF(AB91 = "", "", IFERROR(VLOOKUP(AB91, 'SERVICE LOCATIONS'!$A:$J, 5, FALSE), ""))</f>
        <v/>
      </c>
      <c r="AI91" s="5" t="str">
        <f>IF(AB91 = "", "", IFERROR(VLOOKUP(AB91, 'SERVICE LOCATIONS'!$A:$F, 6, FALSE), ""))</f>
        <v/>
      </c>
      <c r="AJ91" s="5" t="str">
        <f>IF(AB91 = "", "", IFERROR(VLOOKUP(AB91, 'SERVICE LOCATIONS'!$A:$G, 7, FALSE), ""))</f>
        <v/>
      </c>
      <c r="AK91" s="5" t="str">
        <f>IF(AB91 = "", "", IFERROR(VLOOKUP(AB91, 'SERVICE LOCATIONS'!$A:$H, 8, FALSE), ""))</f>
        <v/>
      </c>
      <c r="AL91" s="7" t="str">
        <f>IF(AB91 = "", "", IFERROR(VLOOKUP(AB91, 'SERVICE LOCATIONS'!$A:$I, 9, FALSE), ""))</f>
        <v/>
      </c>
      <c r="AM91" s="7" t="str">
        <f>IF(AB91 = "", "", IFERROR(VLOOKUP(AB91, 'SERVICE LOCATIONS'!$A:$J, 10, FALSE), ""))</f>
        <v/>
      </c>
      <c r="AN91" s="7" t="str">
        <f>IF(AB91 = "", "", IFERROR(VLOOKUP(AB91, 'SERVICE LOCATIONS'!$A:$Q, 12, FALSE), ""))</f>
        <v/>
      </c>
      <c r="AO91" s="5" t="str">
        <f>IF(AB91 = "", "", IFERROR(VLOOKUP(AB91, 'SERVICE LOCATIONS'!$A:$Q, 13, FALSE), ""))</f>
        <v/>
      </c>
      <c r="AP91" s="5" t="str">
        <f>IF(AB91 = "", "", IFERROR(VLOOKUP(AB91, 'SERVICE LOCATIONS'!$A:$Q, 14, FALSE), ""))</f>
        <v/>
      </c>
      <c r="AQ91" s="5" t="str">
        <f>IF(AB91 = "", "", IFERROR(VLOOKUP(AB91, 'SERVICE LOCATIONS'!$A:$Q, 15, FALSE), ""))</f>
        <v/>
      </c>
      <c r="AR91" s="5" t="str">
        <f>IF(AB91 = "", "", IFERROR(VLOOKUP(AB91, 'SERVICE LOCATIONS'!$A:$Q, 16, FALSE), ""))</f>
        <v/>
      </c>
      <c r="AS91" s="5" t="str">
        <f>IF(AB91 = "", "", IFERROR(VLOOKUP(AB91, 'SERVICE LOCATIONS'!$A:$Q, 17, FALSE), ""))</f>
        <v/>
      </c>
      <c r="AT91" s="27" t="str">
        <f>IF(AB91 = "", "", IFERROR(VLOOKUP(AB91, 'SERVICE LOCATIONS'!$A:$Q, 11, FALSE), ""))</f>
        <v/>
      </c>
      <c r="AU91" s="42"/>
      <c r="AV91" s="54"/>
      <c r="AW91" s="55"/>
      <c r="AX91" s="56"/>
      <c r="AY91" s="57"/>
    </row>
    <row r="92" spans="1:51" x14ac:dyDescent="0.2">
      <c r="A92" s="58"/>
      <c r="B92" s="64" t="str">
        <f>IF(A92="", "", TEXT(VLOOKUP(A92, 'ENTITY INFO'!$A:$E, 4, FALSE), "00-0000000"))</f>
        <v/>
      </c>
      <c r="C92" s="64" t="str">
        <f>IF(A92="", "", VLOOKUP(A92, 'ENTITY INFO'!$A:$E, 5, FALSE))</f>
        <v/>
      </c>
      <c r="D92" s="64" t="str">
        <f>IF(A92 = "", "", IFERROR(VLOOKUP(A92, 'ENTITY INFO'!$A:$B, 2, FALSE), ""))</f>
        <v/>
      </c>
      <c r="E92" s="42"/>
      <c r="F92" s="57"/>
      <c r="G92" s="60"/>
      <c r="H92" s="54"/>
      <c r="I92" s="61"/>
      <c r="J92" s="62"/>
      <c r="K92" s="57"/>
      <c r="L92" s="57"/>
      <c r="M92" s="54"/>
      <c r="N92" s="63"/>
      <c r="O92" s="57"/>
      <c r="P92" s="57"/>
      <c r="Q92" s="57"/>
      <c r="R92" s="57"/>
      <c r="S92" s="57"/>
      <c r="T92" s="57"/>
      <c r="U92" s="57"/>
      <c r="V92" s="57"/>
      <c r="W92" s="57"/>
      <c r="X92" s="57"/>
      <c r="Y92" s="25" t="str">
        <f>IF(X92 = "", "", IFERROR(VLOOKUP(X92, Values!G:H, 2, FALSE), ""))</f>
        <v/>
      </c>
      <c r="Z92" s="26" t="str">
        <f>IF(X92 = "", "", IFERROR(VLOOKUP(X92, Values!G:I, 3, FALSE), ""))</f>
        <v/>
      </c>
      <c r="AA92" s="107"/>
      <c r="AB92" s="56"/>
      <c r="AC92" s="57"/>
      <c r="AD92" s="25"/>
      <c r="AE92" s="5" t="str">
        <f>IF(AB92 = "", "", IFERROR(VLOOKUP(AB92, 'SERVICE LOCATIONS'!$A:$B, 2, FALSE), ""))</f>
        <v/>
      </c>
      <c r="AF92" s="5" t="str">
        <f>IF(AB92 = "", "", IFERROR(IF(VLOOKUP(AB92, 'SERVICE LOCATIONS'!$A:$C, 3, FALSE) = 0, "", VLOOKUP(AB92, 'SERVICE LOCATIONS'!$A:$D, 3, FALSE)), ""))</f>
        <v/>
      </c>
      <c r="AG92" s="5" t="str">
        <f>IF(AB92 = "", "", IFERROR(VLOOKUP(AB92, 'SERVICE LOCATIONS'!$A:$D, 4, FALSE), ""))</f>
        <v/>
      </c>
      <c r="AH92" s="5" t="str">
        <f>IF(AB92 = "", "", IFERROR(VLOOKUP(AB92, 'SERVICE LOCATIONS'!$A:$J, 5, FALSE), ""))</f>
        <v/>
      </c>
      <c r="AI92" s="5" t="str">
        <f>IF(AB92 = "", "", IFERROR(VLOOKUP(AB92, 'SERVICE LOCATIONS'!$A:$F, 6, FALSE), ""))</f>
        <v/>
      </c>
      <c r="AJ92" s="5" t="str">
        <f>IF(AB92 = "", "", IFERROR(VLOOKUP(AB92, 'SERVICE LOCATIONS'!$A:$G, 7, FALSE), ""))</f>
        <v/>
      </c>
      <c r="AK92" s="5" t="str">
        <f>IF(AB92 = "", "", IFERROR(VLOOKUP(AB92, 'SERVICE LOCATIONS'!$A:$H, 8, FALSE), ""))</f>
        <v/>
      </c>
      <c r="AL92" s="7" t="str">
        <f>IF(AB92 = "", "", IFERROR(VLOOKUP(AB92, 'SERVICE LOCATIONS'!$A:$I, 9, FALSE), ""))</f>
        <v/>
      </c>
      <c r="AM92" s="7" t="str">
        <f>IF(AB92 = "", "", IFERROR(VLOOKUP(AB92, 'SERVICE LOCATIONS'!$A:$J, 10, FALSE), ""))</f>
        <v/>
      </c>
      <c r="AN92" s="7" t="str">
        <f>IF(AB92 = "", "", IFERROR(VLOOKUP(AB92, 'SERVICE LOCATIONS'!$A:$Q, 12, FALSE), ""))</f>
        <v/>
      </c>
      <c r="AO92" s="5" t="str">
        <f>IF(AB92 = "", "", IFERROR(VLOOKUP(AB92, 'SERVICE LOCATIONS'!$A:$Q, 13, FALSE), ""))</f>
        <v/>
      </c>
      <c r="AP92" s="5" t="str">
        <f>IF(AB92 = "", "", IFERROR(VLOOKUP(AB92, 'SERVICE LOCATIONS'!$A:$Q, 14, FALSE), ""))</f>
        <v/>
      </c>
      <c r="AQ92" s="5" t="str">
        <f>IF(AB92 = "", "", IFERROR(VLOOKUP(AB92, 'SERVICE LOCATIONS'!$A:$Q, 15, FALSE), ""))</f>
        <v/>
      </c>
      <c r="AR92" s="5" t="str">
        <f>IF(AB92 = "", "", IFERROR(VLOOKUP(AB92, 'SERVICE LOCATIONS'!$A:$Q, 16, FALSE), ""))</f>
        <v/>
      </c>
      <c r="AS92" s="5" t="str">
        <f>IF(AB92 = "", "", IFERROR(VLOOKUP(AB92, 'SERVICE LOCATIONS'!$A:$Q, 17, FALSE), ""))</f>
        <v/>
      </c>
      <c r="AT92" s="27" t="str">
        <f>IF(AB92 = "", "", IFERROR(VLOOKUP(AB92, 'SERVICE LOCATIONS'!$A:$Q, 11, FALSE), ""))</f>
        <v/>
      </c>
      <c r="AU92" s="42"/>
      <c r="AV92" s="54"/>
      <c r="AW92" s="55"/>
      <c r="AX92" s="56"/>
      <c r="AY92" s="57"/>
    </row>
    <row r="93" spans="1:51" x14ac:dyDescent="0.2">
      <c r="A93" s="58"/>
      <c r="B93" s="64" t="str">
        <f>IF(A93="", "", TEXT(VLOOKUP(A93, 'ENTITY INFO'!$A:$E, 4, FALSE), "00-0000000"))</f>
        <v/>
      </c>
      <c r="C93" s="64" t="str">
        <f>IF(A93="", "", VLOOKUP(A93, 'ENTITY INFO'!$A:$E, 5, FALSE))</f>
        <v/>
      </c>
      <c r="D93" s="64" t="str">
        <f>IF(A93 = "", "", IFERROR(VLOOKUP(A93, 'ENTITY INFO'!$A:$B, 2, FALSE), ""))</f>
        <v/>
      </c>
      <c r="E93" s="42"/>
      <c r="F93" s="57"/>
      <c r="G93" s="60"/>
      <c r="H93" s="54"/>
      <c r="I93" s="61"/>
      <c r="J93" s="62"/>
      <c r="K93" s="57"/>
      <c r="L93" s="57"/>
      <c r="M93" s="54"/>
      <c r="N93" s="63"/>
      <c r="O93" s="57"/>
      <c r="P93" s="57"/>
      <c r="Q93" s="57"/>
      <c r="R93" s="57"/>
      <c r="S93" s="57"/>
      <c r="T93" s="57"/>
      <c r="U93" s="57"/>
      <c r="V93" s="57"/>
      <c r="W93" s="57"/>
      <c r="X93" s="57"/>
      <c r="Y93" s="25" t="str">
        <f>IF(X93 = "", "", IFERROR(VLOOKUP(X93, Values!G:H, 2, FALSE), ""))</f>
        <v/>
      </c>
      <c r="Z93" s="26" t="str">
        <f>IF(X93 = "", "", IFERROR(VLOOKUP(X93, Values!G:I, 3, FALSE), ""))</f>
        <v/>
      </c>
      <c r="AA93" s="107"/>
      <c r="AB93" s="56"/>
      <c r="AC93" s="57"/>
      <c r="AD93" s="25"/>
      <c r="AE93" s="5" t="str">
        <f>IF(AB93 = "", "", IFERROR(VLOOKUP(AB93, 'SERVICE LOCATIONS'!$A:$B, 2, FALSE), ""))</f>
        <v/>
      </c>
      <c r="AF93" s="5" t="str">
        <f>IF(AB93 = "", "", IFERROR(IF(VLOOKUP(AB93, 'SERVICE LOCATIONS'!$A:$C, 3, FALSE) = 0, "", VLOOKUP(AB93, 'SERVICE LOCATIONS'!$A:$D, 3, FALSE)), ""))</f>
        <v/>
      </c>
      <c r="AG93" s="5" t="str">
        <f>IF(AB93 = "", "", IFERROR(VLOOKUP(AB93, 'SERVICE LOCATIONS'!$A:$D, 4, FALSE), ""))</f>
        <v/>
      </c>
      <c r="AH93" s="5" t="str">
        <f>IF(AB93 = "", "", IFERROR(VLOOKUP(AB93, 'SERVICE LOCATIONS'!$A:$J, 5, FALSE), ""))</f>
        <v/>
      </c>
      <c r="AI93" s="5" t="str">
        <f>IF(AB93 = "", "", IFERROR(VLOOKUP(AB93, 'SERVICE LOCATIONS'!$A:$F, 6, FALSE), ""))</f>
        <v/>
      </c>
      <c r="AJ93" s="5" t="str">
        <f>IF(AB93 = "", "", IFERROR(VLOOKUP(AB93, 'SERVICE LOCATIONS'!$A:$G, 7, FALSE), ""))</f>
        <v/>
      </c>
      <c r="AK93" s="5" t="str">
        <f>IF(AB93 = "", "", IFERROR(VLOOKUP(AB93, 'SERVICE LOCATIONS'!$A:$H, 8, FALSE), ""))</f>
        <v/>
      </c>
      <c r="AL93" s="7" t="str">
        <f>IF(AB93 = "", "", IFERROR(VLOOKUP(AB93, 'SERVICE LOCATIONS'!$A:$I, 9, FALSE), ""))</f>
        <v/>
      </c>
      <c r="AM93" s="7" t="str">
        <f>IF(AB93 = "", "", IFERROR(VLOOKUP(AB93, 'SERVICE LOCATIONS'!$A:$J, 10, FALSE), ""))</f>
        <v/>
      </c>
      <c r="AN93" s="7" t="str">
        <f>IF(AB93 = "", "", IFERROR(VLOOKUP(AB93, 'SERVICE LOCATIONS'!$A:$Q, 12, FALSE), ""))</f>
        <v/>
      </c>
      <c r="AO93" s="5" t="str">
        <f>IF(AB93 = "", "", IFERROR(VLOOKUP(AB93, 'SERVICE LOCATIONS'!$A:$Q, 13, FALSE), ""))</f>
        <v/>
      </c>
      <c r="AP93" s="5" t="str">
        <f>IF(AB93 = "", "", IFERROR(VLOOKUP(AB93, 'SERVICE LOCATIONS'!$A:$Q, 14, FALSE), ""))</f>
        <v/>
      </c>
      <c r="AQ93" s="5" t="str">
        <f>IF(AB93 = "", "", IFERROR(VLOOKUP(AB93, 'SERVICE LOCATIONS'!$A:$Q, 15, FALSE), ""))</f>
        <v/>
      </c>
      <c r="AR93" s="5" t="str">
        <f>IF(AB93 = "", "", IFERROR(VLOOKUP(AB93, 'SERVICE LOCATIONS'!$A:$Q, 16, FALSE), ""))</f>
        <v/>
      </c>
      <c r="AS93" s="5" t="str">
        <f>IF(AB93 = "", "", IFERROR(VLOOKUP(AB93, 'SERVICE LOCATIONS'!$A:$Q, 17, FALSE), ""))</f>
        <v/>
      </c>
      <c r="AT93" s="27" t="str">
        <f>IF(AB93 = "", "", IFERROR(VLOOKUP(AB93, 'SERVICE LOCATIONS'!$A:$Q, 11, FALSE), ""))</f>
        <v/>
      </c>
      <c r="AU93" s="42"/>
      <c r="AV93" s="54"/>
      <c r="AW93" s="55"/>
      <c r="AX93" s="56"/>
      <c r="AY93" s="57"/>
    </row>
    <row r="94" spans="1:51" x14ac:dyDescent="0.2">
      <c r="A94" s="58"/>
      <c r="B94" s="64" t="str">
        <f>IF(A94="", "", TEXT(VLOOKUP(A94, 'ENTITY INFO'!$A:$E, 4, FALSE), "00-0000000"))</f>
        <v/>
      </c>
      <c r="C94" s="64" t="str">
        <f>IF(A94="", "", VLOOKUP(A94, 'ENTITY INFO'!$A:$E, 5, FALSE))</f>
        <v/>
      </c>
      <c r="D94" s="64" t="str">
        <f>IF(A94 = "", "", IFERROR(VLOOKUP(A94, 'ENTITY INFO'!$A:$B, 2, FALSE), ""))</f>
        <v/>
      </c>
      <c r="E94" s="42"/>
      <c r="F94" s="57"/>
      <c r="G94" s="60"/>
      <c r="H94" s="54"/>
      <c r="I94" s="61"/>
      <c r="J94" s="62"/>
      <c r="K94" s="57"/>
      <c r="L94" s="57"/>
      <c r="M94" s="54"/>
      <c r="N94" s="63"/>
      <c r="O94" s="57"/>
      <c r="P94" s="57"/>
      <c r="Q94" s="57"/>
      <c r="R94" s="57"/>
      <c r="S94" s="57"/>
      <c r="T94" s="57"/>
      <c r="U94" s="57"/>
      <c r="V94" s="57"/>
      <c r="W94" s="57"/>
      <c r="X94" s="57"/>
      <c r="Y94" s="25" t="str">
        <f>IF(X94 = "", "", IFERROR(VLOOKUP(X94, Values!G:H, 2, FALSE), ""))</f>
        <v/>
      </c>
      <c r="Z94" s="26" t="str">
        <f>IF(X94 = "", "", IFERROR(VLOOKUP(X94, Values!G:I, 3, FALSE), ""))</f>
        <v/>
      </c>
      <c r="AA94" s="107"/>
      <c r="AB94" s="56"/>
      <c r="AC94" s="57"/>
      <c r="AD94" s="25"/>
      <c r="AE94" s="5" t="str">
        <f>IF(AB94 = "", "", IFERROR(VLOOKUP(AB94, 'SERVICE LOCATIONS'!$A:$B, 2, FALSE), ""))</f>
        <v/>
      </c>
      <c r="AF94" s="5" t="str">
        <f>IF(AB94 = "", "", IFERROR(IF(VLOOKUP(AB94, 'SERVICE LOCATIONS'!$A:$C, 3, FALSE) = 0, "", VLOOKUP(AB94, 'SERVICE LOCATIONS'!$A:$D, 3, FALSE)), ""))</f>
        <v/>
      </c>
      <c r="AG94" s="5" t="str">
        <f>IF(AB94 = "", "", IFERROR(VLOOKUP(AB94, 'SERVICE LOCATIONS'!$A:$D, 4, FALSE), ""))</f>
        <v/>
      </c>
      <c r="AH94" s="5" t="str">
        <f>IF(AB94 = "", "", IFERROR(VLOOKUP(AB94, 'SERVICE LOCATIONS'!$A:$J, 5, FALSE), ""))</f>
        <v/>
      </c>
      <c r="AI94" s="5" t="str">
        <f>IF(AB94 = "", "", IFERROR(VLOOKUP(AB94, 'SERVICE LOCATIONS'!$A:$F, 6, FALSE), ""))</f>
        <v/>
      </c>
      <c r="AJ94" s="5" t="str">
        <f>IF(AB94 = "", "", IFERROR(VLOOKUP(AB94, 'SERVICE LOCATIONS'!$A:$G, 7, FALSE), ""))</f>
        <v/>
      </c>
      <c r="AK94" s="5" t="str">
        <f>IF(AB94 = "", "", IFERROR(VLOOKUP(AB94, 'SERVICE LOCATIONS'!$A:$H, 8, FALSE), ""))</f>
        <v/>
      </c>
      <c r="AL94" s="7" t="str">
        <f>IF(AB94 = "", "", IFERROR(VLOOKUP(AB94, 'SERVICE LOCATIONS'!$A:$I, 9, FALSE), ""))</f>
        <v/>
      </c>
      <c r="AM94" s="7" t="str">
        <f>IF(AB94 = "", "", IFERROR(VLOOKUP(AB94, 'SERVICE LOCATIONS'!$A:$J, 10, FALSE), ""))</f>
        <v/>
      </c>
      <c r="AN94" s="7" t="str">
        <f>IF(AB94 = "", "", IFERROR(VLOOKUP(AB94, 'SERVICE LOCATIONS'!$A:$Q, 12, FALSE), ""))</f>
        <v/>
      </c>
      <c r="AO94" s="5" t="str">
        <f>IF(AB94 = "", "", IFERROR(VLOOKUP(AB94, 'SERVICE LOCATIONS'!$A:$Q, 13, FALSE), ""))</f>
        <v/>
      </c>
      <c r="AP94" s="5" t="str">
        <f>IF(AB94 = "", "", IFERROR(VLOOKUP(AB94, 'SERVICE LOCATIONS'!$A:$Q, 14, FALSE), ""))</f>
        <v/>
      </c>
      <c r="AQ94" s="5" t="str">
        <f>IF(AB94 = "", "", IFERROR(VLOOKUP(AB94, 'SERVICE LOCATIONS'!$A:$Q, 15, FALSE), ""))</f>
        <v/>
      </c>
      <c r="AR94" s="5" t="str">
        <f>IF(AB94 = "", "", IFERROR(VLOOKUP(AB94, 'SERVICE LOCATIONS'!$A:$Q, 16, FALSE), ""))</f>
        <v/>
      </c>
      <c r="AS94" s="5" t="str">
        <f>IF(AB94 = "", "", IFERROR(VLOOKUP(AB94, 'SERVICE LOCATIONS'!$A:$Q, 17, FALSE), ""))</f>
        <v/>
      </c>
      <c r="AT94" s="27" t="str">
        <f>IF(AB94 = "", "", IFERROR(VLOOKUP(AB94, 'SERVICE LOCATIONS'!$A:$Q, 11, FALSE), ""))</f>
        <v/>
      </c>
      <c r="AU94" s="42"/>
      <c r="AV94" s="54"/>
      <c r="AW94" s="55"/>
      <c r="AX94" s="56"/>
      <c r="AY94" s="57"/>
    </row>
    <row r="95" spans="1:51" x14ac:dyDescent="0.2">
      <c r="A95" s="58"/>
      <c r="B95" s="64" t="str">
        <f>IF(A95="", "", TEXT(VLOOKUP(A95, 'ENTITY INFO'!$A:$E, 4, FALSE), "00-0000000"))</f>
        <v/>
      </c>
      <c r="C95" s="64" t="str">
        <f>IF(A95="", "", VLOOKUP(A95, 'ENTITY INFO'!$A:$E, 5, FALSE))</f>
        <v/>
      </c>
      <c r="D95" s="64" t="str">
        <f>IF(A95 = "", "", IFERROR(VLOOKUP(A95, 'ENTITY INFO'!$A:$B, 2, FALSE), ""))</f>
        <v/>
      </c>
      <c r="E95" s="42"/>
      <c r="F95" s="57"/>
      <c r="G95" s="60"/>
      <c r="H95" s="54"/>
      <c r="I95" s="61"/>
      <c r="J95" s="62"/>
      <c r="K95" s="57"/>
      <c r="L95" s="57"/>
      <c r="M95" s="54"/>
      <c r="N95" s="63"/>
      <c r="O95" s="57"/>
      <c r="P95" s="57"/>
      <c r="Q95" s="57"/>
      <c r="R95" s="57"/>
      <c r="S95" s="57"/>
      <c r="T95" s="57"/>
      <c r="U95" s="57"/>
      <c r="V95" s="57"/>
      <c r="W95" s="57"/>
      <c r="X95" s="57"/>
      <c r="Y95" s="25" t="str">
        <f>IF(X95 = "", "", IFERROR(VLOOKUP(X95, Values!G:H, 2, FALSE), ""))</f>
        <v/>
      </c>
      <c r="Z95" s="26" t="str">
        <f>IF(X95 = "", "", IFERROR(VLOOKUP(X95, Values!G:I, 3, FALSE), ""))</f>
        <v/>
      </c>
      <c r="AA95" s="107"/>
      <c r="AB95" s="56"/>
      <c r="AC95" s="57"/>
      <c r="AD95" s="25"/>
      <c r="AE95" s="5" t="str">
        <f>IF(AB95 = "", "", IFERROR(VLOOKUP(AB95, 'SERVICE LOCATIONS'!$A:$B, 2, FALSE), ""))</f>
        <v/>
      </c>
      <c r="AF95" s="5" t="str">
        <f>IF(AB95 = "", "", IFERROR(IF(VLOOKUP(AB95, 'SERVICE LOCATIONS'!$A:$C, 3, FALSE) = 0, "", VLOOKUP(AB95, 'SERVICE LOCATIONS'!$A:$D, 3, FALSE)), ""))</f>
        <v/>
      </c>
      <c r="AG95" s="5" t="str">
        <f>IF(AB95 = "", "", IFERROR(VLOOKUP(AB95, 'SERVICE LOCATIONS'!$A:$D, 4, FALSE), ""))</f>
        <v/>
      </c>
      <c r="AH95" s="5" t="str">
        <f>IF(AB95 = "", "", IFERROR(VLOOKUP(AB95, 'SERVICE LOCATIONS'!$A:$J, 5, FALSE), ""))</f>
        <v/>
      </c>
      <c r="AI95" s="5" t="str">
        <f>IF(AB95 = "", "", IFERROR(VLOOKUP(AB95, 'SERVICE LOCATIONS'!$A:$F, 6, FALSE), ""))</f>
        <v/>
      </c>
      <c r="AJ95" s="5" t="str">
        <f>IF(AB95 = "", "", IFERROR(VLOOKUP(AB95, 'SERVICE LOCATIONS'!$A:$G, 7, FALSE), ""))</f>
        <v/>
      </c>
      <c r="AK95" s="5" t="str">
        <f>IF(AB95 = "", "", IFERROR(VLOOKUP(AB95, 'SERVICE LOCATIONS'!$A:$H, 8, FALSE), ""))</f>
        <v/>
      </c>
      <c r="AL95" s="7" t="str">
        <f>IF(AB95 = "", "", IFERROR(VLOOKUP(AB95, 'SERVICE LOCATIONS'!$A:$I, 9, FALSE), ""))</f>
        <v/>
      </c>
      <c r="AM95" s="7" t="str">
        <f>IF(AB95 = "", "", IFERROR(VLOOKUP(AB95, 'SERVICE LOCATIONS'!$A:$J, 10, FALSE), ""))</f>
        <v/>
      </c>
      <c r="AN95" s="7" t="str">
        <f>IF(AB95 = "", "", IFERROR(VLOOKUP(AB95, 'SERVICE LOCATIONS'!$A:$Q, 12, FALSE), ""))</f>
        <v/>
      </c>
      <c r="AO95" s="5" t="str">
        <f>IF(AB95 = "", "", IFERROR(VLOOKUP(AB95, 'SERVICE LOCATIONS'!$A:$Q, 13, FALSE), ""))</f>
        <v/>
      </c>
      <c r="AP95" s="5" t="str">
        <f>IF(AB95 = "", "", IFERROR(VLOOKUP(AB95, 'SERVICE LOCATIONS'!$A:$Q, 14, FALSE), ""))</f>
        <v/>
      </c>
      <c r="AQ95" s="5" t="str">
        <f>IF(AB95 = "", "", IFERROR(VLOOKUP(AB95, 'SERVICE LOCATIONS'!$A:$Q, 15, FALSE), ""))</f>
        <v/>
      </c>
      <c r="AR95" s="5" t="str">
        <f>IF(AB95 = "", "", IFERROR(VLOOKUP(AB95, 'SERVICE LOCATIONS'!$A:$Q, 16, FALSE), ""))</f>
        <v/>
      </c>
      <c r="AS95" s="5" t="str">
        <f>IF(AB95 = "", "", IFERROR(VLOOKUP(AB95, 'SERVICE LOCATIONS'!$A:$Q, 17, FALSE), ""))</f>
        <v/>
      </c>
      <c r="AT95" s="27" t="str">
        <f>IF(AB95 = "", "", IFERROR(VLOOKUP(AB95, 'SERVICE LOCATIONS'!$A:$Q, 11, FALSE), ""))</f>
        <v/>
      </c>
      <c r="AU95" s="42"/>
      <c r="AV95" s="54"/>
      <c r="AW95" s="55"/>
      <c r="AX95" s="56"/>
      <c r="AY95" s="57"/>
    </row>
    <row r="96" spans="1:51" x14ac:dyDescent="0.2">
      <c r="A96" s="58"/>
      <c r="B96" s="64" t="str">
        <f>IF(A96="", "", TEXT(VLOOKUP(A96, 'ENTITY INFO'!$A:$E, 4, FALSE), "00-0000000"))</f>
        <v/>
      </c>
      <c r="C96" s="64" t="str">
        <f>IF(A96="", "", VLOOKUP(A96, 'ENTITY INFO'!$A:$E, 5, FALSE))</f>
        <v/>
      </c>
      <c r="D96" s="64" t="str">
        <f>IF(A96 = "", "", IFERROR(VLOOKUP(A96, 'ENTITY INFO'!$A:$B, 2, FALSE), ""))</f>
        <v/>
      </c>
      <c r="E96" s="42"/>
      <c r="F96" s="57"/>
      <c r="G96" s="60"/>
      <c r="H96" s="54"/>
      <c r="I96" s="61"/>
      <c r="J96" s="62"/>
      <c r="K96" s="57"/>
      <c r="L96" s="57"/>
      <c r="M96" s="54"/>
      <c r="N96" s="63"/>
      <c r="O96" s="57"/>
      <c r="P96" s="57"/>
      <c r="Q96" s="57"/>
      <c r="R96" s="57"/>
      <c r="S96" s="57"/>
      <c r="T96" s="57"/>
      <c r="U96" s="57"/>
      <c r="V96" s="57"/>
      <c r="W96" s="57"/>
      <c r="X96" s="57"/>
      <c r="Y96" s="25" t="str">
        <f>IF(X96 = "", "", IFERROR(VLOOKUP(X96, Values!G:H, 2, FALSE), ""))</f>
        <v/>
      </c>
      <c r="Z96" s="26" t="str">
        <f>IF(X96 = "", "", IFERROR(VLOOKUP(X96, Values!G:I, 3, FALSE), ""))</f>
        <v/>
      </c>
      <c r="AA96" s="107"/>
      <c r="AB96" s="56"/>
      <c r="AC96" s="57"/>
      <c r="AD96" s="25"/>
      <c r="AE96" s="5" t="str">
        <f>IF(AB96 = "", "", IFERROR(VLOOKUP(AB96, 'SERVICE LOCATIONS'!$A:$B, 2, FALSE), ""))</f>
        <v/>
      </c>
      <c r="AF96" s="5" t="str">
        <f>IF(AB96 = "", "", IFERROR(IF(VLOOKUP(AB96, 'SERVICE LOCATIONS'!$A:$C, 3, FALSE) = 0, "", VLOOKUP(AB96, 'SERVICE LOCATIONS'!$A:$D, 3, FALSE)), ""))</f>
        <v/>
      </c>
      <c r="AG96" s="5" t="str">
        <f>IF(AB96 = "", "", IFERROR(VLOOKUP(AB96, 'SERVICE LOCATIONS'!$A:$D, 4, FALSE), ""))</f>
        <v/>
      </c>
      <c r="AH96" s="5" t="str">
        <f>IF(AB96 = "", "", IFERROR(VLOOKUP(AB96, 'SERVICE LOCATIONS'!$A:$J, 5, FALSE), ""))</f>
        <v/>
      </c>
      <c r="AI96" s="5" t="str">
        <f>IF(AB96 = "", "", IFERROR(VLOOKUP(AB96, 'SERVICE LOCATIONS'!$A:$F, 6, FALSE), ""))</f>
        <v/>
      </c>
      <c r="AJ96" s="5" t="str">
        <f>IF(AB96 = "", "", IFERROR(VLOOKUP(AB96, 'SERVICE LOCATIONS'!$A:$G, 7, FALSE), ""))</f>
        <v/>
      </c>
      <c r="AK96" s="5" t="str">
        <f>IF(AB96 = "", "", IFERROR(VLOOKUP(AB96, 'SERVICE LOCATIONS'!$A:$H, 8, FALSE), ""))</f>
        <v/>
      </c>
      <c r="AL96" s="7" t="str">
        <f>IF(AB96 = "", "", IFERROR(VLOOKUP(AB96, 'SERVICE LOCATIONS'!$A:$I, 9, FALSE), ""))</f>
        <v/>
      </c>
      <c r="AM96" s="7" t="str">
        <f>IF(AB96 = "", "", IFERROR(VLOOKUP(AB96, 'SERVICE LOCATIONS'!$A:$J, 10, FALSE), ""))</f>
        <v/>
      </c>
      <c r="AN96" s="7" t="str">
        <f>IF(AB96 = "", "", IFERROR(VLOOKUP(AB96, 'SERVICE LOCATIONS'!$A:$Q, 12, FALSE), ""))</f>
        <v/>
      </c>
      <c r="AO96" s="5" t="str">
        <f>IF(AB96 = "", "", IFERROR(VLOOKUP(AB96, 'SERVICE LOCATIONS'!$A:$Q, 13, FALSE), ""))</f>
        <v/>
      </c>
      <c r="AP96" s="5" t="str">
        <f>IF(AB96 = "", "", IFERROR(VLOOKUP(AB96, 'SERVICE LOCATIONS'!$A:$Q, 14, FALSE), ""))</f>
        <v/>
      </c>
      <c r="AQ96" s="5" t="str">
        <f>IF(AB96 = "", "", IFERROR(VLOOKUP(AB96, 'SERVICE LOCATIONS'!$A:$Q, 15, FALSE), ""))</f>
        <v/>
      </c>
      <c r="AR96" s="5" t="str">
        <f>IF(AB96 = "", "", IFERROR(VLOOKUP(AB96, 'SERVICE LOCATIONS'!$A:$Q, 16, FALSE), ""))</f>
        <v/>
      </c>
      <c r="AS96" s="5" t="str">
        <f>IF(AB96 = "", "", IFERROR(VLOOKUP(AB96, 'SERVICE LOCATIONS'!$A:$Q, 17, FALSE), ""))</f>
        <v/>
      </c>
      <c r="AT96" s="27" t="str">
        <f>IF(AB96 = "", "", IFERROR(VLOOKUP(AB96, 'SERVICE LOCATIONS'!$A:$Q, 11, FALSE), ""))</f>
        <v/>
      </c>
      <c r="AU96" s="42"/>
      <c r="AV96" s="54"/>
      <c r="AW96" s="55"/>
      <c r="AX96" s="56"/>
      <c r="AY96" s="57"/>
    </row>
    <row r="97" spans="1:51" x14ac:dyDescent="0.2">
      <c r="A97" s="58"/>
      <c r="B97" s="64" t="str">
        <f>IF(A97="", "", TEXT(VLOOKUP(A97, 'ENTITY INFO'!$A:$E, 4, FALSE), "00-0000000"))</f>
        <v/>
      </c>
      <c r="C97" s="64" t="str">
        <f>IF(A97="", "", VLOOKUP(A97, 'ENTITY INFO'!$A:$E, 5, FALSE))</f>
        <v/>
      </c>
      <c r="D97" s="64" t="str">
        <f>IF(A97 = "", "", IFERROR(VLOOKUP(A97, 'ENTITY INFO'!$A:$B, 2, FALSE), ""))</f>
        <v/>
      </c>
      <c r="E97" s="42"/>
      <c r="F97" s="57"/>
      <c r="G97" s="60"/>
      <c r="H97" s="54"/>
      <c r="I97" s="61"/>
      <c r="J97" s="62"/>
      <c r="K97" s="57"/>
      <c r="L97" s="57"/>
      <c r="M97" s="54"/>
      <c r="N97" s="63"/>
      <c r="O97" s="57"/>
      <c r="P97" s="57"/>
      <c r="Q97" s="57"/>
      <c r="R97" s="57"/>
      <c r="S97" s="57"/>
      <c r="T97" s="57"/>
      <c r="U97" s="57"/>
      <c r="V97" s="57"/>
      <c r="W97" s="57"/>
      <c r="X97" s="57"/>
      <c r="Y97" s="25" t="str">
        <f>IF(X97 = "", "", IFERROR(VLOOKUP(X97, Values!G:H, 2, FALSE), ""))</f>
        <v/>
      </c>
      <c r="Z97" s="26" t="str">
        <f>IF(X97 = "", "", IFERROR(VLOOKUP(X97, Values!G:I, 3, FALSE), ""))</f>
        <v/>
      </c>
      <c r="AA97" s="107"/>
      <c r="AB97" s="56"/>
      <c r="AC97" s="57"/>
      <c r="AD97" s="25"/>
      <c r="AE97" s="5" t="str">
        <f>IF(AB97 = "", "", IFERROR(VLOOKUP(AB97, 'SERVICE LOCATIONS'!$A:$B, 2, FALSE), ""))</f>
        <v/>
      </c>
      <c r="AF97" s="5" t="str">
        <f>IF(AB97 = "", "", IFERROR(IF(VLOOKUP(AB97, 'SERVICE LOCATIONS'!$A:$C, 3, FALSE) = 0, "", VLOOKUP(AB97, 'SERVICE LOCATIONS'!$A:$D, 3, FALSE)), ""))</f>
        <v/>
      </c>
      <c r="AG97" s="5" t="str">
        <f>IF(AB97 = "", "", IFERROR(VLOOKUP(AB97, 'SERVICE LOCATIONS'!$A:$D, 4, FALSE), ""))</f>
        <v/>
      </c>
      <c r="AH97" s="5" t="str">
        <f>IF(AB97 = "", "", IFERROR(VLOOKUP(AB97, 'SERVICE LOCATIONS'!$A:$J, 5, FALSE), ""))</f>
        <v/>
      </c>
      <c r="AI97" s="5" t="str">
        <f>IF(AB97 = "", "", IFERROR(VLOOKUP(AB97, 'SERVICE LOCATIONS'!$A:$F, 6, FALSE), ""))</f>
        <v/>
      </c>
      <c r="AJ97" s="5" t="str">
        <f>IF(AB97 = "", "", IFERROR(VLOOKUP(AB97, 'SERVICE LOCATIONS'!$A:$G, 7, FALSE), ""))</f>
        <v/>
      </c>
      <c r="AK97" s="5" t="str">
        <f>IF(AB97 = "", "", IFERROR(VLOOKUP(AB97, 'SERVICE LOCATIONS'!$A:$H, 8, FALSE), ""))</f>
        <v/>
      </c>
      <c r="AL97" s="7" t="str">
        <f>IF(AB97 = "", "", IFERROR(VLOOKUP(AB97, 'SERVICE LOCATIONS'!$A:$I, 9, FALSE), ""))</f>
        <v/>
      </c>
      <c r="AM97" s="7" t="str">
        <f>IF(AB97 = "", "", IFERROR(VLOOKUP(AB97, 'SERVICE LOCATIONS'!$A:$J, 10, FALSE), ""))</f>
        <v/>
      </c>
      <c r="AN97" s="7" t="str">
        <f>IF(AB97 = "", "", IFERROR(VLOOKUP(AB97, 'SERVICE LOCATIONS'!$A:$Q, 12, FALSE), ""))</f>
        <v/>
      </c>
      <c r="AO97" s="5" t="str">
        <f>IF(AB97 = "", "", IFERROR(VLOOKUP(AB97, 'SERVICE LOCATIONS'!$A:$Q, 13, FALSE), ""))</f>
        <v/>
      </c>
      <c r="AP97" s="5" t="str">
        <f>IF(AB97 = "", "", IFERROR(VLOOKUP(AB97, 'SERVICE LOCATIONS'!$A:$Q, 14, FALSE), ""))</f>
        <v/>
      </c>
      <c r="AQ97" s="5" t="str">
        <f>IF(AB97 = "", "", IFERROR(VLOOKUP(AB97, 'SERVICE LOCATIONS'!$A:$Q, 15, FALSE), ""))</f>
        <v/>
      </c>
      <c r="AR97" s="5" t="str">
        <f>IF(AB97 = "", "", IFERROR(VLOOKUP(AB97, 'SERVICE LOCATIONS'!$A:$Q, 16, FALSE), ""))</f>
        <v/>
      </c>
      <c r="AS97" s="5" t="str">
        <f>IF(AB97 = "", "", IFERROR(VLOOKUP(AB97, 'SERVICE LOCATIONS'!$A:$Q, 17, FALSE), ""))</f>
        <v/>
      </c>
      <c r="AT97" s="27" t="str">
        <f>IF(AB97 = "", "", IFERROR(VLOOKUP(AB97, 'SERVICE LOCATIONS'!$A:$Q, 11, FALSE), ""))</f>
        <v/>
      </c>
      <c r="AU97" s="42"/>
      <c r="AV97" s="54"/>
      <c r="AW97" s="55"/>
      <c r="AX97" s="56"/>
      <c r="AY97" s="57"/>
    </row>
    <row r="98" spans="1:51" x14ac:dyDescent="0.2">
      <c r="A98" s="58"/>
      <c r="B98" s="64" t="str">
        <f>IF(A98="", "", TEXT(VLOOKUP(A98, 'ENTITY INFO'!$A:$E, 4, FALSE), "00-0000000"))</f>
        <v/>
      </c>
      <c r="C98" s="64" t="str">
        <f>IF(A98="", "", VLOOKUP(A98, 'ENTITY INFO'!$A:$E, 5, FALSE))</f>
        <v/>
      </c>
      <c r="D98" s="64" t="str">
        <f>IF(A98 = "", "", IFERROR(VLOOKUP(A98, 'ENTITY INFO'!$A:$B, 2, FALSE), ""))</f>
        <v/>
      </c>
      <c r="E98" s="42"/>
      <c r="F98" s="57"/>
      <c r="G98" s="60"/>
      <c r="H98" s="54"/>
      <c r="I98" s="61"/>
      <c r="J98" s="62"/>
      <c r="K98" s="57"/>
      <c r="L98" s="57"/>
      <c r="M98" s="54"/>
      <c r="N98" s="63"/>
      <c r="O98" s="57"/>
      <c r="P98" s="57"/>
      <c r="Q98" s="57"/>
      <c r="R98" s="57"/>
      <c r="S98" s="57"/>
      <c r="T98" s="57"/>
      <c r="U98" s="57"/>
      <c r="V98" s="57"/>
      <c r="W98" s="57"/>
      <c r="X98" s="57"/>
      <c r="Y98" s="25" t="str">
        <f>IF(X98 = "", "", IFERROR(VLOOKUP(X98, Values!G:H, 2, FALSE), ""))</f>
        <v/>
      </c>
      <c r="Z98" s="26" t="str">
        <f>IF(X98 = "", "", IFERROR(VLOOKUP(X98, Values!G:I, 3, FALSE), ""))</f>
        <v/>
      </c>
      <c r="AA98" s="107"/>
      <c r="AB98" s="56"/>
      <c r="AC98" s="57"/>
      <c r="AD98" s="25"/>
      <c r="AE98" s="5" t="str">
        <f>IF(AB98 = "", "", IFERROR(VLOOKUP(AB98, 'SERVICE LOCATIONS'!$A:$B, 2, FALSE), ""))</f>
        <v/>
      </c>
      <c r="AF98" s="5" t="str">
        <f>IF(AB98 = "", "", IFERROR(IF(VLOOKUP(AB98, 'SERVICE LOCATIONS'!$A:$C, 3, FALSE) = 0, "", VLOOKUP(AB98, 'SERVICE LOCATIONS'!$A:$D, 3, FALSE)), ""))</f>
        <v/>
      </c>
      <c r="AG98" s="5" t="str">
        <f>IF(AB98 = "", "", IFERROR(VLOOKUP(AB98, 'SERVICE LOCATIONS'!$A:$D, 4, FALSE), ""))</f>
        <v/>
      </c>
      <c r="AH98" s="5" t="str">
        <f>IF(AB98 = "", "", IFERROR(VLOOKUP(AB98, 'SERVICE LOCATIONS'!$A:$J, 5, FALSE), ""))</f>
        <v/>
      </c>
      <c r="AI98" s="5" t="str">
        <f>IF(AB98 = "", "", IFERROR(VLOOKUP(AB98, 'SERVICE LOCATIONS'!$A:$F, 6, FALSE), ""))</f>
        <v/>
      </c>
      <c r="AJ98" s="5" t="str">
        <f>IF(AB98 = "", "", IFERROR(VLOOKUP(AB98, 'SERVICE LOCATIONS'!$A:$G, 7, FALSE), ""))</f>
        <v/>
      </c>
      <c r="AK98" s="5" t="str">
        <f>IF(AB98 = "", "", IFERROR(VLOOKUP(AB98, 'SERVICE LOCATIONS'!$A:$H, 8, FALSE), ""))</f>
        <v/>
      </c>
      <c r="AL98" s="7" t="str">
        <f>IF(AB98 = "", "", IFERROR(VLOOKUP(AB98, 'SERVICE LOCATIONS'!$A:$I, 9, FALSE), ""))</f>
        <v/>
      </c>
      <c r="AM98" s="7" t="str">
        <f>IF(AB98 = "", "", IFERROR(VLOOKUP(AB98, 'SERVICE LOCATIONS'!$A:$J, 10, FALSE), ""))</f>
        <v/>
      </c>
      <c r="AN98" s="7" t="str">
        <f>IF(AB98 = "", "", IFERROR(VLOOKUP(AB98, 'SERVICE LOCATIONS'!$A:$Q, 12, FALSE), ""))</f>
        <v/>
      </c>
      <c r="AO98" s="5" t="str">
        <f>IF(AB98 = "", "", IFERROR(VLOOKUP(AB98, 'SERVICE LOCATIONS'!$A:$Q, 13, FALSE), ""))</f>
        <v/>
      </c>
      <c r="AP98" s="5" t="str">
        <f>IF(AB98 = "", "", IFERROR(VLOOKUP(AB98, 'SERVICE LOCATIONS'!$A:$Q, 14, FALSE), ""))</f>
        <v/>
      </c>
      <c r="AQ98" s="5" t="str">
        <f>IF(AB98 = "", "", IFERROR(VLOOKUP(AB98, 'SERVICE LOCATIONS'!$A:$Q, 15, FALSE), ""))</f>
        <v/>
      </c>
      <c r="AR98" s="5" t="str">
        <f>IF(AB98 = "", "", IFERROR(VLOOKUP(AB98, 'SERVICE LOCATIONS'!$A:$Q, 16, FALSE), ""))</f>
        <v/>
      </c>
      <c r="AS98" s="5" t="str">
        <f>IF(AB98 = "", "", IFERROR(VLOOKUP(AB98, 'SERVICE LOCATIONS'!$A:$Q, 17, FALSE), ""))</f>
        <v/>
      </c>
      <c r="AT98" s="27" t="str">
        <f>IF(AB98 = "", "", IFERROR(VLOOKUP(AB98, 'SERVICE LOCATIONS'!$A:$Q, 11, FALSE), ""))</f>
        <v/>
      </c>
      <c r="AU98" s="42"/>
      <c r="AV98" s="54"/>
      <c r="AW98" s="55"/>
      <c r="AX98" s="56"/>
      <c r="AY98" s="57"/>
    </row>
    <row r="99" spans="1:51" x14ac:dyDescent="0.2">
      <c r="A99" s="58"/>
      <c r="B99" s="64" t="str">
        <f>IF(A99="", "", TEXT(VLOOKUP(A99, 'ENTITY INFO'!$A:$E, 4, FALSE), "00-0000000"))</f>
        <v/>
      </c>
      <c r="C99" s="64" t="str">
        <f>IF(A99="", "", VLOOKUP(A99, 'ENTITY INFO'!$A:$E, 5, FALSE))</f>
        <v/>
      </c>
      <c r="D99" s="64" t="str">
        <f>IF(A99 = "", "", IFERROR(VLOOKUP(A99, 'ENTITY INFO'!$A:$B, 2, FALSE), ""))</f>
        <v/>
      </c>
      <c r="E99" s="42"/>
      <c r="F99" s="57"/>
      <c r="G99" s="60"/>
      <c r="H99" s="54"/>
      <c r="I99" s="61"/>
      <c r="J99" s="62"/>
      <c r="K99" s="57"/>
      <c r="L99" s="57"/>
      <c r="M99" s="54"/>
      <c r="N99" s="63"/>
      <c r="O99" s="57"/>
      <c r="P99" s="57"/>
      <c r="Q99" s="57"/>
      <c r="R99" s="57"/>
      <c r="S99" s="57"/>
      <c r="T99" s="57"/>
      <c r="U99" s="57"/>
      <c r="V99" s="57"/>
      <c r="W99" s="57"/>
      <c r="X99" s="57"/>
      <c r="Y99" s="25" t="str">
        <f>IF(X99 = "", "", IFERROR(VLOOKUP(X99, Values!G:H, 2, FALSE), ""))</f>
        <v/>
      </c>
      <c r="Z99" s="26" t="str">
        <f>IF(X99 = "", "", IFERROR(VLOOKUP(X99, Values!G:I, 3, FALSE), ""))</f>
        <v/>
      </c>
      <c r="AA99" s="107"/>
      <c r="AB99" s="56"/>
      <c r="AC99" s="57"/>
      <c r="AD99" s="25"/>
      <c r="AE99" s="5" t="str">
        <f>IF(AB99 = "", "", IFERROR(VLOOKUP(AB99, 'SERVICE LOCATIONS'!$A:$B, 2, FALSE), ""))</f>
        <v/>
      </c>
      <c r="AF99" s="5" t="str">
        <f>IF(AB99 = "", "", IFERROR(IF(VLOOKUP(AB99, 'SERVICE LOCATIONS'!$A:$C, 3, FALSE) = 0, "", VLOOKUP(AB99, 'SERVICE LOCATIONS'!$A:$D, 3, FALSE)), ""))</f>
        <v/>
      </c>
      <c r="AG99" s="5" t="str">
        <f>IF(AB99 = "", "", IFERROR(VLOOKUP(AB99, 'SERVICE LOCATIONS'!$A:$D, 4, FALSE), ""))</f>
        <v/>
      </c>
      <c r="AH99" s="5" t="str">
        <f>IF(AB99 = "", "", IFERROR(VLOOKUP(AB99, 'SERVICE LOCATIONS'!$A:$J, 5, FALSE), ""))</f>
        <v/>
      </c>
      <c r="AI99" s="5" t="str">
        <f>IF(AB99 = "", "", IFERROR(VLOOKUP(AB99, 'SERVICE LOCATIONS'!$A:$F, 6, FALSE), ""))</f>
        <v/>
      </c>
      <c r="AJ99" s="5" t="str">
        <f>IF(AB99 = "", "", IFERROR(VLOOKUP(AB99, 'SERVICE LOCATIONS'!$A:$G, 7, FALSE), ""))</f>
        <v/>
      </c>
      <c r="AK99" s="5" t="str">
        <f>IF(AB99 = "", "", IFERROR(VLOOKUP(AB99, 'SERVICE LOCATIONS'!$A:$H, 8, FALSE), ""))</f>
        <v/>
      </c>
      <c r="AL99" s="7" t="str">
        <f>IF(AB99 = "", "", IFERROR(VLOOKUP(AB99, 'SERVICE LOCATIONS'!$A:$I, 9, FALSE), ""))</f>
        <v/>
      </c>
      <c r="AM99" s="7" t="str">
        <f>IF(AB99 = "", "", IFERROR(VLOOKUP(AB99, 'SERVICE LOCATIONS'!$A:$J, 10, FALSE), ""))</f>
        <v/>
      </c>
      <c r="AN99" s="7" t="str">
        <f>IF(AB99 = "", "", IFERROR(VLOOKUP(AB99, 'SERVICE LOCATIONS'!$A:$Q, 12, FALSE), ""))</f>
        <v/>
      </c>
      <c r="AO99" s="5" t="str">
        <f>IF(AB99 = "", "", IFERROR(VLOOKUP(AB99, 'SERVICE LOCATIONS'!$A:$Q, 13, FALSE), ""))</f>
        <v/>
      </c>
      <c r="AP99" s="5" t="str">
        <f>IF(AB99 = "", "", IFERROR(VLOOKUP(AB99, 'SERVICE LOCATIONS'!$A:$Q, 14, FALSE), ""))</f>
        <v/>
      </c>
      <c r="AQ99" s="5" t="str">
        <f>IF(AB99 = "", "", IFERROR(VLOOKUP(AB99, 'SERVICE LOCATIONS'!$A:$Q, 15, FALSE), ""))</f>
        <v/>
      </c>
      <c r="AR99" s="5" t="str">
        <f>IF(AB99 = "", "", IFERROR(VLOOKUP(AB99, 'SERVICE LOCATIONS'!$A:$Q, 16, FALSE), ""))</f>
        <v/>
      </c>
      <c r="AS99" s="5" t="str">
        <f>IF(AB99 = "", "", IFERROR(VLOOKUP(AB99, 'SERVICE LOCATIONS'!$A:$Q, 17, FALSE), ""))</f>
        <v/>
      </c>
      <c r="AT99" s="27" t="str">
        <f>IF(AB99 = "", "", IFERROR(VLOOKUP(AB99, 'SERVICE LOCATIONS'!$A:$Q, 11, FALSE), ""))</f>
        <v/>
      </c>
      <c r="AU99" s="42"/>
      <c r="AV99" s="54"/>
      <c r="AW99" s="55"/>
      <c r="AX99" s="56"/>
      <c r="AY99" s="57"/>
    </row>
    <row r="100" spans="1:51" x14ac:dyDescent="0.2">
      <c r="A100" s="58"/>
      <c r="B100" s="64" t="str">
        <f>IF(A100="", "", TEXT(VLOOKUP(A100, 'ENTITY INFO'!$A:$E, 4, FALSE), "00-0000000"))</f>
        <v/>
      </c>
      <c r="C100" s="64" t="str">
        <f>IF(A100="", "", VLOOKUP(A100, 'ENTITY INFO'!$A:$E, 5, FALSE))</f>
        <v/>
      </c>
      <c r="D100" s="64" t="str">
        <f>IF(A100 = "", "", IFERROR(VLOOKUP(A100, 'ENTITY INFO'!$A:$B, 2, FALSE), ""))</f>
        <v/>
      </c>
      <c r="E100" s="42"/>
      <c r="F100" s="57"/>
      <c r="G100" s="60"/>
      <c r="H100" s="54"/>
      <c r="I100" s="61"/>
      <c r="J100" s="62"/>
      <c r="K100" s="57"/>
      <c r="L100" s="57"/>
      <c r="M100" s="54"/>
      <c r="N100" s="63"/>
      <c r="O100" s="57"/>
      <c r="P100" s="57"/>
      <c r="Q100" s="57"/>
      <c r="R100" s="57"/>
      <c r="S100" s="57"/>
      <c r="T100" s="57"/>
      <c r="U100" s="57"/>
      <c r="V100" s="57"/>
      <c r="W100" s="57"/>
      <c r="X100" s="57"/>
      <c r="Y100" s="25" t="str">
        <f>IF(X100 = "", "", IFERROR(VLOOKUP(X100, Values!G:H, 2, FALSE), ""))</f>
        <v/>
      </c>
      <c r="Z100" s="26" t="str">
        <f>IF(X100 = "", "", IFERROR(VLOOKUP(X100, Values!G:I, 3, FALSE), ""))</f>
        <v/>
      </c>
      <c r="AA100" s="107"/>
      <c r="AB100" s="56"/>
      <c r="AC100" s="57"/>
      <c r="AD100" s="25"/>
      <c r="AE100" s="5" t="str">
        <f>IF(AB100 = "", "", IFERROR(VLOOKUP(AB100, 'SERVICE LOCATIONS'!$A:$B, 2, FALSE), ""))</f>
        <v/>
      </c>
      <c r="AF100" s="5" t="str">
        <f>IF(AB100 = "", "", IFERROR(IF(VLOOKUP(AB100, 'SERVICE LOCATIONS'!$A:$C, 3, FALSE) = 0, "", VLOOKUP(AB100, 'SERVICE LOCATIONS'!$A:$D, 3, FALSE)), ""))</f>
        <v/>
      </c>
      <c r="AG100" s="5" t="str">
        <f>IF(AB100 = "", "", IFERROR(VLOOKUP(AB100, 'SERVICE LOCATIONS'!$A:$D, 4, FALSE), ""))</f>
        <v/>
      </c>
      <c r="AH100" s="5" t="str">
        <f>IF(AB100 = "", "", IFERROR(VLOOKUP(AB100, 'SERVICE LOCATIONS'!$A:$J, 5, FALSE), ""))</f>
        <v/>
      </c>
      <c r="AI100" s="5" t="str">
        <f>IF(AB100 = "", "", IFERROR(VLOOKUP(AB100, 'SERVICE LOCATIONS'!$A:$F, 6, FALSE), ""))</f>
        <v/>
      </c>
      <c r="AJ100" s="5" t="str">
        <f>IF(AB100 = "", "", IFERROR(VLOOKUP(AB100, 'SERVICE LOCATIONS'!$A:$G, 7, FALSE), ""))</f>
        <v/>
      </c>
      <c r="AK100" s="5" t="str">
        <f>IF(AB100 = "", "", IFERROR(VLOOKUP(AB100, 'SERVICE LOCATIONS'!$A:$H, 8, FALSE), ""))</f>
        <v/>
      </c>
      <c r="AL100" s="7" t="str">
        <f>IF(AB100 = "", "", IFERROR(VLOOKUP(AB100, 'SERVICE LOCATIONS'!$A:$I, 9, FALSE), ""))</f>
        <v/>
      </c>
      <c r="AM100" s="7" t="str">
        <f>IF(AB100 = "", "", IFERROR(VLOOKUP(AB100, 'SERVICE LOCATIONS'!$A:$J, 10, FALSE), ""))</f>
        <v/>
      </c>
      <c r="AN100" s="7" t="str">
        <f>IF(AB100 = "", "", IFERROR(VLOOKUP(AB100, 'SERVICE LOCATIONS'!$A:$Q, 12, FALSE), ""))</f>
        <v/>
      </c>
      <c r="AO100" s="5" t="str">
        <f>IF(AB100 = "", "", IFERROR(VLOOKUP(AB100, 'SERVICE LOCATIONS'!$A:$Q, 13, FALSE), ""))</f>
        <v/>
      </c>
      <c r="AP100" s="5" t="str">
        <f>IF(AB100 = "", "", IFERROR(VLOOKUP(AB100, 'SERVICE LOCATIONS'!$A:$Q, 14, FALSE), ""))</f>
        <v/>
      </c>
      <c r="AQ100" s="5" t="str">
        <f>IF(AB100 = "", "", IFERROR(VLOOKUP(AB100, 'SERVICE LOCATIONS'!$A:$Q, 15, FALSE), ""))</f>
        <v/>
      </c>
      <c r="AR100" s="5" t="str">
        <f>IF(AB100 = "", "", IFERROR(VLOOKUP(AB100, 'SERVICE LOCATIONS'!$A:$Q, 16, FALSE), ""))</f>
        <v/>
      </c>
      <c r="AS100" s="5" t="str">
        <f>IF(AB100 = "", "", IFERROR(VLOOKUP(AB100, 'SERVICE LOCATIONS'!$A:$Q, 17, FALSE), ""))</f>
        <v/>
      </c>
      <c r="AT100" s="27" t="str">
        <f>IF(AB100 = "", "", IFERROR(VLOOKUP(AB100, 'SERVICE LOCATIONS'!$A:$Q, 11, FALSE), ""))</f>
        <v/>
      </c>
      <c r="AU100" s="42"/>
      <c r="AV100" s="54"/>
      <c r="AW100" s="55"/>
      <c r="AX100" s="56"/>
      <c r="AY100" s="57"/>
    </row>
    <row r="101" spans="1:51" x14ac:dyDescent="0.2">
      <c r="A101" s="58"/>
      <c r="B101" s="64" t="str">
        <f>IF(A101="", "", TEXT(VLOOKUP(A101, 'ENTITY INFO'!$A:$E, 4, FALSE), "00-0000000"))</f>
        <v/>
      </c>
      <c r="C101" s="64" t="str">
        <f>IF(A101="", "", VLOOKUP(A101, 'ENTITY INFO'!$A:$E, 5, FALSE))</f>
        <v/>
      </c>
      <c r="D101" s="64" t="str">
        <f>IF(A101 = "", "", IFERROR(VLOOKUP(A101, 'ENTITY INFO'!$A:$B, 2, FALSE), ""))</f>
        <v/>
      </c>
      <c r="E101" s="42"/>
      <c r="F101" s="57"/>
      <c r="G101" s="60"/>
      <c r="H101" s="54"/>
      <c r="I101" s="61"/>
      <c r="J101" s="62"/>
      <c r="K101" s="57"/>
      <c r="L101" s="57"/>
      <c r="M101" s="54"/>
      <c r="N101" s="63"/>
      <c r="O101" s="57"/>
      <c r="P101" s="57"/>
      <c r="Q101" s="57"/>
      <c r="R101" s="57"/>
      <c r="S101" s="57"/>
      <c r="T101" s="57"/>
      <c r="U101" s="57"/>
      <c r="V101" s="57"/>
      <c r="W101" s="57"/>
      <c r="X101" s="57"/>
      <c r="Y101" s="25" t="str">
        <f>IF(X101 = "", "", IFERROR(VLOOKUP(X101, Values!G:H, 2, FALSE), ""))</f>
        <v/>
      </c>
      <c r="Z101" s="26" t="str">
        <f>IF(X101 = "", "", IFERROR(VLOOKUP(X101, Values!G:I, 3, FALSE), ""))</f>
        <v/>
      </c>
      <c r="AA101" s="107"/>
      <c r="AB101" s="56"/>
      <c r="AC101" s="57"/>
      <c r="AD101" s="25"/>
      <c r="AE101" s="5" t="str">
        <f>IF(AB101 = "", "", IFERROR(VLOOKUP(AB101, 'SERVICE LOCATIONS'!$A:$B, 2, FALSE), ""))</f>
        <v/>
      </c>
      <c r="AF101" s="5" t="str">
        <f>IF(AB101 = "", "", IFERROR(IF(VLOOKUP(AB101, 'SERVICE LOCATIONS'!$A:$C, 3, FALSE) = 0, "", VLOOKUP(AB101, 'SERVICE LOCATIONS'!$A:$D, 3, FALSE)), ""))</f>
        <v/>
      </c>
      <c r="AG101" s="5" t="str">
        <f>IF(AB101 = "", "", IFERROR(VLOOKUP(AB101, 'SERVICE LOCATIONS'!$A:$D, 4, FALSE), ""))</f>
        <v/>
      </c>
      <c r="AH101" s="5" t="str">
        <f>IF(AB101 = "", "", IFERROR(VLOOKUP(AB101, 'SERVICE LOCATIONS'!$A:$J, 5, FALSE), ""))</f>
        <v/>
      </c>
      <c r="AI101" s="5" t="str">
        <f>IF(AB101 = "", "", IFERROR(VLOOKUP(AB101, 'SERVICE LOCATIONS'!$A:$F, 6, FALSE), ""))</f>
        <v/>
      </c>
      <c r="AJ101" s="5" t="str">
        <f>IF(AB101 = "", "", IFERROR(VLOOKUP(AB101, 'SERVICE LOCATIONS'!$A:$G, 7, FALSE), ""))</f>
        <v/>
      </c>
      <c r="AK101" s="5" t="str">
        <f>IF(AB101 = "", "", IFERROR(VLOOKUP(AB101, 'SERVICE LOCATIONS'!$A:$H, 8, FALSE), ""))</f>
        <v/>
      </c>
      <c r="AL101" s="7" t="str">
        <f>IF(AB101 = "", "", IFERROR(VLOOKUP(AB101, 'SERVICE LOCATIONS'!$A:$I, 9, FALSE), ""))</f>
        <v/>
      </c>
      <c r="AM101" s="7" t="str">
        <f>IF(AB101 = "", "", IFERROR(VLOOKUP(AB101, 'SERVICE LOCATIONS'!$A:$J, 10, FALSE), ""))</f>
        <v/>
      </c>
      <c r="AN101" s="7" t="str">
        <f>IF(AB101 = "", "", IFERROR(VLOOKUP(AB101, 'SERVICE LOCATIONS'!$A:$Q, 12, FALSE), ""))</f>
        <v/>
      </c>
      <c r="AO101" s="5" t="str">
        <f>IF(AB101 = "", "", IFERROR(VLOOKUP(AB101, 'SERVICE LOCATIONS'!$A:$Q, 13, FALSE), ""))</f>
        <v/>
      </c>
      <c r="AP101" s="5" t="str">
        <f>IF(AB101 = "", "", IFERROR(VLOOKUP(AB101, 'SERVICE LOCATIONS'!$A:$Q, 14, FALSE), ""))</f>
        <v/>
      </c>
      <c r="AQ101" s="5" t="str">
        <f>IF(AB101 = "", "", IFERROR(VLOOKUP(AB101, 'SERVICE LOCATIONS'!$A:$Q, 15, FALSE), ""))</f>
        <v/>
      </c>
      <c r="AR101" s="5" t="str">
        <f>IF(AB101 = "", "", IFERROR(VLOOKUP(AB101, 'SERVICE LOCATIONS'!$A:$Q, 16, FALSE), ""))</f>
        <v/>
      </c>
      <c r="AS101" s="5" t="str">
        <f>IF(AB101 = "", "", IFERROR(VLOOKUP(AB101, 'SERVICE LOCATIONS'!$A:$Q, 17, FALSE), ""))</f>
        <v/>
      </c>
      <c r="AT101" s="27" t="str">
        <f>IF(AB101 = "", "", IFERROR(VLOOKUP(AB101, 'SERVICE LOCATIONS'!$A:$Q, 11, FALSE), ""))</f>
        <v/>
      </c>
      <c r="AU101" s="42"/>
      <c r="AV101" s="54"/>
      <c r="AW101" s="55"/>
      <c r="AX101" s="56"/>
      <c r="AY101" s="57"/>
    </row>
    <row r="102" spans="1:51" x14ac:dyDescent="0.2">
      <c r="A102" s="58"/>
      <c r="B102" s="64" t="str">
        <f>IF(A102="", "", TEXT(VLOOKUP(A102, 'ENTITY INFO'!$A:$E, 4, FALSE), "00-0000000"))</f>
        <v/>
      </c>
      <c r="C102" s="64" t="str">
        <f>IF(A102="", "", VLOOKUP(A102, 'ENTITY INFO'!$A:$E, 5, FALSE))</f>
        <v/>
      </c>
      <c r="D102" s="64" t="str">
        <f>IF(A102 = "", "", IFERROR(VLOOKUP(A102, 'ENTITY INFO'!$A:$B, 2, FALSE), ""))</f>
        <v/>
      </c>
      <c r="E102" s="42"/>
      <c r="F102" s="57"/>
      <c r="G102" s="60"/>
      <c r="H102" s="54"/>
      <c r="I102" s="61"/>
      <c r="J102" s="62"/>
      <c r="K102" s="57"/>
      <c r="L102" s="57"/>
      <c r="M102" s="54"/>
      <c r="N102" s="63"/>
      <c r="O102" s="57"/>
      <c r="P102" s="57"/>
      <c r="Q102" s="57"/>
      <c r="R102" s="57"/>
      <c r="S102" s="57"/>
      <c r="T102" s="57"/>
      <c r="U102" s="57"/>
      <c r="V102" s="57"/>
      <c r="W102" s="57"/>
      <c r="X102" s="57"/>
      <c r="Y102" s="25" t="str">
        <f>IF(X102 = "", "", IFERROR(VLOOKUP(X102, Values!G:H, 2, FALSE), ""))</f>
        <v/>
      </c>
      <c r="Z102" s="26" t="str">
        <f>IF(X102 = "", "", IFERROR(VLOOKUP(X102, Values!G:I, 3, FALSE), ""))</f>
        <v/>
      </c>
      <c r="AA102" s="107"/>
      <c r="AB102" s="56"/>
      <c r="AC102" s="57"/>
      <c r="AD102" s="25"/>
      <c r="AE102" s="5" t="str">
        <f>IF(AB102 = "", "", IFERROR(VLOOKUP(AB102, 'SERVICE LOCATIONS'!$A:$B, 2, FALSE), ""))</f>
        <v/>
      </c>
      <c r="AF102" s="5" t="str">
        <f>IF(AB102 = "", "", IFERROR(IF(VLOOKUP(AB102, 'SERVICE LOCATIONS'!$A:$C, 3, FALSE) = 0, "", VLOOKUP(AB102, 'SERVICE LOCATIONS'!$A:$D, 3, FALSE)), ""))</f>
        <v/>
      </c>
      <c r="AG102" s="5" t="str">
        <f>IF(AB102 = "", "", IFERROR(VLOOKUP(AB102, 'SERVICE LOCATIONS'!$A:$D, 4, FALSE), ""))</f>
        <v/>
      </c>
      <c r="AH102" s="5" t="str">
        <f>IF(AB102 = "", "", IFERROR(VLOOKUP(AB102, 'SERVICE LOCATIONS'!$A:$J, 5, FALSE), ""))</f>
        <v/>
      </c>
      <c r="AI102" s="5" t="str">
        <f>IF(AB102 = "", "", IFERROR(VLOOKUP(AB102, 'SERVICE LOCATIONS'!$A:$F, 6, FALSE), ""))</f>
        <v/>
      </c>
      <c r="AJ102" s="5" t="str">
        <f>IF(AB102 = "", "", IFERROR(VLOOKUP(AB102, 'SERVICE LOCATIONS'!$A:$G, 7, FALSE), ""))</f>
        <v/>
      </c>
      <c r="AK102" s="5" t="str">
        <f>IF(AB102 = "", "", IFERROR(VLOOKUP(AB102, 'SERVICE LOCATIONS'!$A:$H, 8, FALSE), ""))</f>
        <v/>
      </c>
      <c r="AL102" s="7" t="str">
        <f>IF(AB102 = "", "", IFERROR(VLOOKUP(AB102, 'SERVICE LOCATIONS'!$A:$I, 9, FALSE), ""))</f>
        <v/>
      </c>
      <c r="AM102" s="7" t="str">
        <f>IF(AB102 = "", "", IFERROR(VLOOKUP(AB102, 'SERVICE LOCATIONS'!$A:$J, 10, FALSE), ""))</f>
        <v/>
      </c>
      <c r="AN102" s="7" t="str">
        <f>IF(AB102 = "", "", IFERROR(VLOOKUP(AB102, 'SERVICE LOCATIONS'!$A:$Q, 12, FALSE), ""))</f>
        <v/>
      </c>
      <c r="AO102" s="5" t="str">
        <f>IF(AB102 = "", "", IFERROR(VLOOKUP(AB102, 'SERVICE LOCATIONS'!$A:$Q, 13, FALSE), ""))</f>
        <v/>
      </c>
      <c r="AP102" s="5" t="str">
        <f>IF(AB102 = "", "", IFERROR(VLOOKUP(AB102, 'SERVICE LOCATIONS'!$A:$Q, 14, FALSE), ""))</f>
        <v/>
      </c>
      <c r="AQ102" s="5" t="str">
        <f>IF(AB102 = "", "", IFERROR(VLOOKUP(AB102, 'SERVICE LOCATIONS'!$A:$Q, 15, FALSE), ""))</f>
        <v/>
      </c>
      <c r="AR102" s="5" t="str">
        <f>IF(AB102 = "", "", IFERROR(VLOOKUP(AB102, 'SERVICE LOCATIONS'!$A:$Q, 16, FALSE), ""))</f>
        <v/>
      </c>
      <c r="AS102" s="5" t="str">
        <f>IF(AB102 = "", "", IFERROR(VLOOKUP(AB102, 'SERVICE LOCATIONS'!$A:$Q, 17, FALSE), ""))</f>
        <v/>
      </c>
      <c r="AT102" s="27" t="str">
        <f>IF(AB102 = "", "", IFERROR(VLOOKUP(AB102, 'SERVICE LOCATIONS'!$A:$Q, 11, FALSE), ""))</f>
        <v/>
      </c>
      <c r="AU102" s="42"/>
      <c r="AV102" s="54"/>
      <c r="AW102" s="55"/>
      <c r="AX102" s="56"/>
      <c r="AY102" s="57"/>
    </row>
    <row r="103" spans="1:51" x14ac:dyDescent="0.2">
      <c r="A103" s="58"/>
      <c r="B103" s="64" t="str">
        <f>IF(A103="", "", TEXT(VLOOKUP(A103, 'ENTITY INFO'!$A:$E, 4, FALSE), "00-0000000"))</f>
        <v/>
      </c>
      <c r="C103" s="64" t="str">
        <f>IF(A103="", "", VLOOKUP(A103, 'ENTITY INFO'!$A:$E, 5, FALSE))</f>
        <v/>
      </c>
      <c r="D103" s="64" t="str">
        <f>IF(A103 = "", "", IFERROR(VLOOKUP(A103, 'ENTITY INFO'!$A:$B, 2, FALSE), ""))</f>
        <v/>
      </c>
      <c r="E103" s="42"/>
      <c r="F103" s="57"/>
      <c r="G103" s="60"/>
      <c r="H103" s="54"/>
      <c r="I103" s="61"/>
      <c r="J103" s="62"/>
      <c r="K103" s="57"/>
      <c r="L103" s="57"/>
      <c r="M103" s="54"/>
      <c r="N103" s="63"/>
      <c r="O103" s="57"/>
      <c r="P103" s="57"/>
      <c r="Q103" s="57"/>
      <c r="R103" s="57"/>
      <c r="S103" s="57"/>
      <c r="T103" s="57"/>
      <c r="U103" s="57"/>
      <c r="V103" s="57"/>
      <c r="W103" s="57"/>
      <c r="X103" s="57"/>
      <c r="Y103" s="25" t="str">
        <f>IF(X103 = "", "", IFERROR(VLOOKUP(X103, Values!G:H, 2, FALSE), ""))</f>
        <v/>
      </c>
      <c r="Z103" s="26" t="str">
        <f>IF(X103 = "", "", IFERROR(VLOOKUP(X103, Values!G:I, 3, FALSE), ""))</f>
        <v/>
      </c>
      <c r="AA103" s="107"/>
      <c r="AB103" s="56"/>
      <c r="AC103" s="57"/>
      <c r="AD103" s="25"/>
      <c r="AE103" s="5" t="str">
        <f>IF(AB103 = "", "", IFERROR(VLOOKUP(AB103, 'SERVICE LOCATIONS'!$A:$B, 2, FALSE), ""))</f>
        <v/>
      </c>
      <c r="AF103" s="5" t="str">
        <f>IF(AB103 = "", "", IFERROR(IF(VLOOKUP(AB103, 'SERVICE LOCATIONS'!$A:$C, 3, FALSE) = 0, "", VLOOKUP(AB103, 'SERVICE LOCATIONS'!$A:$D, 3, FALSE)), ""))</f>
        <v/>
      </c>
      <c r="AG103" s="5" t="str">
        <f>IF(AB103 = "", "", IFERROR(VLOOKUP(AB103, 'SERVICE LOCATIONS'!$A:$D, 4, FALSE), ""))</f>
        <v/>
      </c>
      <c r="AH103" s="5" t="str">
        <f>IF(AB103 = "", "", IFERROR(VLOOKUP(AB103, 'SERVICE LOCATIONS'!$A:$J, 5, FALSE), ""))</f>
        <v/>
      </c>
      <c r="AI103" s="5" t="str">
        <f>IF(AB103 = "", "", IFERROR(VLOOKUP(AB103, 'SERVICE LOCATIONS'!$A:$F, 6, FALSE), ""))</f>
        <v/>
      </c>
      <c r="AJ103" s="5" t="str">
        <f>IF(AB103 = "", "", IFERROR(VLOOKUP(AB103, 'SERVICE LOCATIONS'!$A:$G, 7, FALSE), ""))</f>
        <v/>
      </c>
      <c r="AK103" s="5" t="str">
        <f>IF(AB103 = "", "", IFERROR(VLOOKUP(AB103, 'SERVICE LOCATIONS'!$A:$H, 8, FALSE), ""))</f>
        <v/>
      </c>
      <c r="AL103" s="7" t="str">
        <f>IF(AB103 = "", "", IFERROR(VLOOKUP(AB103, 'SERVICE LOCATIONS'!$A:$I, 9, FALSE), ""))</f>
        <v/>
      </c>
      <c r="AM103" s="7" t="str">
        <f>IF(AB103 = "", "", IFERROR(VLOOKUP(AB103, 'SERVICE LOCATIONS'!$A:$J, 10, FALSE), ""))</f>
        <v/>
      </c>
      <c r="AN103" s="7" t="str">
        <f>IF(AB103 = "", "", IFERROR(VLOOKUP(AB103, 'SERVICE LOCATIONS'!$A:$Q, 12, FALSE), ""))</f>
        <v/>
      </c>
      <c r="AO103" s="5" t="str">
        <f>IF(AB103 = "", "", IFERROR(VLOOKUP(AB103, 'SERVICE LOCATIONS'!$A:$Q, 13, FALSE), ""))</f>
        <v/>
      </c>
      <c r="AP103" s="5" t="str">
        <f>IF(AB103 = "", "", IFERROR(VLOOKUP(AB103, 'SERVICE LOCATIONS'!$A:$Q, 14, FALSE), ""))</f>
        <v/>
      </c>
      <c r="AQ103" s="5" t="str">
        <f>IF(AB103 = "", "", IFERROR(VLOOKUP(AB103, 'SERVICE LOCATIONS'!$A:$Q, 15, FALSE), ""))</f>
        <v/>
      </c>
      <c r="AR103" s="5" t="str">
        <f>IF(AB103 = "", "", IFERROR(VLOOKUP(AB103, 'SERVICE LOCATIONS'!$A:$Q, 16, FALSE), ""))</f>
        <v/>
      </c>
      <c r="AS103" s="5" t="str">
        <f>IF(AB103 = "", "", IFERROR(VLOOKUP(AB103, 'SERVICE LOCATIONS'!$A:$Q, 17, FALSE), ""))</f>
        <v/>
      </c>
      <c r="AT103" s="27" t="str">
        <f>IF(AB103 = "", "", IFERROR(VLOOKUP(AB103, 'SERVICE LOCATIONS'!$A:$Q, 11, FALSE), ""))</f>
        <v/>
      </c>
      <c r="AU103" s="42"/>
      <c r="AV103" s="54"/>
      <c r="AW103" s="55"/>
      <c r="AX103" s="56"/>
      <c r="AY103" s="57"/>
    </row>
    <row r="104" spans="1:51" x14ac:dyDescent="0.2">
      <c r="A104" s="58"/>
      <c r="B104" s="64" t="str">
        <f>IF(A104="", "", TEXT(VLOOKUP(A104, 'ENTITY INFO'!$A:$E, 4, FALSE), "00-0000000"))</f>
        <v/>
      </c>
      <c r="C104" s="64" t="str">
        <f>IF(A104="", "", VLOOKUP(A104, 'ENTITY INFO'!$A:$E, 5, FALSE))</f>
        <v/>
      </c>
      <c r="D104" s="64" t="str">
        <f>IF(A104 = "", "", IFERROR(VLOOKUP(A104, 'ENTITY INFO'!$A:$B, 2, FALSE), ""))</f>
        <v/>
      </c>
      <c r="E104" s="42"/>
      <c r="F104" s="57"/>
      <c r="G104" s="60"/>
      <c r="H104" s="54"/>
      <c r="I104" s="61"/>
      <c r="J104" s="62"/>
      <c r="K104" s="57"/>
      <c r="L104" s="57"/>
      <c r="M104" s="54"/>
      <c r="N104" s="63"/>
      <c r="O104" s="57"/>
      <c r="P104" s="57"/>
      <c r="Q104" s="57"/>
      <c r="R104" s="57"/>
      <c r="S104" s="57"/>
      <c r="T104" s="57"/>
      <c r="U104" s="57"/>
      <c r="V104" s="57"/>
      <c r="W104" s="57"/>
      <c r="X104" s="57"/>
      <c r="Y104" s="25" t="str">
        <f>IF(X104 = "", "", IFERROR(VLOOKUP(X104, Values!G:H, 2, FALSE), ""))</f>
        <v/>
      </c>
      <c r="Z104" s="26" t="str">
        <f>IF(X104 = "", "", IFERROR(VLOOKUP(X104, Values!G:I, 3, FALSE), ""))</f>
        <v/>
      </c>
      <c r="AA104" s="107"/>
      <c r="AB104" s="56"/>
      <c r="AC104" s="57"/>
      <c r="AD104" s="25"/>
      <c r="AE104" s="5" t="str">
        <f>IF(AB104 = "", "", IFERROR(VLOOKUP(AB104, 'SERVICE LOCATIONS'!$A:$B, 2, FALSE), ""))</f>
        <v/>
      </c>
      <c r="AF104" s="5" t="str">
        <f>IF(AB104 = "", "", IFERROR(IF(VLOOKUP(AB104, 'SERVICE LOCATIONS'!$A:$C, 3, FALSE) = 0, "", VLOOKUP(AB104, 'SERVICE LOCATIONS'!$A:$D, 3, FALSE)), ""))</f>
        <v/>
      </c>
      <c r="AG104" s="5" t="str">
        <f>IF(AB104 = "", "", IFERROR(VLOOKUP(AB104, 'SERVICE LOCATIONS'!$A:$D, 4, FALSE), ""))</f>
        <v/>
      </c>
      <c r="AH104" s="5" t="str">
        <f>IF(AB104 = "", "", IFERROR(VLOOKUP(AB104, 'SERVICE LOCATIONS'!$A:$J, 5, FALSE), ""))</f>
        <v/>
      </c>
      <c r="AI104" s="5" t="str">
        <f>IF(AB104 = "", "", IFERROR(VLOOKUP(AB104, 'SERVICE LOCATIONS'!$A:$F, 6, FALSE), ""))</f>
        <v/>
      </c>
      <c r="AJ104" s="5" t="str">
        <f>IF(AB104 = "", "", IFERROR(VLOOKUP(AB104, 'SERVICE LOCATIONS'!$A:$G, 7, FALSE), ""))</f>
        <v/>
      </c>
      <c r="AK104" s="5" t="str">
        <f>IF(AB104 = "", "", IFERROR(VLOOKUP(AB104, 'SERVICE LOCATIONS'!$A:$H, 8, FALSE), ""))</f>
        <v/>
      </c>
      <c r="AL104" s="7" t="str">
        <f>IF(AB104 = "", "", IFERROR(VLOOKUP(AB104, 'SERVICE LOCATIONS'!$A:$I, 9, FALSE), ""))</f>
        <v/>
      </c>
      <c r="AM104" s="7" t="str">
        <f>IF(AB104 = "", "", IFERROR(VLOOKUP(AB104, 'SERVICE LOCATIONS'!$A:$J, 10, FALSE), ""))</f>
        <v/>
      </c>
      <c r="AN104" s="7" t="str">
        <f>IF(AB104 = "", "", IFERROR(VLOOKUP(AB104, 'SERVICE LOCATIONS'!$A:$Q, 12, FALSE), ""))</f>
        <v/>
      </c>
      <c r="AO104" s="5" t="str">
        <f>IF(AB104 = "", "", IFERROR(VLOOKUP(AB104, 'SERVICE LOCATIONS'!$A:$Q, 13, FALSE), ""))</f>
        <v/>
      </c>
      <c r="AP104" s="5" t="str">
        <f>IF(AB104 = "", "", IFERROR(VLOOKUP(AB104, 'SERVICE LOCATIONS'!$A:$Q, 14, FALSE), ""))</f>
        <v/>
      </c>
      <c r="AQ104" s="5" t="str">
        <f>IF(AB104 = "", "", IFERROR(VLOOKUP(AB104, 'SERVICE LOCATIONS'!$A:$Q, 15, FALSE), ""))</f>
        <v/>
      </c>
      <c r="AR104" s="5" t="str">
        <f>IF(AB104 = "", "", IFERROR(VLOOKUP(AB104, 'SERVICE LOCATIONS'!$A:$Q, 16, FALSE), ""))</f>
        <v/>
      </c>
      <c r="AS104" s="5" t="str">
        <f>IF(AB104 = "", "", IFERROR(VLOOKUP(AB104, 'SERVICE LOCATIONS'!$A:$Q, 17, FALSE), ""))</f>
        <v/>
      </c>
      <c r="AT104" s="27" t="str">
        <f>IF(AB104 = "", "", IFERROR(VLOOKUP(AB104, 'SERVICE LOCATIONS'!$A:$Q, 11, FALSE), ""))</f>
        <v/>
      </c>
      <c r="AU104" s="42"/>
      <c r="AV104" s="54"/>
      <c r="AW104" s="55"/>
      <c r="AX104" s="56"/>
      <c r="AY104" s="57"/>
    </row>
    <row r="105" spans="1:51" x14ac:dyDescent="0.2">
      <c r="A105" s="58"/>
      <c r="B105" s="64" t="str">
        <f>IF(A105="", "", TEXT(VLOOKUP(A105, 'ENTITY INFO'!$A:$E, 4, FALSE), "00-0000000"))</f>
        <v/>
      </c>
      <c r="C105" s="64" t="str">
        <f>IF(A105="", "", VLOOKUP(A105, 'ENTITY INFO'!$A:$E, 5, FALSE))</f>
        <v/>
      </c>
      <c r="D105" s="64" t="str">
        <f>IF(A105 = "", "", IFERROR(VLOOKUP(A105, 'ENTITY INFO'!$A:$B, 2, FALSE), ""))</f>
        <v/>
      </c>
      <c r="E105" s="42"/>
      <c r="F105" s="57"/>
      <c r="G105" s="60"/>
      <c r="H105" s="54"/>
      <c r="I105" s="61"/>
      <c r="J105" s="62"/>
      <c r="K105" s="57"/>
      <c r="L105" s="57"/>
      <c r="M105" s="54"/>
      <c r="N105" s="63"/>
      <c r="O105" s="57"/>
      <c r="P105" s="57"/>
      <c r="Q105" s="57"/>
      <c r="R105" s="57"/>
      <c r="S105" s="57"/>
      <c r="T105" s="57"/>
      <c r="U105" s="57"/>
      <c r="V105" s="57"/>
      <c r="W105" s="57"/>
      <c r="X105" s="57"/>
      <c r="Y105" s="25" t="str">
        <f>IF(X105 = "", "", IFERROR(VLOOKUP(X105, Values!G:H, 2, FALSE), ""))</f>
        <v/>
      </c>
      <c r="Z105" s="26" t="str">
        <f>IF(X105 = "", "", IFERROR(VLOOKUP(X105, Values!G:I, 3, FALSE), ""))</f>
        <v/>
      </c>
      <c r="AA105" s="107"/>
      <c r="AB105" s="56"/>
      <c r="AC105" s="57"/>
      <c r="AD105" s="25"/>
      <c r="AE105" s="5" t="str">
        <f>IF(AB105 = "", "", IFERROR(VLOOKUP(AB105, 'SERVICE LOCATIONS'!$A:$B, 2, FALSE), ""))</f>
        <v/>
      </c>
      <c r="AF105" s="5" t="str">
        <f>IF(AB105 = "", "", IFERROR(IF(VLOOKUP(AB105, 'SERVICE LOCATIONS'!$A:$C, 3, FALSE) = 0, "", VLOOKUP(AB105, 'SERVICE LOCATIONS'!$A:$D, 3, FALSE)), ""))</f>
        <v/>
      </c>
      <c r="AG105" s="5" t="str">
        <f>IF(AB105 = "", "", IFERROR(VLOOKUP(AB105, 'SERVICE LOCATIONS'!$A:$D, 4, FALSE), ""))</f>
        <v/>
      </c>
      <c r="AH105" s="5" t="str">
        <f>IF(AB105 = "", "", IFERROR(VLOOKUP(AB105, 'SERVICE LOCATIONS'!$A:$J, 5, FALSE), ""))</f>
        <v/>
      </c>
      <c r="AI105" s="5" t="str">
        <f>IF(AB105 = "", "", IFERROR(VLOOKUP(AB105, 'SERVICE LOCATIONS'!$A:$F, 6, FALSE), ""))</f>
        <v/>
      </c>
      <c r="AJ105" s="5" t="str">
        <f>IF(AB105 = "", "", IFERROR(VLOOKUP(AB105, 'SERVICE LOCATIONS'!$A:$G, 7, FALSE), ""))</f>
        <v/>
      </c>
      <c r="AK105" s="5" t="str">
        <f>IF(AB105 = "", "", IFERROR(VLOOKUP(AB105, 'SERVICE LOCATIONS'!$A:$H, 8, FALSE), ""))</f>
        <v/>
      </c>
      <c r="AL105" s="7" t="str">
        <f>IF(AB105 = "", "", IFERROR(VLOOKUP(AB105, 'SERVICE LOCATIONS'!$A:$I, 9, FALSE), ""))</f>
        <v/>
      </c>
      <c r="AM105" s="7" t="str">
        <f>IF(AB105 = "", "", IFERROR(VLOOKUP(AB105, 'SERVICE LOCATIONS'!$A:$J, 10, FALSE), ""))</f>
        <v/>
      </c>
      <c r="AN105" s="7" t="str">
        <f>IF(AB105 = "", "", IFERROR(VLOOKUP(AB105, 'SERVICE LOCATIONS'!$A:$Q, 12, FALSE), ""))</f>
        <v/>
      </c>
      <c r="AO105" s="5" t="str">
        <f>IF(AB105 = "", "", IFERROR(VLOOKUP(AB105, 'SERVICE LOCATIONS'!$A:$Q, 13, FALSE), ""))</f>
        <v/>
      </c>
      <c r="AP105" s="5" t="str">
        <f>IF(AB105 = "", "", IFERROR(VLOOKUP(AB105, 'SERVICE LOCATIONS'!$A:$Q, 14, FALSE), ""))</f>
        <v/>
      </c>
      <c r="AQ105" s="5" t="str">
        <f>IF(AB105 = "", "", IFERROR(VLOOKUP(AB105, 'SERVICE LOCATIONS'!$A:$Q, 15, FALSE), ""))</f>
        <v/>
      </c>
      <c r="AR105" s="5" t="str">
        <f>IF(AB105 = "", "", IFERROR(VLOOKUP(AB105, 'SERVICE LOCATIONS'!$A:$Q, 16, FALSE), ""))</f>
        <v/>
      </c>
      <c r="AS105" s="5" t="str">
        <f>IF(AB105 = "", "", IFERROR(VLOOKUP(AB105, 'SERVICE LOCATIONS'!$A:$Q, 17, FALSE), ""))</f>
        <v/>
      </c>
      <c r="AT105" s="27" t="str">
        <f>IF(AB105 = "", "", IFERROR(VLOOKUP(AB105, 'SERVICE LOCATIONS'!$A:$Q, 11, FALSE), ""))</f>
        <v/>
      </c>
      <c r="AU105" s="42"/>
      <c r="AV105" s="54"/>
      <c r="AW105" s="55"/>
      <c r="AX105" s="56"/>
      <c r="AY105" s="57"/>
    </row>
    <row r="106" spans="1:51" x14ac:dyDescent="0.2">
      <c r="A106" s="58"/>
      <c r="B106" s="64" t="str">
        <f>IF(A106="", "", TEXT(VLOOKUP(A106, 'ENTITY INFO'!$A:$E, 4, FALSE), "00-0000000"))</f>
        <v/>
      </c>
      <c r="C106" s="64" t="str">
        <f>IF(A106="", "", VLOOKUP(A106, 'ENTITY INFO'!$A:$E, 5, FALSE))</f>
        <v/>
      </c>
      <c r="D106" s="64" t="str">
        <f>IF(A106 = "", "", IFERROR(VLOOKUP(A106, 'ENTITY INFO'!$A:$B, 2, FALSE), ""))</f>
        <v/>
      </c>
      <c r="E106" s="42"/>
      <c r="F106" s="57"/>
      <c r="G106" s="60"/>
      <c r="H106" s="54"/>
      <c r="I106" s="61"/>
      <c r="J106" s="62"/>
      <c r="K106" s="57"/>
      <c r="L106" s="57"/>
      <c r="M106" s="54"/>
      <c r="N106" s="63"/>
      <c r="O106" s="57"/>
      <c r="P106" s="57"/>
      <c r="Q106" s="57"/>
      <c r="R106" s="57"/>
      <c r="S106" s="57"/>
      <c r="T106" s="57"/>
      <c r="U106" s="57"/>
      <c r="V106" s="57"/>
      <c r="W106" s="57"/>
      <c r="X106" s="57"/>
      <c r="Y106" s="25" t="str">
        <f>IF(X106 = "", "", IFERROR(VLOOKUP(X106, Values!G:H, 2, FALSE), ""))</f>
        <v/>
      </c>
      <c r="Z106" s="26" t="str">
        <f>IF(X106 = "", "", IFERROR(VLOOKUP(X106, Values!G:I, 3, FALSE), ""))</f>
        <v/>
      </c>
      <c r="AA106" s="107"/>
      <c r="AB106" s="56"/>
      <c r="AC106" s="57"/>
      <c r="AD106" s="25"/>
      <c r="AE106" s="5" t="str">
        <f>IF(AB106 = "", "", IFERROR(VLOOKUP(AB106, 'SERVICE LOCATIONS'!$A:$B, 2, FALSE), ""))</f>
        <v/>
      </c>
      <c r="AF106" s="5" t="str">
        <f>IF(AB106 = "", "", IFERROR(IF(VLOOKUP(AB106, 'SERVICE LOCATIONS'!$A:$C, 3, FALSE) = 0, "", VLOOKUP(AB106, 'SERVICE LOCATIONS'!$A:$D, 3, FALSE)), ""))</f>
        <v/>
      </c>
      <c r="AG106" s="5" t="str">
        <f>IF(AB106 = "", "", IFERROR(VLOOKUP(AB106, 'SERVICE LOCATIONS'!$A:$D, 4, FALSE), ""))</f>
        <v/>
      </c>
      <c r="AH106" s="5" t="str">
        <f>IF(AB106 = "", "", IFERROR(VLOOKUP(AB106, 'SERVICE LOCATIONS'!$A:$J, 5, FALSE), ""))</f>
        <v/>
      </c>
      <c r="AI106" s="5" t="str">
        <f>IF(AB106 = "", "", IFERROR(VLOOKUP(AB106, 'SERVICE LOCATIONS'!$A:$F, 6, FALSE), ""))</f>
        <v/>
      </c>
      <c r="AJ106" s="5" t="str">
        <f>IF(AB106 = "", "", IFERROR(VLOOKUP(AB106, 'SERVICE LOCATIONS'!$A:$G, 7, FALSE), ""))</f>
        <v/>
      </c>
      <c r="AK106" s="5" t="str">
        <f>IF(AB106 = "", "", IFERROR(VLOOKUP(AB106, 'SERVICE LOCATIONS'!$A:$H, 8, FALSE), ""))</f>
        <v/>
      </c>
      <c r="AL106" s="7" t="str">
        <f>IF(AB106 = "", "", IFERROR(VLOOKUP(AB106, 'SERVICE LOCATIONS'!$A:$I, 9, FALSE), ""))</f>
        <v/>
      </c>
      <c r="AM106" s="7" t="str">
        <f>IF(AB106 = "", "", IFERROR(VLOOKUP(AB106, 'SERVICE LOCATIONS'!$A:$J, 10, FALSE), ""))</f>
        <v/>
      </c>
      <c r="AN106" s="7" t="str">
        <f>IF(AB106 = "", "", IFERROR(VLOOKUP(AB106, 'SERVICE LOCATIONS'!$A:$Q, 12, FALSE), ""))</f>
        <v/>
      </c>
      <c r="AO106" s="5" t="str">
        <f>IF(AB106 = "", "", IFERROR(VLOOKUP(AB106, 'SERVICE LOCATIONS'!$A:$Q, 13, FALSE), ""))</f>
        <v/>
      </c>
      <c r="AP106" s="5" t="str">
        <f>IF(AB106 = "", "", IFERROR(VLOOKUP(AB106, 'SERVICE LOCATIONS'!$A:$Q, 14, FALSE), ""))</f>
        <v/>
      </c>
      <c r="AQ106" s="5" t="str">
        <f>IF(AB106 = "", "", IFERROR(VLOOKUP(AB106, 'SERVICE LOCATIONS'!$A:$Q, 15, FALSE), ""))</f>
        <v/>
      </c>
      <c r="AR106" s="5" t="str">
        <f>IF(AB106 = "", "", IFERROR(VLOOKUP(AB106, 'SERVICE LOCATIONS'!$A:$Q, 16, FALSE), ""))</f>
        <v/>
      </c>
      <c r="AS106" s="5" t="str">
        <f>IF(AB106 = "", "", IFERROR(VLOOKUP(AB106, 'SERVICE LOCATIONS'!$A:$Q, 17, FALSE), ""))</f>
        <v/>
      </c>
      <c r="AT106" s="27" t="str">
        <f>IF(AB106 = "", "", IFERROR(VLOOKUP(AB106, 'SERVICE LOCATIONS'!$A:$Q, 11, FALSE), ""))</f>
        <v/>
      </c>
      <c r="AU106" s="42"/>
      <c r="AV106" s="54"/>
      <c r="AW106" s="55"/>
      <c r="AX106" s="56"/>
      <c r="AY106" s="57"/>
    </row>
    <row r="107" spans="1:51" x14ac:dyDescent="0.2">
      <c r="A107" s="58"/>
      <c r="B107" s="64" t="str">
        <f>IF(A107="", "", TEXT(VLOOKUP(A107, 'ENTITY INFO'!$A:$E, 4, FALSE), "00-0000000"))</f>
        <v/>
      </c>
      <c r="C107" s="64" t="str">
        <f>IF(A107="", "", VLOOKUP(A107, 'ENTITY INFO'!$A:$E, 5, FALSE))</f>
        <v/>
      </c>
      <c r="D107" s="64" t="str">
        <f>IF(A107 = "", "", IFERROR(VLOOKUP(A107, 'ENTITY INFO'!$A:$B, 2, FALSE), ""))</f>
        <v/>
      </c>
      <c r="E107" s="42"/>
      <c r="F107" s="57"/>
      <c r="G107" s="60"/>
      <c r="H107" s="54"/>
      <c r="I107" s="61"/>
      <c r="J107" s="62"/>
      <c r="K107" s="57"/>
      <c r="L107" s="57"/>
      <c r="M107" s="54"/>
      <c r="N107" s="63"/>
      <c r="O107" s="57"/>
      <c r="P107" s="57"/>
      <c r="Q107" s="57"/>
      <c r="R107" s="57"/>
      <c r="S107" s="57"/>
      <c r="T107" s="57"/>
      <c r="U107" s="57"/>
      <c r="V107" s="57"/>
      <c r="W107" s="57"/>
      <c r="X107" s="57"/>
      <c r="Y107" s="25" t="str">
        <f>IF(X107 = "", "", IFERROR(VLOOKUP(X107, Values!G:H, 2, FALSE), ""))</f>
        <v/>
      </c>
      <c r="Z107" s="26" t="str">
        <f>IF(X107 = "", "", IFERROR(VLOOKUP(X107, Values!G:I, 3, FALSE), ""))</f>
        <v/>
      </c>
      <c r="AA107" s="107"/>
      <c r="AB107" s="56"/>
      <c r="AC107" s="57"/>
      <c r="AD107" s="25"/>
      <c r="AE107" s="5" t="str">
        <f>IF(AB107 = "", "", IFERROR(VLOOKUP(AB107, 'SERVICE LOCATIONS'!$A:$B, 2, FALSE), ""))</f>
        <v/>
      </c>
      <c r="AF107" s="5" t="str">
        <f>IF(AB107 = "", "", IFERROR(IF(VLOOKUP(AB107, 'SERVICE LOCATIONS'!$A:$C, 3, FALSE) = 0, "", VLOOKUP(AB107, 'SERVICE LOCATIONS'!$A:$D, 3, FALSE)), ""))</f>
        <v/>
      </c>
      <c r="AG107" s="5" t="str">
        <f>IF(AB107 = "", "", IFERROR(VLOOKUP(AB107, 'SERVICE LOCATIONS'!$A:$D, 4, FALSE), ""))</f>
        <v/>
      </c>
      <c r="AH107" s="5" t="str">
        <f>IF(AB107 = "", "", IFERROR(VLOOKUP(AB107, 'SERVICE LOCATIONS'!$A:$J, 5, FALSE), ""))</f>
        <v/>
      </c>
      <c r="AI107" s="5" t="str">
        <f>IF(AB107 = "", "", IFERROR(VLOOKUP(AB107, 'SERVICE LOCATIONS'!$A:$F, 6, FALSE), ""))</f>
        <v/>
      </c>
      <c r="AJ107" s="5" t="str">
        <f>IF(AB107 = "", "", IFERROR(VLOOKUP(AB107, 'SERVICE LOCATIONS'!$A:$G, 7, FALSE), ""))</f>
        <v/>
      </c>
      <c r="AK107" s="5" t="str">
        <f>IF(AB107 = "", "", IFERROR(VLOOKUP(AB107, 'SERVICE LOCATIONS'!$A:$H, 8, FALSE), ""))</f>
        <v/>
      </c>
      <c r="AL107" s="7" t="str">
        <f>IF(AB107 = "", "", IFERROR(VLOOKUP(AB107, 'SERVICE LOCATIONS'!$A:$I, 9, FALSE), ""))</f>
        <v/>
      </c>
      <c r="AM107" s="7" t="str">
        <f>IF(AB107 = "", "", IFERROR(VLOOKUP(AB107, 'SERVICE LOCATIONS'!$A:$J, 10, FALSE), ""))</f>
        <v/>
      </c>
      <c r="AN107" s="7" t="str">
        <f>IF(AB107 = "", "", IFERROR(VLOOKUP(AB107, 'SERVICE LOCATIONS'!$A:$Q, 12, FALSE), ""))</f>
        <v/>
      </c>
      <c r="AO107" s="5" t="str">
        <f>IF(AB107 = "", "", IFERROR(VLOOKUP(AB107, 'SERVICE LOCATIONS'!$A:$Q, 13, FALSE), ""))</f>
        <v/>
      </c>
      <c r="AP107" s="5" t="str">
        <f>IF(AB107 = "", "", IFERROR(VLOOKUP(AB107, 'SERVICE LOCATIONS'!$A:$Q, 14, FALSE), ""))</f>
        <v/>
      </c>
      <c r="AQ107" s="5" t="str">
        <f>IF(AB107 = "", "", IFERROR(VLOOKUP(AB107, 'SERVICE LOCATIONS'!$A:$Q, 15, FALSE), ""))</f>
        <v/>
      </c>
      <c r="AR107" s="5" t="str">
        <f>IF(AB107 = "", "", IFERROR(VLOOKUP(AB107, 'SERVICE LOCATIONS'!$A:$Q, 16, FALSE), ""))</f>
        <v/>
      </c>
      <c r="AS107" s="5" t="str">
        <f>IF(AB107 = "", "", IFERROR(VLOOKUP(AB107, 'SERVICE LOCATIONS'!$A:$Q, 17, FALSE), ""))</f>
        <v/>
      </c>
      <c r="AT107" s="27" t="str">
        <f>IF(AB107 = "", "", IFERROR(VLOOKUP(AB107, 'SERVICE LOCATIONS'!$A:$Q, 11, FALSE), ""))</f>
        <v/>
      </c>
      <c r="AU107" s="42"/>
      <c r="AV107" s="54"/>
      <c r="AW107" s="55"/>
      <c r="AX107" s="56"/>
      <c r="AY107" s="57"/>
    </row>
    <row r="108" spans="1:51" x14ac:dyDescent="0.2">
      <c r="A108" s="58"/>
      <c r="B108" s="64" t="str">
        <f>IF(A108="", "", TEXT(VLOOKUP(A108, 'ENTITY INFO'!$A:$E, 4, FALSE), "00-0000000"))</f>
        <v/>
      </c>
      <c r="C108" s="64" t="str">
        <f>IF(A108="", "", VLOOKUP(A108, 'ENTITY INFO'!$A:$E, 5, FALSE))</f>
        <v/>
      </c>
      <c r="D108" s="64" t="str">
        <f>IF(A108 = "", "", IFERROR(VLOOKUP(A108, 'ENTITY INFO'!$A:$B, 2, FALSE), ""))</f>
        <v/>
      </c>
      <c r="E108" s="42"/>
      <c r="F108" s="57"/>
      <c r="G108" s="60"/>
      <c r="H108" s="54"/>
      <c r="I108" s="61"/>
      <c r="J108" s="62"/>
      <c r="K108" s="57"/>
      <c r="L108" s="57"/>
      <c r="M108" s="54"/>
      <c r="N108" s="63"/>
      <c r="O108" s="57"/>
      <c r="P108" s="57"/>
      <c r="Q108" s="57"/>
      <c r="R108" s="57"/>
      <c r="S108" s="57"/>
      <c r="T108" s="57"/>
      <c r="U108" s="57"/>
      <c r="V108" s="57"/>
      <c r="W108" s="57"/>
      <c r="X108" s="57"/>
      <c r="Y108" s="25" t="str">
        <f>IF(X108 = "", "", IFERROR(VLOOKUP(X108, Values!G:H, 2, FALSE), ""))</f>
        <v/>
      </c>
      <c r="Z108" s="26" t="str">
        <f>IF(X108 = "", "", IFERROR(VLOOKUP(X108, Values!G:I, 3, FALSE), ""))</f>
        <v/>
      </c>
      <c r="AA108" s="107"/>
      <c r="AB108" s="56"/>
      <c r="AC108" s="57"/>
      <c r="AD108" s="25"/>
      <c r="AE108" s="5" t="str">
        <f>IF(AB108 = "", "", IFERROR(VLOOKUP(AB108, 'SERVICE LOCATIONS'!$A:$B, 2, FALSE), ""))</f>
        <v/>
      </c>
      <c r="AF108" s="5" t="str">
        <f>IF(AB108 = "", "", IFERROR(IF(VLOOKUP(AB108, 'SERVICE LOCATIONS'!$A:$C, 3, FALSE) = 0, "", VLOOKUP(AB108, 'SERVICE LOCATIONS'!$A:$D, 3, FALSE)), ""))</f>
        <v/>
      </c>
      <c r="AG108" s="5" t="str">
        <f>IF(AB108 = "", "", IFERROR(VLOOKUP(AB108, 'SERVICE LOCATIONS'!$A:$D, 4, FALSE), ""))</f>
        <v/>
      </c>
      <c r="AH108" s="5" t="str">
        <f>IF(AB108 = "", "", IFERROR(VLOOKUP(AB108, 'SERVICE LOCATIONS'!$A:$J, 5, FALSE), ""))</f>
        <v/>
      </c>
      <c r="AI108" s="5" t="str">
        <f>IF(AB108 = "", "", IFERROR(VLOOKUP(AB108, 'SERVICE LOCATIONS'!$A:$F, 6, FALSE), ""))</f>
        <v/>
      </c>
      <c r="AJ108" s="5" t="str">
        <f>IF(AB108 = "", "", IFERROR(VLOOKUP(AB108, 'SERVICE LOCATIONS'!$A:$G, 7, FALSE), ""))</f>
        <v/>
      </c>
      <c r="AK108" s="5" t="str">
        <f>IF(AB108 = "", "", IFERROR(VLOOKUP(AB108, 'SERVICE LOCATIONS'!$A:$H, 8, FALSE), ""))</f>
        <v/>
      </c>
      <c r="AL108" s="7" t="str">
        <f>IF(AB108 = "", "", IFERROR(VLOOKUP(AB108, 'SERVICE LOCATIONS'!$A:$I, 9, FALSE), ""))</f>
        <v/>
      </c>
      <c r="AM108" s="7" t="str">
        <f>IF(AB108 = "", "", IFERROR(VLOOKUP(AB108, 'SERVICE LOCATIONS'!$A:$J, 10, FALSE), ""))</f>
        <v/>
      </c>
      <c r="AN108" s="7" t="str">
        <f>IF(AB108 = "", "", IFERROR(VLOOKUP(AB108, 'SERVICE LOCATIONS'!$A:$Q, 12, FALSE), ""))</f>
        <v/>
      </c>
      <c r="AO108" s="5" t="str">
        <f>IF(AB108 = "", "", IFERROR(VLOOKUP(AB108, 'SERVICE LOCATIONS'!$A:$Q, 13, FALSE), ""))</f>
        <v/>
      </c>
      <c r="AP108" s="5" t="str">
        <f>IF(AB108 = "", "", IFERROR(VLOOKUP(AB108, 'SERVICE LOCATIONS'!$A:$Q, 14, FALSE), ""))</f>
        <v/>
      </c>
      <c r="AQ108" s="5" t="str">
        <f>IF(AB108 = "", "", IFERROR(VLOOKUP(AB108, 'SERVICE LOCATIONS'!$A:$Q, 15, FALSE), ""))</f>
        <v/>
      </c>
      <c r="AR108" s="5" t="str">
        <f>IF(AB108 = "", "", IFERROR(VLOOKUP(AB108, 'SERVICE LOCATIONS'!$A:$Q, 16, FALSE), ""))</f>
        <v/>
      </c>
      <c r="AS108" s="5" t="str">
        <f>IF(AB108 = "", "", IFERROR(VLOOKUP(AB108, 'SERVICE LOCATIONS'!$A:$Q, 17, FALSE), ""))</f>
        <v/>
      </c>
      <c r="AT108" s="27" t="str">
        <f>IF(AB108 = "", "", IFERROR(VLOOKUP(AB108, 'SERVICE LOCATIONS'!$A:$Q, 11, FALSE), ""))</f>
        <v/>
      </c>
      <c r="AU108" s="42"/>
      <c r="AV108" s="54"/>
      <c r="AW108" s="55"/>
      <c r="AX108" s="56"/>
      <c r="AY108" s="57"/>
    </row>
    <row r="109" spans="1:51" x14ac:dyDescent="0.2">
      <c r="A109" s="58"/>
      <c r="B109" s="64" t="str">
        <f>IF(A109="", "", TEXT(VLOOKUP(A109, 'ENTITY INFO'!$A:$E, 4, FALSE), "00-0000000"))</f>
        <v/>
      </c>
      <c r="C109" s="64" t="str">
        <f>IF(A109="", "", VLOOKUP(A109, 'ENTITY INFO'!$A:$E, 5, FALSE))</f>
        <v/>
      </c>
      <c r="D109" s="64" t="str">
        <f>IF(A109 = "", "", IFERROR(VLOOKUP(A109, 'ENTITY INFO'!$A:$B, 2, FALSE), ""))</f>
        <v/>
      </c>
      <c r="E109" s="42"/>
      <c r="F109" s="57"/>
      <c r="G109" s="60"/>
      <c r="H109" s="54"/>
      <c r="I109" s="61"/>
      <c r="J109" s="62"/>
      <c r="K109" s="57"/>
      <c r="L109" s="57"/>
      <c r="M109" s="54"/>
      <c r="N109" s="63"/>
      <c r="O109" s="57"/>
      <c r="P109" s="57"/>
      <c r="Q109" s="57"/>
      <c r="R109" s="57"/>
      <c r="S109" s="57"/>
      <c r="T109" s="57"/>
      <c r="U109" s="57"/>
      <c r="V109" s="57"/>
      <c r="W109" s="57"/>
      <c r="X109" s="57"/>
      <c r="Y109" s="25" t="str">
        <f>IF(X109 = "", "", IFERROR(VLOOKUP(X109, Values!G:H, 2, FALSE), ""))</f>
        <v/>
      </c>
      <c r="Z109" s="26" t="str">
        <f>IF(X109 = "", "", IFERROR(VLOOKUP(X109, Values!G:I, 3, FALSE), ""))</f>
        <v/>
      </c>
      <c r="AA109" s="107"/>
      <c r="AB109" s="56"/>
      <c r="AC109" s="57"/>
      <c r="AD109" s="25"/>
      <c r="AE109" s="5" t="str">
        <f>IF(AB109 = "", "", IFERROR(VLOOKUP(AB109, 'SERVICE LOCATIONS'!$A:$B, 2, FALSE), ""))</f>
        <v/>
      </c>
      <c r="AF109" s="5" t="str">
        <f>IF(AB109 = "", "", IFERROR(IF(VLOOKUP(AB109, 'SERVICE LOCATIONS'!$A:$C, 3, FALSE) = 0, "", VLOOKUP(AB109, 'SERVICE LOCATIONS'!$A:$D, 3, FALSE)), ""))</f>
        <v/>
      </c>
      <c r="AG109" s="5" t="str">
        <f>IF(AB109 = "", "", IFERROR(VLOOKUP(AB109, 'SERVICE LOCATIONS'!$A:$D, 4, FALSE), ""))</f>
        <v/>
      </c>
      <c r="AH109" s="5" t="str">
        <f>IF(AB109 = "", "", IFERROR(VLOOKUP(AB109, 'SERVICE LOCATIONS'!$A:$J, 5, FALSE), ""))</f>
        <v/>
      </c>
      <c r="AI109" s="5" t="str">
        <f>IF(AB109 = "", "", IFERROR(VLOOKUP(AB109, 'SERVICE LOCATIONS'!$A:$F, 6, FALSE), ""))</f>
        <v/>
      </c>
      <c r="AJ109" s="5" t="str">
        <f>IF(AB109 = "", "", IFERROR(VLOOKUP(AB109, 'SERVICE LOCATIONS'!$A:$G, 7, FALSE), ""))</f>
        <v/>
      </c>
      <c r="AK109" s="5" t="str">
        <f>IF(AB109 = "", "", IFERROR(VLOOKUP(AB109, 'SERVICE LOCATIONS'!$A:$H, 8, FALSE), ""))</f>
        <v/>
      </c>
      <c r="AL109" s="7" t="str">
        <f>IF(AB109 = "", "", IFERROR(VLOOKUP(AB109, 'SERVICE LOCATIONS'!$A:$I, 9, FALSE), ""))</f>
        <v/>
      </c>
      <c r="AM109" s="7" t="str">
        <f>IF(AB109 = "", "", IFERROR(VLOOKUP(AB109, 'SERVICE LOCATIONS'!$A:$J, 10, FALSE), ""))</f>
        <v/>
      </c>
      <c r="AN109" s="7" t="str">
        <f>IF(AB109 = "", "", IFERROR(VLOOKUP(AB109, 'SERVICE LOCATIONS'!$A:$Q, 12, FALSE), ""))</f>
        <v/>
      </c>
      <c r="AO109" s="5" t="str">
        <f>IF(AB109 = "", "", IFERROR(VLOOKUP(AB109, 'SERVICE LOCATIONS'!$A:$Q, 13, FALSE), ""))</f>
        <v/>
      </c>
      <c r="AP109" s="5" t="str">
        <f>IF(AB109 = "", "", IFERROR(VLOOKUP(AB109, 'SERVICE LOCATIONS'!$A:$Q, 14, FALSE), ""))</f>
        <v/>
      </c>
      <c r="AQ109" s="5" t="str">
        <f>IF(AB109 = "", "", IFERROR(VLOOKUP(AB109, 'SERVICE LOCATIONS'!$A:$Q, 15, FALSE), ""))</f>
        <v/>
      </c>
      <c r="AR109" s="5" t="str">
        <f>IF(AB109 = "", "", IFERROR(VLOOKUP(AB109, 'SERVICE LOCATIONS'!$A:$Q, 16, FALSE), ""))</f>
        <v/>
      </c>
      <c r="AS109" s="5" t="str">
        <f>IF(AB109 = "", "", IFERROR(VLOOKUP(AB109, 'SERVICE LOCATIONS'!$A:$Q, 17, FALSE), ""))</f>
        <v/>
      </c>
      <c r="AT109" s="27" t="str">
        <f>IF(AB109 = "", "", IFERROR(VLOOKUP(AB109, 'SERVICE LOCATIONS'!$A:$Q, 11, FALSE), ""))</f>
        <v/>
      </c>
      <c r="AU109" s="42"/>
      <c r="AV109" s="54"/>
      <c r="AW109" s="55"/>
      <c r="AX109" s="56"/>
      <c r="AY109" s="57"/>
    </row>
    <row r="110" spans="1:51" x14ac:dyDescent="0.2">
      <c r="A110" s="58"/>
      <c r="B110" s="64" t="str">
        <f>IF(A110="", "", TEXT(VLOOKUP(A110, 'ENTITY INFO'!$A:$E, 4, FALSE), "00-0000000"))</f>
        <v/>
      </c>
      <c r="C110" s="64" t="str">
        <f>IF(A110="", "", VLOOKUP(A110, 'ENTITY INFO'!$A:$E, 5, FALSE))</f>
        <v/>
      </c>
      <c r="D110" s="64" t="str">
        <f>IF(A110 = "", "", IFERROR(VLOOKUP(A110, 'ENTITY INFO'!$A:$B, 2, FALSE), ""))</f>
        <v/>
      </c>
      <c r="E110" s="42"/>
      <c r="F110" s="57"/>
      <c r="G110" s="60"/>
      <c r="H110" s="54"/>
      <c r="I110" s="61"/>
      <c r="J110" s="62"/>
      <c r="K110" s="57"/>
      <c r="L110" s="57"/>
      <c r="M110" s="54"/>
      <c r="N110" s="63"/>
      <c r="O110" s="57"/>
      <c r="P110" s="57"/>
      <c r="Q110" s="57"/>
      <c r="R110" s="57"/>
      <c r="S110" s="57"/>
      <c r="T110" s="57"/>
      <c r="U110" s="57"/>
      <c r="V110" s="57"/>
      <c r="W110" s="57"/>
      <c r="X110" s="57"/>
      <c r="Y110" s="25" t="str">
        <f>IF(X110 = "", "", IFERROR(VLOOKUP(X110, Values!G:H, 2, FALSE), ""))</f>
        <v/>
      </c>
      <c r="Z110" s="26" t="str">
        <f>IF(X110 = "", "", IFERROR(VLOOKUP(X110, Values!G:I, 3, FALSE), ""))</f>
        <v/>
      </c>
      <c r="AA110" s="107"/>
      <c r="AB110" s="56"/>
      <c r="AC110" s="57"/>
      <c r="AD110" s="25"/>
      <c r="AE110" s="5" t="str">
        <f>IF(AB110 = "", "", IFERROR(VLOOKUP(AB110, 'SERVICE LOCATIONS'!$A:$B, 2, FALSE), ""))</f>
        <v/>
      </c>
      <c r="AF110" s="5" t="str">
        <f>IF(AB110 = "", "", IFERROR(IF(VLOOKUP(AB110, 'SERVICE LOCATIONS'!$A:$C, 3, FALSE) = 0, "", VLOOKUP(AB110, 'SERVICE LOCATIONS'!$A:$D, 3, FALSE)), ""))</f>
        <v/>
      </c>
      <c r="AG110" s="5" t="str">
        <f>IF(AB110 = "", "", IFERROR(VLOOKUP(AB110, 'SERVICE LOCATIONS'!$A:$D, 4, FALSE), ""))</f>
        <v/>
      </c>
      <c r="AH110" s="5" t="str">
        <f>IF(AB110 = "", "", IFERROR(VLOOKUP(AB110, 'SERVICE LOCATIONS'!$A:$J, 5, FALSE), ""))</f>
        <v/>
      </c>
      <c r="AI110" s="5" t="str">
        <f>IF(AB110 = "", "", IFERROR(VLOOKUP(AB110, 'SERVICE LOCATIONS'!$A:$F, 6, FALSE), ""))</f>
        <v/>
      </c>
      <c r="AJ110" s="5" t="str">
        <f>IF(AB110 = "", "", IFERROR(VLOOKUP(AB110, 'SERVICE LOCATIONS'!$A:$G, 7, FALSE), ""))</f>
        <v/>
      </c>
      <c r="AK110" s="5" t="str">
        <f>IF(AB110 = "", "", IFERROR(VLOOKUP(AB110, 'SERVICE LOCATIONS'!$A:$H, 8, FALSE), ""))</f>
        <v/>
      </c>
      <c r="AL110" s="7" t="str">
        <f>IF(AB110 = "", "", IFERROR(VLOOKUP(AB110, 'SERVICE LOCATIONS'!$A:$I, 9, FALSE), ""))</f>
        <v/>
      </c>
      <c r="AM110" s="7" t="str">
        <f>IF(AB110 = "", "", IFERROR(VLOOKUP(AB110, 'SERVICE LOCATIONS'!$A:$J, 10, FALSE), ""))</f>
        <v/>
      </c>
      <c r="AN110" s="7" t="str">
        <f>IF(AB110 = "", "", IFERROR(VLOOKUP(AB110, 'SERVICE LOCATIONS'!$A:$Q, 12, FALSE), ""))</f>
        <v/>
      </c>
      <c r="AO110" s="5" t="str">
        <f>IF(AB110 = "", "", IFERROR(VLOOKUP(AB110, 'SERVICE LOCATIONS'!$A:$Q, 13, FALSE), ""))</f>
        <v/>
      </c>
      <c r="AP110" s="5" t="str">
        <f>IF(AB110 = "", "", IFERROR(VLOOKUP(AB110, 'SERVICE LOCATIONS'!$A:$Q, 14, FALSE), ""))</f>
        <v/>
      </c>
      <c r="AQ110" s="5" t="str">
        <f>IF(AB110 = "", "", IFERROR(VLOOKUP(AB110, 'SERVICE LOCATIONS'!$A:$Q, 15, FALSE), ""))</f>
        <v/>
      </c>
      <c r="AR110" s="5" t="str">
        <f>IF(AB110 = "", "", IFERROR(VLOOKUP(AB110, 'SERVICE LOCATIONS'!$A:$Q, 16, FALSE), ""))</f>
        <v/>
      </c>
      <c r="AS110" s="5" t="str">
        <f>IF(AB110 = "", "", IFERROR(VLOOKUP(AB110, 'SERVICE LOCATIONS'!$A:$Q, 17, FALSE), ""))</f>
        <v/>
      </c>
      <c r="AT110" s="27" t="str">
        <f>IF(AB110 = "", "", IFERROR(VLOOKUP(AB110, 'SERVICE LOCATIONS'!$A:$Q, 11, FALSE), ""))</f>
        <v/>
      </c>
      <c r="AU110" s="42"/>
      <c r="AV110" s="54"/>
      <c r="AW110" s="55"/>
      <c r="AX110" s="56"/>
      <c r="AY110" s="57"/>
    </row>
    <row r="111" spans="1:51" x14ac:dyDescent="0.2">
      <c r="A111" s="58"/>
      <c r="B111" s="64" t="str">
        <f>IF(A111="", "", TEXT(VLOOKUP(A111, 'ENTITY INFO'!$A:$E, 4, FALSE), "00-0000000"))</f>
        <v/>
      </c>
      <c r="C111" s="64" t="str">
        <f>IF(A111="", "", VLOOKUP(A111, 'ENTITY INFO'!$A:$E, 5, FALSE))</f>
        <v/>
      </c>
      <c r="D111" s="64" t="str">
        <f>IF(A111 = "", "", IFERROR(VLOOKUP(A111, 'ENTITY INFO'!$A:$B, 2, FALSE), ""))</f>
        <v/>
      </c>
      <c r="E111" s="42"/>
      <c r="F111" s="57"/>
      <c r="G111" s="60"/>
      <c r="H111" s="54"/>
      <c r="I111" s="61"/>
      <c r="J111" s="62"/>
      <c r="K111" s="57"/>
      <c r="L111" s="57"/>
      <c r="M111" s="54"/>
      <c r="N111" s="63"/>
      <c r="O111" s="57"/>
      <c r="P111" s="57"/>
      <c r="Q111" s="57"/>
      <c r="R111" s="57"/>
      <c r="S111" s="57"/>
      <c r="T111" s="57"/>
      <c r="U111" s="57"/>
      <c r="V111" s="57"/>
      <c r="W111" s="57"/>
      <c r="X111" s="57"/>
      <c r="Y111" s="25" t="str">
        <f>IF(X111 = "", "", IFERROR(VLOOKUP(X111, Values!G:H, 2, FALSE), ""))</f>
        <v/>
      </c>
      <c r="Z111" s="26" t="str">
        <f>IF(X111 = "", "", IFERROR(VLOOKUP(X111, Values!G:I, 3, FALSE), ""))</f>
        <v/>
      </c>
      <c r="AA111" s="107"/>
      <c r="AB111" s="56"/>
      <c r="AC111" s="57"/>
      <c r="AD111" s="25"/>
      <c r="AE111" s="5" t="str">
        <f>IF(AB111 = "", "", IFERROR(VLOOKUP(AB111, 'SERVICE LOCATIONS'!$A:$B, 2, FALSE), ""))</f>
        <v/>
      </c>
      <c r="AF111" s="5" t="str">
        <f>IF(AB111 = "", "", IFERROR(IF(VLOOKUP(AB111, 'SERVICE LOCATIONS'!$A:$C, 3, FALSE) = 0, "", VLOOKUP(AB111, 'SERVICE LOCATIONS'!$A:$D, 3, FALSE)), ""))</f>
        <v/>
      </c>
      <c r="AG111" s="5" t="str">
        <f>IF(AB111 = "", "", IFERROR(VLOOKUP(AB111, 'SERVICE LOCATIONS'!$A:$D, 4, FALSE), ""))</f>
        <v/>
      </c>
      <c r="AH111" s="5" t="str">
        <f>IF(AB111 = "", "", IFERROR(VLOOKUP(AB111, 'SERVICE LOCATIONS'!$A:$J, 5, FALSE), ""))</f>
        <v/>
      </c>
      <c r="AI111" s="5" t="str">
        <f>IF(AB111 = "", "", IFERROR(VLOOKUP(AB111, 'SERVICE LOCATIONS'!$A:$F, 6, FALSE), ""))</f>
        <v/>
      </c>
      <c r="AJ111" s="5" t="str">
        <f>IF(AB111 = "", "", IFERROR(VLOOKUP(AB111, 'SERVICE LOCATIONS'!$A:$G, 7, FALSE), ""))</f>
        <v/>
      </c>
      <c r="AK111" s="5" t="str">
        <f>IF(AB111 = "", "", IFERROR(VLOOKUP(AB111, 'SERVICE LOCATIONS'!$A:$H, 8, FALSE), ""))</f>
        <v/>
      </c>
      <c r="AL111" s="7" t="str">
        <f>IF(AB111 = "", "", IFERROR(VLOOKUP(AB111, 'SERVICE LOCATIONS'!$A:$I, 9, FALSE), ""))</f>
        <v/>
      </c>
      <c r="AM111" s="7" t="str">
        <f>IF(AB111 = "", "", IFERROR(VLOOKUP(AB111, 'SERVICE LOCATIONS'!$A:$J, 10, FALSE), ""))</f>
        <v/>
      </c>
      <c r="AN111" s="7" t="str">
        <f>IF(AB111 = "", "", IFERROR(VLOOKUP(AB111, 'SERVICE LOCATIONS'!$A:$Q, 12, FALSE), ""))</f>
        <v/>
      </c>
      <c r="AO111" s="5" t="str">
        <f>IF(AB111 = "", "", IFERROR(VLOOKUP(AB111, 'SERVICE LOCATIONS'!$A:$Q, 13, FALSE), ""))</f>
        <v/>
      </c>
      <c r="AP111" s="5" t="str">
        <f>IF(AB111 = "", "", IFERROR(VLOOKUP(AB111, 'SERVICE LOCATIONS'!$A:$Q, 14, FALSE), ""))</f>
        <v/>
      </c>
      <c r="AQ111" s="5" t="str">
        <f>IF(AB111 = "", "", IFERROR(VLOOKUP(AB111, 'SERVICE LOCATIONS'!$A:$Q, 15, FALSE), ""))</f>
        <v/>
      </c>
      <c r="AR111" s="5" t="str">
        <f>IF(AB111 = "", "", IFERROR(VLOOKUP(AB111, 'SERVICE LOCATIONS'!$A:$Q, 16, FALSE), ""))</f>
        <v/>
      </c>
      <c r="AS111" s="5" t="str">
        <f>IF(AB111 = "", "", IFERROR(VLOOKUP(AB111, 'SERVICE LOCATIONS'!$A:$Q, 17, FALSE), ""))</f>
        <v/>
      </c>
      <c r="AT111" s="27" t="str">
        <f>IF(AB111 = "", "", IFERROR(VLOOKUP(AB111, 'SERVICE LOCATIONS'!$A:$Q, 11, FALSE), ""))</f>
        <v/>
      </c>
      <c r="AU111" s="42"/>
      <c r="AV111" s="54"/>
      <c r="AW111" s="55"/>
      <c r="AX111" s="56"/>
      <c r="AY111" s="57"/>
    </row>
    <row r="112" spans="1:51" x14ac:dyDescent="0.2">
      <c r="A112" s="58"/>
      <c r="B112" s="64" t="str">
        <f>IF(A112="", "", TEXT(VLOOKUP(A112, 'ENTITY INFO'!$A:$E, 4, FALSE), "00-0000000"))</f>
        <v/>
      </c>
      <c r="C112" s="64" t="str">
        <f>IF(A112="", "", VLOOKUP(A112, 'ENTITY INFO'!$A:$E, 5, FALSE))</f>
        <v/>
      </c>
      <c r="D112" s="64" t="str">
        <f>IF(A112 = "", "", IFERROR(VLOOKUP(A112, 'ENTITY INFO'!$A:$B, 2, FALSE), ""))</f>
        <v/>
      </c>
      <c r="E112" s="42"/>
      <c r="F112" s="57"/>
      <c r="G112" s="60"/>
      <c r="H112" s="54"/>
      <c r="I112" s="61"/>
      <c r="J112" s="62"/>
      <c r="K112" s="57"/>
      <c r="L112" s="57"/>
      <c r="M112" s="54"/>
      <c r="N112" s="63"/>
      <c r="O112" s="57"/>
      <c r="P112" s="57"/>
      <c r="Q112" s="57"/>
      <c r="R112" s="57"/>
      <c r="S112" s="57"/>
      <c r="T112" s="57"/>
      <c r="U112" s="57"/>
      <c r="V112" s="57"/>
      <c r="W112" s="57"/>
      <c r="X112" s="57"/>
      <c r="Y112" s="25" t="str">
        <f>IF(X112 = "", "", IFERROR(VLOOKUP(X112, Values!G:H, 2, FALSE), ""))</f>
        <v/>
      </c>
      <c r="Z112" s="26" t="str">
        <f>IF(X112 = "", "", IFERROR(VLOOKUP(X112, Values!G:I, 3, FALSE), ""))</f>
        <v/>
      </c>
      <c r="AA112" s="107"/>
      <c r="AB112" s="56"/>
      <c r="AC112" s="57"/>
      <c r="AD112" s="25"/>
      <c r="AE112" s="5" t="str">
        <f>IF(AB112 = "", "", IFERROR(VLOOKUP(AB112, 'SERVICE LOCATIONS'!$A:$B, 2, FALSE), ""))</f>
        <v/>
      </c>
      <c r="AF112" s="5" t="str">
        <f>IF(AB112 = "", "", IFERROR(IF(VLOOKUP(AB112, 'SERVICE LOCATIONS'!$A:$C, 3, FALSE) = 0, "", VLOOKUP(AB112, 'SERVICE LOCATIONS'!$A:$D, 3, FALSE)), ""))</f>
        <v/>
      </c>
      <c r="AG112" s="5" t="str">
        <f>IF(AB112 = "", "", IFERROR(VLOOKUP(AB112, 'SERVICE LOCATIONS'!$A:$D, 4, FALSE), ""))</f>
        <v/>
      </c>
      <c r="AH112" s="5" t="str">
        <f>IF(AB112 = "", "", IFERROR(VLOOKUP(AB112, 'SERVICE LOCATIONS'!$A:$J, 5, FALSE), ""))</f>
        <v/>
      </c>
      <c r="AI112" s="5" t="str">
        <f>IF(AB112 = "", "", IFERROR(VLOOKUP(AB112, 'SERVICE LOCATIONS'!$A:$F, 6, FALSE), ""))</f>
        <v/>
      </c>
      <c r="AJ112" s="5" t="str">
        <f>IF(AB112 = "", "", IFERROR(VLOOKUP(AB112, 'SERVICE LOCATIONS'!$A:$G, 7, FALSE), ""))</f>
        <v/>
      </c>
      <c r="AK112" s="5" t="str">
        <f>IF(AB112 = "", "", IFERROR(VLOOKUP(AB112, 'SERVICE LOCATIONS'!$A:$H, 8, FALSE), ""))</f>
        <v/>
      </c>
      <c r="AL112" s="7" t="str">
        <f>IF(AB112 = "", "", IFERROR(VLOOKUP(AB112, 'SERVICE LOCATIONS'!$A:$I, 9, FALSE), ""))</f>
        <v/>
      </c>
      <c r="AM112" s="7" t="str">
        <f>IF(AB112 = "", "", IFERROR(VLOOKUP(AB112, 'SERVICE LOCATIONS'!$A:$J, 10, FALSE), ""))</f>
        <v/>
      </c>
      <c r="AN112" s="7" t="str">
        <f>IF(AB112 = "", "", IFERROR(VLOOKUP(AB112, 'SERVICE LOCATIONS'!$A:$Q, 12, FALSE), ""))</f>
        <v/>
      </c>
      <c r="AO112" s="5" t="str">
        <f>IF(AB112 = "", "", IFERROR(VLOOKUP(AB112, 'SERVICE LOCATIONS'!$A:$Q, 13, FALSE), ""))</f>
        <v/>
      </c>
      <c r="AP112" s="5" t="str">
        <f>IF(AB112 = "", "", IFERROR(VLOOKUP(AB112, 'SERVICE LOCATIONS'!$A:$Q, 14, FALSE), ""))</f>
        <v/>
      </c>
      <c r="AQ112" s="5" t="str">
        <f>IF(AB112 = "", "", IFERROR(VLOOKUP(AB112, 'SERVICE LOCATIONS'!$A:$Q, 15, FALSE), ""))</f>
        <v/>
      </c>
      <c r="AR112" s="5" t="str">
        <f>IF(AB112 = "", "", IFERROR(VLOOKUP(AB112, 'SERVICE LOCATIONS'!$A:$Q, 16, FALSE), ""))</f>
        <v/>
      </c>
      <c r="AS112" s="5" t="str">
        <f>IF(AB112 = "", "", IFERROR(VLOOKUP(AB112, 'SERVICE LOCATIONS'!$A:$Q, 17, FALSE), ""))</f>
        <v/>
      </c>
      <c r="AT112" s="27" t="str">
        <f>IF(AB112 = "", "", IFERROR(VLOOKUP(AB112, 'SERVICE LOCATIONS'!$A:$Q, 11, FALSE), ""))</f>
        <v/>
      </c>
      <c r="AU112" s="42"/>
      <c r="AV112" s="54"/>
      <c r="AW112" s="55"/>
      <c r="AX112" s="56"/>
      <c r="AY112" s="57"/>
    </row>
    <row r="113" spans="1:51" x14ac:dyDescent="0.2">
      <c r="A113" s="58"/>
      <c r="B113" s="64" t="str">
        <f>IF(A113="", "", TEXT(VLOOKUP(A113, 'ENTITY INFO'!$A:$E, 4, FALSE), "00-0000000"))</f>
        <v/>
      </c>
      <c r="C113" s="64" t="str">
        <f>IF(A113="", "", VLOOKUP(A113, 'ENTITY INFO'!$A:$E, 5, FALSE))</f>
        <v/>
      </c>
      <c r="D113" s="64" t="str">
        <f>IF(A113 = "", "", IFERROR(VLOOKUP(A113, 'ENTITY INFO'!$A:$B, 2, FALSE), ""))</f>
        <v/>
      </c>
      <c r="E113" s="42"/>
      <c r="F113" s="57"/>
      <c r="G113" s="60"/>
      <c r="H113" s="54"/>
      <c r="I113" s="61"/>
      <c r="J113" s="62"/>
      <c r="K113" s="57"/>
      <c r="L113" s="57"/>
      <c r="M113" s="54"/>
      <c r="N113" s="63"/>
      <c r="O113" s="57"/>
      <c r="P113" s="57"/>
      <c r="Q113" s="57"/>
      <c r="R113" s="57"/>
      <c r="S113" s="57"/>
      <c r="T113" s="57"/>
      <c r="U113" s="57"/>
      <c r="V113" s="57"/>
      <c r="W113" s="57"/>
      <c r="X113" s="57"/>
      <c r="Y113" s="25" t="str">
        <f>IF(X113 = "", "", IFERROR(VLOOKUP(X113, Values!G:H, 2, FALSE), ""))</f>
        <v/>
      </c>
      <c r="Z113" s="26" t="str">
        <f>IF(X113 = "", "", IFERROR(VLOOKUP(X113, Values!G:I, 3, FALSE), ""))</f>
        <v/>
      </c>
      <c r="AA113" s="107"/>
      <c r="AB113" s="56"/>
      <c r="AC113" s="57"/>
      <c r="AD113" s="25"/>
      <c r="AE113" s="5" t="str">
        <f>IF(AB113 = "", "", IFERROR(VLOOKUP(AB113, 'SERVICE LOCATIONS'!$A:$B, 2, FALSE), ""))</f>
        <v/>
      </c>
      <c r="AF113" s="5" t="str">
        <f>IF(AB113 = "", "", IFERROR(IF(VLOOKUP(AB113, 'SERVICE LOCATIONS'!$A:$C, 3, FALSE) = 0, "", VLOOKUP(AB113, 'SERVICE LOCATIONS'!$A:$D, 3, FALSE)), ""))</f>
        <v/>
      </c>
      <c r="AG113" s="5" t="str">
        <f>IF(AB113 = "", "", IFERROR(VLOOKUP(AB113, 'SERVICE LOCATIONS'!$A:$D, 4, FALSE), ""))</f>
        <v/>
      </c>
      <c r="AH113" s="5" t="str">
        <f>IF(AB113 = "", "", IFERROR(VLOOKUP(AB113, 'SERVICE LOCATIONS'!$A:$J, 5, FALSE), ""))</f>
        <v/>
      </c>
      <c r="AI113" s="5" t="str">
        <f>IF(AB113 = "", "", IFERROR(VLOOKUP(AB113, 'SERVICE LOCATIONS'!$A:$F, 6, FALSE), ""))</f>
        <v/>
      </c>
      <c r="AJ113" s="5" t="str">
        <f>IF(AB113 = "", "", IFERROR(VLOOKUP(AB113, 'SERVICE LOCATIONS'!$A:$G, 7, FALSE), ""))</f>
        <v/>
      </c>
      <c r="AK113" s="5" t="str">
        <f>IF(AB113 = "", "", IFERROR(VLOOKUP(AB113, 'SERVICE LOCATIONS'!$A:$H, 8, FALSE), ""))</f>
        <v/>
      </c>
      <c r="AL113" s="7" t="str">
        <f>IF(AB113 = "", "", IFERROR(VLOOKUP(AB113, 'SERVICE LOCATIONS'!$A:$I, 9, FALSE), ""))</f>
        <v/>
      </c>
      <c r="AM113" s="7" t="str">
        <f>IF(AB113 = "", "", IFERROR(VLOOKUP(AB113, 'SERVICE LOCATIONS'!$A:$J, 10, FALSE), ""))</f>
        <v/>
      </c>
      <c r="AN113" s="7" t="str">
        <f>IF(AB113 = "", "", IFERROR(VLOOKUP(AB113, 'SERVICE LOCATIONS'!$A:$Q, 12, FALSE), ""))</f>
        <v/>
      </c>
      <c r="AO113" s="5" t="str">
        <f>IF(AB113 = "", "", IFERROR(VLOOKUP(AB113, 'SERVICE LOCATIONS'!$A:$Q, 13, FALSE), ""))</f>
        <v/>
      </c>
      <c r="AP113" s="5" t="str">
        <f>IF(AB113 = "", "", IFERROR(VLOOKUP(AB113, 'SERVICE LOCATIONS'!$A:$Q, 14, FALSE), ""))</f>
        <v/>
      </c>
      <c r="AQ113" s="5" t="str">
        <f>IF(AB113 = "", "", IFERROR(VLOOKUP(AB113, 'SERVICE LOCATIONS'!$A:$Q, 15, FALSE), ""))</f>
        <v/>
      </c>
      <c r="AR113" s="5" t="str">
        <f>IF(AB113 = "", "", IFERROR(VLOOKUP(AB113, 'SERVICE LOCATIONS'!$A:$Q, 16, FALSE), ""))</f>
        <v/>
      </c>
      <c r="AS113" s="5" t="str">
        <f>IF(AB113 = "", "", IFERROR(VLOOKUP(AB113, 'SERVICE LOCATIONS'!$A:$Q, 17, FALSE), ""))</f>
        <v/>
      </c>
      <c r="AT113" s="27" t="str">
        <f>IF(AB113 = "", "", IFERROR(VLOOKUP(AB113, 'SERVICE LOCATIONS'!$A:$Q, 11, FALSE), ""))</f>
        <v/>
      </c>
      <c r="AU113" s="42"/>
      <c r="AV113" s="54"/>
      <c r="AW113" s="55"/>
      <c r="AX113" s="56"/>
      <c r="AY113" s="57"/>
    </row>
    <row r="114" spans="1:51" x14ac:dyDescent="0.2">
      <c r="A114" s="58"/>
      <c r="B114" s="64" t="str">
        <f>IF(A114="", "", TEXT(VLOOKUP(A114, 'ENTITY INFO'!$A:$E, 4, FALSE), "00-0000000"))</f>
        <v/>
      </c>
      <c r="C114" s="64" t="str">
        <f>IF(A114="", "", VLOOKUP(A114, 'ENTITY INFO'!$A:$E, 5, FALSE))</f>
        <v/>
      </c>
      <c r="D114" s="64" t="str">
        <f>IF(A114 = "", "", IFERROR(VLOOKUP(A114, 'ENTITY INFO'!$A:$B, 2, FALSE), ""))</f>
        <v/>
      </c>
      <c r="E114" s="42"/>
      <c r="F114" s="57"/>
      <c r="G114" s="60"/>
      <c r="H114" s="54"/>
      <c r="I114" s="61"/>
      <c r="J114" s="62"/>
      <c r="K114" s="57"/>
      <c r="L114" s="57"/>
      <c r="M114" s="54"/>
      <c r="N114" s="63"/>
      <c r="O114" s="57"/>
      <c r="P114" s="57"/>
      <c r="Q114" s="57"/>
      <c r="R114" s="57"/>
      <c r="S114" s="57"/>
      <c r="T114" s="57"/>
      <c r="U114" s="57"/>
      <c r="V114" s="57"/>
      <c r="W114" s="57"/>
      <c r="X114" s="57"/>
      <c r="Y114" s="25" t="str">
        <f>IF(X114 = "", "", IFERROR(VLOOKUP(X114, Values!G:H, 2, FALSE), ""))</f>
        <v/>
      </c>
      <c r="Z114" s="26" t="str">
        <f>IF(X114 = "", "", IFERROR(VLOOKUP(X114, Values!G:I, 3, FALSE), ""))</f>
        <v/>
      </c>
      <c r="AA114" s="107"/>
      <c r="AB114" s="56"/>
      <c r="AC114" s="57"/>
      <c r="AD114" s="25"/>
      <c r="AE114" s="5" t="str">
        <f>IF(AB114 = "", "", IFERROR(VLOOKUP(AB114, 'SERVICE LOCATIONS'!$A:$B, 2, FALSE), ""))</f>
        <v/>
      </c>
      <c r="AF114" s="5" t="str">
        <f>IF(AB114 = "", "", IFERROR(IF(VLOOKUP(AB114, 'SERVICE LOCATIONS'!$A:$C, 3, FALSE) = 0, "", VLOOKUP(AB114, 'SERVICE LOCATIONS'!$A:$D, 3, FALSE)), ""))</f>
        <v/>
      </c>
      <c r="AG114" s="5" t="str">
        <f>IF(AB114 = "", "", IFERROR(VLOOKUP(AB114, 'SERVICE LOCATIONS'!$A:$D, 4, FALSE), ""))</f>
        <v/>
      </c>
      <c r="AH114" s="5" t="str">
        <f>IF(AB114 = "", "", IFERROR(VLOOKUP(AB114, 'SERVICE LOCATIONS'!$A:$J, 5, FALSE), ""))</f>
        <v/>
      </c>
      <c r="AI114" s="5" t="str">
        <f>IF(AB114 = "", "", IFERROR(VLOOKUP(AB114, 'SERVICE LOCATIONS'!$A:$F, 6, FALSE), ""))</f>
        <v/>
      </c>
      <c r="AJ114" s="5" t="str">
        <f>IF(AB114 = "", "", IFERROR(VLOOKUP(AB114, 'SERVICE LOCATIONS'!$A:$G, 7, FALSE), ""))</f>
        <v/>
      </c>
      <c r="AK114" s="5" t="str">
        <f>IF(AB114 = "", "", IFERROR(VLOOKUP(AB114, 'SERVICE LOCATIONS'!$A:$H, 8, FALSE), ""))</f>
        <v/>
      </c>
      <c r="AL114" s="7" t="str">
        <f>IF(AB114 = "", "", IFERROR(VLOOKUP(AB114, 'SERVICE LOCATIONS'!$A:$I, 9, FALSE), ""))</f>
        <v/>
      </c>
      <c r="AM114" s="7" t="str">
        <f>IF(AB114 = "", "", IFERROR(VLOOKUP(AB114, 'SERVICE LOCATIONS'!$A:$J, 10, FALSE), ""))</f>
        <v/>
      </c>
      <c r="AN114" s="7" t="str">
        <f>IF(AB114 = "", "", IFERROR(VLOOKUP(AB114, 'SERVICE LOCATIONS'!$A:$Q, 12, FALSE), ""))</f>
        <v/>
      </c>
      <c r="AO114" s="5" t="str">
        <f>IF(AB114 = "", "", IFERROR(VLOOKUP(AB114, 'SERVICE LOCATIONS'!$A:$Q, 13, FALSE), ""))</f>
        <v/>
      </c>
      <c r="AP114" s="5" t="str">
        <f>IF(AB114 = "", "", IFERROR(VLOOKUP(AB114, 'SERVICE LOCATIONS'!$A:$Q, 14, FALSE), ""))</f>
        <v/>
      </c>
      <c r="AQ114" s="5" t="str">
        <f>IF(AB114 = "", "", IFERROR(VLOOKUP(AB114, 'SERVICE LOCATIONS'!$A:$Q, 15, FALSE), ""))</f>
        <v/>
      </c>
      <c r="AR114" s="5" t="str">
        <f>IF(AB114 = "", "", IFERROR(VLOOKUP(AB114, 'SERVICE LOCATIONS'!$A:$Q, 16, FALSE), ""))</f>
        <v/>
      </c>
      <c r="AS114" s="5" t="str">
        <f>IF(AB114 = "", "", IFERROR(VLOOKUP(AB114, 'SERVICE LOCATIONS'!$A:$Q, 17, FALSE), ""))</f>
        <v/>
      </c>
      <c r="AT114" s="27" t="str">
        <f>IF(AB114 = "", "", IFERROR(VLOOKUP(AB114, 'SERVICE LOCATIONS'!$A:$Q, 11, FALSE), ""))</f>
        <v/>
      </c>
      <c r="AU114" s="42"/>
      <c r="AV114" s="54"/>
      <c r="AW114" s="55"/>
      <c r="AX114" s="56"/>
      <c r="AY114" s="57"/>
    </row>
    <row r="115" spans="1:51" x14ac:dyDescent="0.2">
      <c r="A115" s="58"/>
      <c r="B115" s="64" t="str">
        <f>IF(A115="", "", TEXT(VLOOKUP(A115, 'ENTITY INFO'!$A:$E, 4, FALSE), "00-0000000"))</f>
        <v/>
      </c>
      <c r="C115" s="64" t="str">
        <f>IF(A115="", "", VLOOKUP(A115, 'ENTITY INFO'!$A:$E, 5, FALSE))</f>
        <v/>
      </c>
      <c r="D115" s="64" t="str">
        <f>IF(A115 = "", "", IFERROR(VLOOKUP(A115, 'ENTITY INFO'!$A:$B, 2, FALSE), ""))</f>
        <v/>
      </c>
      <c r="E115" s="42"/>
      <c r="F115" s="57"/>
      <c r="G115" s="60"/>
      <c r="H115" s="54"/>
      <c r="I115" s="61"/>
      <c r="J115" s="62"/>
      <c r="K115" s="57"/>
      <c r="L115" s="57"/>
      <c r="M115" s="54"/>
      <c r="N115" s="63"/>
      <c r="O115" s="57"/>
      <c r="P115" s="57"/>
      <c r="Q115" s="57"/>
      <c r="R115" s="57"/>
      <c r="S115" s="57"/>
      <c r="T115" s="57"/>
      <c r="U115" s="57"/>
      <c r="V115" s="57"/>
      <c r="W115" s="57"/>
      <c r="X115" s="57"/>
      <c r="Y115" s="25" t="str">
        <f>IF(X115 = "", "", IFERROR(VLOOKUP(X115, Values!G:H, 2, FALSE), ""))</f>
        <v/>
      </c>
      <c r="Z115" s="26" t="str">
        <f>IF(X115 = "", "", IFERROR(VLOOKUP(X115, Values!G:I, 3, FALSE), ""))</f>
        <v/>
      </c>
      <c r="AA115" s="107"/>
      <c r="AB115" s="56"/>
      <c r="AC115" s="57"/>
      <c r="AD115" s="25"/>
      <c r="AE115" s="5" t="str">
        <f>IF(AB115 = "", "", IFERROR(VLOOKUP(AB115, 'SERVICE LOCATIONS'!$A:$B, 2, FALSE), ""))</f>
        <v/>
      </c>
      <c r="AF115" s="5" t="str">
        <f>IF(AB115 = "", "", IFERROR(IF(VLOOKUP(AB115, 'SERVICE LOCATIONS'!$A:$C, 3, FALSE) = 0, "", VLOOKUP(AB115, 'SERVICE LOCATIONS'!$A:$D, 3, FALSE)), ""))</f>
        <v/>
      </c>
      <c r="AG115" s="5" t="str">
        <f>IF(AB115 = "", "", IFERROR(VLOOKUP(AB115, 'SERVICE LOCATIONS'!$A:$D, 4, FALSE), ""))</f>
        <v/>
      </c>
      <c r="AH115" s="5" t="str">
        <f>IF(AB115 = "", "", IFERROR(VLOOKUP(AB115, 'SERVICE LOCATIONS'!$A:$J, 5, FALSE), ""))</f>
        <v/>
      </c>
      <c r="AI115" s="5" t="str">
        <f>IF(AB115 = "", "", IFERROR(VLOOKUP(AB115, 'SERVICE LOCATIONS'!$A:$F, 6, FALSE), ""))</f>
        <v/>
      </c>
      <c r="AJ115" s="5" t="str">
        <f>IF(AB115 = "", "", IFERROR(VLOOKUP(AB115, 'SERVICE LOCATIONS'!$A:$G, 7, FALSE), ""))</f>
        <v/>
      </c>
      <c r="AK115" s="5" t="str">
        <f>IF(AB115 = "", "", IFERROR(VLOOKUP(AB115, 'SERVICE LOCATIONS'!$A:$H, 8, FALSE), ""))</f>
        <v/>
      </c>
      <c r="AL115" s="7" t="str">
        <f>IF(AB115 = "", "", IFERROR(VLOOKUP(AB115, 'SERVICE LOCATIONS'!$A:$I, 9, FALSE), ""))</f>
        <v/>
      </c>
      <c r="AM115" s="7" t="str">
        <f>IF(AB115 = "", "", IFERROR(VLOOKUP(AB115, 'SERVICE LOCATIONS'!$A:$J, 10, FALSE), ""))</f>
        <v/>
      </c>
      <c r="AN115" s="7" t="str">
        <f>IF(AB115 = "", "", IFERROR(VLOOKUP(AB115, 'SERVICE LOCATIONS'!$A:$Q, 12, FALSE), ""))</f>
        <v/>
      </c>
      <c r="AO115" s="5" t="str">
        <f>IF(AB115 = "", "", IFERROR(VLOOKUP(AB115, 'SERVICE LOCATIONS'!$A:$Q, 13, FALSE), ""))</f>
        <v/>
      </c>
      <c r="AP115" s="5" t="str">
        <f>IF(AB115 = "", "", IFERROR(VLOOKUP(AB115, 'SERVICE LOCATIONS'!$A:$Q, 14, FALSE), ""))</f>
        <v/>
      </c>
      <c r="AQ115" s="5" t="str">
        <f>IF(AB115 = "", "", IFERROR(VLOOKUP(AB115, 'SERVICE LOCATIONS'!$A:$Q, 15, FALSE), ""))</f>
        <v/>
      </c>
      <c r="AR115" s="5" t="str">
        <f>IF(AB115 = "", "", IFERROR(VLOOKUP(AB115, 'SERVICE LOCATIONS'!$A:$Q, 16, FALSE), ""))</f>
        <v/>
      </c>
      <c r="AS115" s="5" t="str">
        <f>IF(AB115 = "", "", IFERROR(VLOOKUP(AB115, 'SERVICE LOCATIONS'!$A:$Q, 17, FALSE), ""))</f>
        <v/>
      </c>
      <c r="AT115" s="27" t="str">
        <f>IF(AB115 = "", "", IFERROR(VLOOKUP(AB115, 'SERVICE LOCATIONS'!$A:$Q, 11, FALSE), ""))</f>
        <v/>
      </c>
      <c r="AU115" s="42"/>
      <c r="AV115" s="54"/>
      <c r="AW115" s="55"/>
      <c r="AX115" s="56"/>
      <c r="AY115" s="57"/>
    </row>
    <row r="116" spans="1:51" x14ac:dyDescent="0.2">
      <c r="A116" s="58"/>
      <c r="B116" s="64" t="str">
        <f>IF(A116="", "", TEXT(VLOOKUP(A116, 'ENTITY INFO'!$A:$E, 4, FALSE), "00-0000000"))</f>
        <v/>
      </c>
      <c r="C116" s="64" t="str">
        <f>IF(A116="", "", VLOOKUP(A116, 'ENTITY INFO'!$A:$E, 5, FALSE))</f>
        <v/>
      </c>
      <c r="D116" s="64" t="str">
        <f>IF(A116 = "", "", IFERROR(VLOOKUP(A116, 'ENTITY INFO'!$A:$B, 2, FALSE), ""))</f>
        <v/>
      </c>
      <c r="E116" s="42"/>
      <c r="F116" s="57"/>
      <c r="G116" s="60"/>
      <c r="H116" s="54"/>
      <c r="I116" s="61"/>
      <c r="J116" s="62"/>
      <c r="K116" s="57"/>
      <c r="L116" s="57"/>
      <c r="M116" s="54"/>
      <c r="N116" s="63"/>
      <c r="O116" s="57"/>
      <c r="P116" s="57"/>
      <c r="Q116" s="57"/>
      <c r="R116" s="57"/>
      <c r="S116" s="57"/>
      <c r="T116" s="57"/>
      <c r="U116" s="57"/>
      <c r="V116" s="57"/>
      <c r="W116" s="57"/>
      <c r="X116" s="57"/>
      <c r="Y116" s="25" t="str">
        <f>IF(X116 = "", "", IFERROR(VLOOKUP(X116, Values!G:H, 2, FALSE), ""))</f>
        <v/>
      </c>
      <c r="Z116" s="26" t="str">
        <f>IF(X116 = "", "", IFERROR(VLOOKUP(X116, Values!G:I, 3, FALSE), ""))</f>
        <v/>
      </c>
      <c r="AA116" s="107"/>
      <c r="AB116" s="56"/>
      <c r="AC116" s="57"/>
      <c r="AD116" s="25"/>
      <c r="AE116" s="5" t="str">
        <f>IF(AB116 = "", "", IFERROR(VLOOKUP(AB116, 'SERVICE LOCATIONS'!$A:$B, 2, FALSE), ""))</f>
        <v/>
      </c>
      <c r="AF116" s="5" t="str">
        <f>IF(AB116 = "", "", IFERROR(IF(VLOOKUP(AB116, 'SERVICE LOCATIONS'!$A:$C, 3, FALSE) = 0, "", VLOOKUP(AB116, 'SERVICE LOCATIONS'!$A:$D, 3, FALSE)), ""))</f>
        <v/>
      </c>
      <c r="AG116" s="5" t="str">
        <f>IF(AB116 = "", "", IFERROR(VLOOKUP(AB116, 'SERVICE LOCATIONS'!$A:$D, 4, FALSE), ""))</f>
        <v/>
      </c>
      <c r="AH116" s="5" t="str">
        <f>IF(AB116 = "", "", IFERROR(VLOOKUP(AB116, 'SERVICE LOCATIONS'!$A:$J, 5, FALSE), ""))</f>
        <v/>
      </c>
      <c r="AI116" s="5" t="str">
        <f>IF(AB116 = "", "", IFERROR(VLOOKUP(AB116, 'SERVICE LOCATIONS'!$A:$F, 6, FALSE), ""))</f>
        <v/>
      </c>
      <c r="AJ116" s="5" t="str">
        <f>IF(AB116 = "", "", IFERROR(VLOOKUP(AB116, 'SERVICE LOCATIONS'!$A:$G, 7, FALSE), ""))</f>
        <v/>
      </c>
      <c r="AK116" s="5" t="str">
        <f>IF(AB116 = "", "", IFERROR(VLOOKUP(AB116, 'SERVICE LOCATIONS'!$A:$H, 8, FALSE), ""))</f>
        <v/>
      </c>
      <c r="AL116" s="7" t="str">
        <f>IF(AB116 = "", "", IFERROR(VLOOKUP(AB116, 'SERVICE LOCATIONS'!$A:$I, 9, FALSE), ""))</f>
        <v/>
      </c>
      <c r="AM116" s="7" t="str">
        <f>IF(AB116 = "", "", IFERROR(VLOOKUP(AB116, 'SERVICE LOCATIONS'!$A:$J, 10, FALSE), ""))</f>
        <v/>
      </c>
      <c r="AN116" s="7" t="str">
        <f>IF(AB116 = "", "", IFERROR(VLOOKUP(AB116, 'SERVICE LOCATIONS'!$A:$Q, 12, FALSE), ""))</f>
        <v/>
      </c>
      <c r="AO116" s="5" t="str">
        <f>IF(AB116 = "", "", IFERROR(VLOOKUP(AB116, 'SERVICE LOCATIONS'!$A:$Q, 13, FALSE), ""))</f>
        <v/>
      </c>
      <c r="AP116" s="5" t="str">
        <f>IF(AB116 = "", "", IFERROR(VLOOKUP(AB116, 'SERVICE LOCATIONS'!$A:$Q, 14, FALSE), ""))</f>
        <v/>
      </c>
      <c r="AQ116" s="5" t="str">
        <f>IF(AB116 = "", "", IFERROR(VLOOKUP(AB116, 'SERVICE LOCATIONS'!$A:$Q, 15, FALSE), ""))</f>
        <v/>
      </c>
      <c r="AR116" s="5" t="str">
        <f>IF(AB116 = "", "", IFERROR(VLOOKUP(AB116, 'SERVICE LOCATIONS'!$A:$Q, 16, FALSE), ""))</f>
        <v/>
      </c>
      <c r="AS116" s="5" t="str">
        <f>IF(AB116 = "", "", IFERROR(VLOOKUP(AB116, 'SERVICE LOCATIONS'!$A:$Q, 17, FALSE), ""))</f>
        <v/>
      </c>
      <c r="AT116" s="27" t="str">
        <f>IF(AB116 = "", "", IFERROR(VLOOKUP(AB116, 'SERVICE LOCATIONS'!$A:$Q, 11, FALSE), ""))</f>
        <v/>
      </c>
      <c r="AU116" s="42"/>
      <c r="AV116" s="54"/>
      <c r="AW116" s="55"/>
      <c r="AX116" s="56"/>
      <c r="AY116" s="57"/>
    </row>
    <row r="117" spans="1:51" x14ac:dyDescent="0.2">
      <c r="A117" s="58"/>
      <c r="B117" s="64" t="str">
        <f>IF(A117="", "", TEXT(VLOOKUP(A117, 'ENTITY INFO'!$A:$E, 4, FALSE), "00-0000000"))</f>
        <v/>
      </c>
      <c r="C117" s="64" t="str">
        <f>IF(A117="", "", VLOOKUP(A117, 'ENTITY INFO'!$A:$E, 5, FALSE))</f>
        <v/>
      </c>
      <c r="D117" s="64" t="str">
        <f>IF(A117 = "", "", IFERROR(VLOOKUP(A117, 'ENTITY INFO'!$A:$B, 2, FALSE), ""))</f>
        <v/>
      </c>
      <c r="E117" s="42"/>
      <c r="F117" s="57"/>
      <c r="G117" s="60"/>
      <c r="H117" s="54"/>
      <c r="I117" s="61"/>
      <c r="J117" s="62"/>
      <c r="K117" s="57"/>
      <c r="L117" s="57"/>
      <c r="M117" s="54"/>
      <c r="N117" s="63"/>
      <c r="O117" s="57"/>
      <c r="P117" s="57"/>
      <c r="Q117" s="57"/>
      <c r="R117" s="57"/>
      <c r="S117" s="57"/>
      <c r="T117" s="57"/>
      <c r="U117" s="57"/>
      <c r="V117" s="57"/>
      <c r="W117" s="57"/>
      <c r="X117" s="57"/>
      <c r="Y117" s="25" t="str">
        <f>IF(X117 = "", "", IFERROR(VLOOKUP(X117, Values!G:H, 2, FALSE), ""))</f>
        <v/>
      </c>
      <c r="Z117" s="26" t="str">
        <f>IF(X117 = "", "", IFERROR(VLOOKUP(X117, Values!G:I, 3, FALSE), ""))</f>
        <v/>
      </c>
      <c r="AA117" s="107"/>
      <c r="AB117" s="56"/>
      <c r="AC117" s="57"/>
      <c r="AD117" s="25"/>
      <c r="AE117" s="5" t="str">
        <f>IF(AB117 = "", "", IFERROR(VLOOKUP(AB117, 'SERVICE LOCATIONS'!$A:$B, 2, FALSE), ""))</f>
        <v/>
      </c>
      <c r="AF117" s="5" t="str">
        <f>IF(AB117 = "", "", IFERROR(IF(VLOOKUP(AB117, 'SERVICE LOCATIONS'!$A:$C, 3, FALSE) = 0, "", VLOOKUP(AB117, 'SERVICE LOCATIONS'!$A:$D, 3, FALSE)), ""))</f>
        <v/>
      </c>
      <c r="AG117" s="5" t="str">
        <f>IF(AB117 = "", "", IFERROR(VLOOKUP(AB117, 'SERVICE LOCATIONS'!$A:$D, 4, FALSE), ""))</f>
        <v/>
      </c>
      <c r="AH117" s="5" t="str">
        <f>IF(AB117 = "", "", IFERROR(VLOOKUP(AB117, 'SERVICE LOCATIONS'!$A:$J, 5, FALSE), ""))</f>
        <v/>
      </c>
      <c r="AI117" s="5" t="str">
        <f>IF(AB117 = "", "", IFERROR(VLOOKUP(AB117, 'SERVICE LOCATIONS'!$A:$F, 6, FALSE), ""))</f>
        <v/>
      </c>
      <c r="AJ117" s="5" t="str">
        <f>IF(AB117 = "", "", IFERROR(VLOOKUP(AB117, 'SERVICE LOCATIONS'!$A:$G, 7, FALSE), ""))</f>
        <v/>
      </c>
      <c r="AK117" s="5" t="str">
        <f>IF(AB117 = "", "", IFERROR(VLOOKUP(AB117, 'SERVICE LOCATIONS'!$A:$H, 8, FALSE), ""))</f>
        <v/>
      </c>
      <c r="AL117" s="7" t="str">
        <f>IF(AB117 = "", "", IFERROR(VLOOKUP(AB117, 'SERVICE LOCATIONS'!$A:$I, 9, FALSE), ""))</f>
        <v/>
      </c>
      <c r="AM117" s="7" t="str">
        <f>IF(AB117 = "", "", IFERROR(VLOOKUP(AB117, 'SERVICE LOCATIONS'!$A:$J, 10, FALSE), ""))</f>
        <v/>
      </c>
      <c r="AN117" s="7" t="str">
        <f>IF(AB117 = "", "", IFERROR(VLOOKUP(AB117, 'SERVICE LOCATIONS'!$A:$Q, 12, FALSE), ""))</f>
        <v/>
      </c>
      <c r="AO117" s="5" t="str">
        <f>IF(AB117 = "", "", IFERROR(VLOOKUP(AB117, 'SERVICE LOCATIONS'!$A:$Q, 13, FALSE), ""))</f>
        <v/>
      </c>
      <c r="AP117" s="5" t="str">
        <f>IF(AB117 = "", "", IFERROR(VLOOKUP(AB117, 'SERVICE LOCATIONS'!$A:$Q, 14, FALSE), ""))</f>
        <v/>
      </c>
      <c r="AQ117" s="5" t="str">
        <f>IF(AB117 = "", "", IFERROR(VLOOKUP(AB117, 'SERVICE LOCATIONS'!$A:$Q, 15, FALSE), ""))</f>
        <v/>
      </c>
      <c r="AR117" s="5" t="str">
        <f>IF(AB117 = "", "", IFERROR(VLOOKUP(AB117, 'SERVICE LOCATIONS'!$A:$Q, 16, FALSE), ""))</f>
        <v/>
      </c>
      <c r="AS117" s="5" t="str">
        <f>IF(AB117 = "", "", IFERROR(VLOOKUP(AB117, 'SERVICE LOCATIONS'!$A:$Q, 17, FALSE), ""))</f>
        <v/>
      </c>
      <c r="AT117" s="27" t="str">
        <f>IF(AB117 = "", "", IFERROR(VLOOKUP(AB117, 'SERVICE LOCATIONS'!$A:$Q, 11, FALSE), ""))</f>
        <v/>
      </c>
      <c r="AU117" s="42"/>
      <c r="AV117" s="54"/>
      <c r="AW117" s="55"/>
      <c r="AX117" s="56"/>
      <c r="AY117" s="57"/>
    </row>
    <row r="118" spans="1:51" x14ac:dyDescent="0.2">
      <c r="A118" s="58"/>
      <c r="B118" s="64" t="str">
        <f>IF(A118="", "", TEXT(VLOOKUP(A118, 'ENTITY INFO'!$A:$E, 4, FALSE), "00-0000000"))</f>
        <v/>
      </c>
      <c r="C118" s="64" t="str">
        <f>IF(A118="", "", VLOOKUP(A118, 'ENTITY INFO'!$A:$E, 5, FALSE))</f>
        <v/>
      </c>
      <c r="D118" s="64" t="str">
        <f>IF(A118 = "", "", IFERROR(VLOOKUP(A118, 'ENTITY INFO'!$A:$B, 2, FALSE), ""))</f>
        <v/>
      </c>
      <c r="E118" s="42"/>
      <c r="F118" s="57"/>
      <c r="G118" s="60"/>
      <c r="H118" s="54"/>
      <c r="I118" s="61"/>
      <c r="J118" s="62"/>
      <c r="K118" s="57"/>
      <c r="L118" s="57"/>
      <c r="M118" s="54"/>
      <c r="N118" s="63"/>
      <c r="O118" s="57"/>
      <c r="P118" s="57"/>
      <c r="Q118" s="57"/>
      <c r="R118" s="57"/>
      <c r="S118" s="57"/>
      <c r="T118" s="57"/>
      <c r="U118" s="57"/>
      <c r="V118" s="57"/>
      <c r="W118" s="57"/>
      <c r="X118" s="57"/>
      <c r="Y118" s="25" t="str">
        <f>IF(X118 = "", "", IFERROR(VLOOKUP(X118, Values!G:H, 2, FALSE), ""))</f>
        <v/>
      </c>
      <c r="Z118" s="26" t="str">
        <f>IF(X118 = "", "", IFERROR(VLOOKUP(X118, Values!G:I, 3, FALSE), ""))</f>
        <v/>
      </c>
      <c r="AA118" s="107"/>
      <c r="AB118" s="56"/>
      <c r="AC118" s="57"/>
      <c r="AD118" s="25"/>
      <c r="AE118" s="5" t="str">
        <f>IF(AB118 = "", "", IFERROR(VLOOKUP(AB118, 'SERVICE LOCATIONS'!$A:$B, 2, FALSE), ""))</f>
        <v/>
      </c>
      <c r="AF118" s="5" t="str">
        <f>IF(AB118 = "", "", IFERROR(IF(VLOOKUP(AB118, 'SERVICE LOCATIONS'!$A:$C, 3, FALSE) = 0, "", VLOOKUP(AB118, 'SERVICE LOCATIONS'!$A:$D, 3, FALSE)), ""))</f>
        <v/>
      </c>
      <c r="AG118" s="5" t="str">
        <f>IF(AB118 = "", "", IFERROR(VLOOKUP(AB118, 'SERVICE LOCATIONS'!$A:$D, 4, FALSE), ""))</f>
        <v/>
      </c>
      <c r="AH118" s="5" t="str">
        <f>IF(AB118 = "", "", IFERROR(VLOOKUP(AB118, 'SERVICE LOCATIONS'!$A:$J, 5, FALSE), ""))</f>
        <v/>
      </c>
      <c r="AI118" s="5" t="str">
        <f>IF(AB118 = "", "", IFERROR(VLOOKUP(AB118, 'SERVICE LOCATIONS'!$A:$F, 6, FALSE), ""))</f>
        <v/>
      </c>
      <c r="AJ118" s="5" t="str">
        <f>IF(AB118 = "", "", IFERROR(VLOOKUP(AB118, 'SERVICE LOCATIONS'!$A:$G, 7, FALSE), ""))</f>
        <v/>
      </c>
      <c r="AK118" s="5" t="str">
        <f>IF(AB118 = "", "", IFERROR(VLOOKUP(AB118, 'SERVICE LOCATIONS'!$A:$H, 8, FALSE), ""))</f>
        <v/>
      </c>
      <c r="AL118" s="7" t="str">
        <f>IF(AB118 = "", "", IFERROR(VLOOKUP(AB118, 'SERVICE LOCATIONS'!$A:$I, 9, FALSE), ""))</f>
        <v/>
      </c>
      <c r="AM118" s="7" t="str">
        <f>IF(AB118 = "", "", IFERROR(VLOOKUP(AB118, 'SERVICE LOCATIONS'!$A:$J, 10, FALSE), ""))</f>
        <v/>
      </c>
      <c r="AN118" s="7" t="str">
        <f>IF(AB118 = "", "", IFERROR(VLOOKUP(AB118, 'SERVICE LOCATIONS'!$A:$Q, 12, FALSE), ""))</f>
        <v/>
      </c>
      <c r="AO118" s="5" t="str">
        <f>IF(AB118 = "", "", IFERROR(VLOOKUP(AB118, 'SERVICE LOCATIONS'!$A:$Q, 13, FALSE), ""))</f>
        <v/>
      </c>
      <c r="AP118" s="5" t="str">
        <f>IF(AB118 = "", "", IFERROR(VLOOKUP(AB118, 'SERVICE LOCATIONS'!$A:$Q, 14, FALSE), ""))</f>
        <v/>
      </c>
      <c r="AQ118" s="5" t="str">
        <f>IF(AB118 = "", "", IFERROR(VLOOKUP(AB118, 'SERVICE LOCATIONS'!$A:$Q, 15, FALSE), ""))</f>
        <v/>
      </c>
      <c r="AR118" s="5" t="str">
        <f>IF(AB118 = "", "", IFERROR(VLOOKUP(AB118, 'SERVICE LOCATIONS'!$A:$Q, 16, FALSE), ""))</f>
        <v/>
      </c>
      <c r="AS118" s="5" t="str">
        <f>IF(AB118 = "", "", IFERROR(VLOOKUP(AB118, 'SERVICE LOCATIONS'!$A:$Q, 17, FALSE), ""))</f>
        <v/>
      </c>
      <c r="AT118" s="27" t="str">
        <f>IF(AB118 = "", "", IFERROR(VLOOKUP(AB118, 'SERVICE LOCATIONS'!$A:$Q, 11, FALSE), ""))</f>
        <v/>
      </c>
      <c r="AU118" s="42"/>
      <c r="AV118" s="54"/>
      <c r="AW118" s="55"/>
      <c r="AX118" s="56"/>
      <c r="AY118" s="57"/>
    </row>
    <row r="119" spans="1:51" x14ac:dyDescent="0.2">
      <c r="A119" s="58"/>
      <c r="B119" s="64" t="str">
        <f>IF(A119="", "", TEXT(VLOOKUP(A119, 'ENTITY INFO'!$A:$E, 4, FALSE), "00-0000000"))</f>
        <v/>
      </c>
      <c r="C119" s="64" t="str">
        <f>IF(A119="", "", VLOOKUP(A119, 'ENTITY INFO'!$A:$E, 5, FALSE))</f>
        <v/>
      </c>
      <c r="D119" s="64" t="str">
        <f>IF(A119 = "", "", IFERROR(VLOOKUP(A119, 'ENTITY INFO'!$A:$B, 2, FALSE), ""))</f>
        <v/>
      </c>
      <c r="E119" s="42"/>
      <c r="F119" s="57"/>
      <c r="G119" s="60"/>
      <c r="H119" s="54"/>
      <c r="I119" s="61"/>
      <c r="J119" s="62"/>
      <c r="K119" s="57"/>
      <c r="L119" s="57"/>
      <c r="M119" s="54"/>
      <c r="N119" s="63"/>
      <c r="O119" s="57"/>
      <c r="P119" s="57"/>
      <c r="Q119" s="57"/>
      <c r="R119" s="57"/>
      <c r="S119" s="57"/>
      <c r="T119" s="57"/>
      <c r="U119" s="57"/>
      <c r="V119" s="57"/>
      <c r="W119" s="57"/>
      <c r="X119" s="57"/>
      <c r="Y119" s="25" t="str">
        <f>IF(X119 = "", "", IFERROR(VLOOKUP(X119, Values!G:H, 2, FALSE), ""))</f>
        <v/>
      </c>
      <c r="Z119" s="26" t="str">
        <f>IF(X119 = "", "", IFERROR(VLOOKUP(X119, Values!G:I, 3, FALSE), ""))</f>
        <v/>
      </c>
      <c r="AA119" s="107"/>
      <c r="AB119" s="56"/>
      <c r="AC119" s="57"/>
      <c r="AD119" s="25"/>
      <c r="AE119" s="5" t="str">
        <f>IF(AB119 = "", "", IFERROR(VLOOKUP(AB119, 'SERVICE LOCATIONS'!$A:$B, 2, FALSE), ""))</f>
        <v/>
      </c>
      <c r="AF119" s="5" t="str">
        <f>IF(AB119 = "", "", IFERROR(IF(VLOOKUP(AB119, 'SERVICE LOCATIONS'!$A:$C, 3, FALSE) = 0, "", VLOOKUP(AB119, 'SERVICE LOCATIONS'!$A:$D, 3, FALSE)), ""))</f>
        <v/>
      </c>
      <c r="AG119" s="5" t="str">
        <f>IF(AB119 = "", "", IFERROR(VLOOKUP(AB119, 'SERVICE LOCATIONS'!$A:$D, 4, FALSE), ""))</f>
        <v/>
      </c>
      <c r="AH119" s="5" t="str">
        <f>IF(AB119 = "", "", IFERROR(VLOOKUP(AB119, 'SERVICE LOCATIONS'!$A:$J, 5, FALSE), ""))</f>
        <v/>
      </c>
      <c r="AI119" s="5" t="str">
        <f>IF(AB119 = "", "", IFERROR(VLOOKUP(AB119, 'SERVICE LOCATIONS'!$A:$F, 6, FALSE), ""))</f>
        <v/>
      </c>
      <c r="AJ119" s="5" t="str">
        <f>IF(AB119 = "", "", IFERROR(VLOOKUP(AB119, 'SERVICE LOCATIONS'!$A:$G, 7, FALSE), ""))</f>
        <v/>
      </c>
      <c r="AK119" s="5" t="str">
        <f>IF(AB119 = "", "", IFERROR(VLOOKUP(AB119, 'SERVICE LOCATIONS'!$A:$H, 8, FALSE), ""))</f>
        <v/>
      </c>
      <c r="AL119" s="7" t="str">
        <f>IF(AB119 = "", "", IFERROR(VLOOKUP(AB119, 'SERVICE LOCATIONS'!$A:$I, 9, FALSE), ""))</f>
        <v/>
      </c>
      <c r="AM119" s="7" t="str">
        <f>IF(AB119 = "", "", IFERROR(VLOOKUP(AB119, 'SERVICE LOCATIONS'!$A:$J, 10, FALSE), ""))</f>
        <v/>
      </c>
      <c r="AN119" s="7" t="str">
        <f>IF(AB119 = "", "", IFERROR(VLOOKUP(AB119, 'SERVICE LOCATIONS'!$A:$Q, 12, FALSE), ""))</f>
        <v/>
      </c>
      <c r="AO119" s="5" t="str">
        <f>IF(AB119 = "", "", IFERROR(VLOOKUP(AB119, 'SERVICE LOCATIONS'!$A:$Q, 13, FALSE), ""))</f>
        <v/>
      </c>
      <c r="AP119" s="5" t="str">
        <f>IF(AB119 = "", "", IFERROR(VLOOKUP(AB119, 'SERVICE LOCATIONS'!$A:$Q, 14, FALSE), ""))</f>
        <v/>
      </c>
      <c r="AQ119" s="5" t="str">
        <f>IF(AB119 = "", "", IFERROR(VLOOKUP(AB119, 'SERVICE LOCATIONS'!$A:$Q, 15, FALSE), ""))</f>
        <v/>
      </c>
      <c r="AR119" s="5" t="str">
        <f>IF(AB119 = "", "", IFERROR(VLOOKUP(AB119, 'SERVICE LOCATIONS'!$A:$Q, 16, FALSE), ""))</f>
        <v/>
      </c>
      <c r="AS119" s="5" t="str">
        <f>IF(AB119 = "", "", IFERROR(VLOOKUP(AB119, 'SERVICE LOCATIONS'!$A:$Q, 17, FALSE), ""))</f>
        <v/>
      </c>
      <c r="AT119" s="27" t="str">
        <f>IF(AB119 = "", "", IFERROR(VLOOKUP(AB119, 'SERVICE LOCATIONS'!$A:$Q, 11, FALSE), ""))</f>
        <v/>
      </c>
      <c r="AU119" s="42"/>
      <c r="AV119" s="54"/>
      <c r="AW119" s="55"/>
      <c r="AX119" s="56"/>
      <c r="AY119" s="57"/>
    </row>
    <row r="120" spans="1:51" x14ac:dyDescent="0.2">
      <c r="A120" s="58"/>
      <c r="B120" s="64" t="str">
        <f>IF(A120="", "", TEXT(VLOOKUP(A120, 'ENTITY INFO'!$A:$E, 4, FALSE), "00-0000000"))</f>
        <v/>
      </c>
      <c r="C120" s="64" t="str">
        <f>IF(A120="", "", VLOOKUP(A120, 'ENTITY INFO'!$A:$E, 5, FALSE))</f>
        <v/>
      </c>
      <c r="D120" s="64" t="str">
        <f>IF(A120 = "", "", IFERROR(VLOOKUP(A120, 'ENTITY INFO'!$A:$B, 2, FALSE), ""))</f>
        <v/>
      </c>
      <c r="E120" s="42"/>
      <c r="F120" s="57"/>
      <c r="G120" s="60"/>
      <c r="H120" s="54"/>
      <c r="I120" s="61"/>
      <c r="J120" s="62"/>
      <c r="K120" s="57"/>
      <c r="L120" s="57"/>
      <c r="M120" s="54"/>
      <c r="N120" s="63"/>
      <c r="O120" s="57"/>
      <c r="P120" s="57"/>
      <c r="Q120" s="57"/>
      <c r="R120" s="57"/>
      <c r="S120" s="57"/>
      <c r="T120" s="57"/>
      <c r="U120" s="57"/>
      <c r="V120" s="57"/>
      <c r="W120" s="57"/>
      <c r="X120" s="57"/>
      <c r="Y120" s="25" t="str">
        <f>IF(X120 = "", "", IFERROR(VLOOKUP(X120, Values!G:H, 2, FALSE), ""))</f>
        <v/>
      </c>
      <c r="Z120" s="26" t="str">
        <f>IF(X120 = "", "", IFERROR(VLOOKUP(X120, Values!G:I, 3, FALSE), ""))</f>
        <v/>
      </c>
      <c r="AA120" s="107"/>
      <c r="AB120" s="56"/>
      <c r="AC120" s="57"/>
      <c r="AD120" s="25"/>
      <c r="AE120" s="5" t="str">
        <f>IF(AB120 = "", "", IFERROR(VLOOKUP(AB120, 'SERVICE LOCATIONS'!$A:$B, 2, FALSE), ""))</f>
        <v/>
      </c>
      <c r="AF120" s="5" t="str">
        <f>IF(AB120 = "", "", IFERROR(IF(VLOOKUP(AB120, 'SERVICE LOCATIONS'!$A:$C, 3, FALSE) = 0, "", VLOOKUP(AB120, 'SERVICE LOCATIONS'!$A:$D, 3, FALSE)), ""))</f>
        <v/>
      </c>
      <c r="AG120" s="5" t="str">
        <f>IF(AB120 = "", "", IFERROR(VLOOKUP(AB120, 'SERVICE LOCATIONS'!$A:$D, 4, FALSE), ""))</f>
        <v/>
      </c>
      <c r="AH120" s="5" t="str">
        <f>IF(AB120 = "", "", IFERROR(VLOOKUP(AB120, 'SERVICE LOCATIONS'!$A:$J, 5, FALSE), ""))</f>
        <v/>
      </c>
      <c r="AI120" s="5" t="str">
        <f>IF(AB120 = "", "", IFERROR(VLOOKUP(AB120, 'SERVICE LOCATIONS'!$A:$F, 6, FALSE), ""))</f>
        <v/>
      </c>
      <c r="AJ120" s="5" t="str">
        <f>IF(AB120 = "", "", IFERROR(VLOOKUP(AB120, 'SERVICE LOCATIONS'!$A:$G, 7, FALSE), ""))</f>
        <v/>
      </c>
      <c r="AK120" s="5" t="str">
        <f>IF(AB120 = "", "", IFERROR(VLOOKUP(AB120, 'SERVICE LOCATIONS'!$A:$H, 8, FALSE), ""))</f>
        <v/>
      </c>
      <c r="AL120" s="7" t="str">
        <f>IF(AB120 = "", "", IFERROR(VLOOKUP(AB120, 'SERVICE LOCATIONS'!$A:$I, 9, FALSE), ""))</f>
        <v/>
      </c>
      <c r="AM120" s="7" t="str">
        <f>IF(AB120 = "", "", IFERROR(VLOOKUP(AB120, 'SERVICE LOCATIONS'!$A:$J, 10, FALSE), ""))</f>
        <v/>
      </c>
      <c r="AN120" s="7" t="str">
        <f>IF(AB120 = "", "", IFERROR(VLOOKUP(AB120, 'SERVICE LOCATIONS'!$A:$Q, 12, FALSE), ""))</f>
        <v/>
      </c>
      <c r="AO120" s="5" t="str">
        <f>IF(AB120 = "", "", IFERROR(VLOOKUP(AB120, 'SERVICE LOCATIONS'!$A:$Q, 13, FALSE), ""))</f>
        <v/>
      </c>
      <c r="AP120" s="5" t="str">
        <f>IF(AB120 = "", "", IFERROR(VLOOKUP(AB120, 'SERVICE LOCATIONS'!$A:$Q, 14, FALSE), ""))</f>
        <v/>
      </c>
      <c r="AQ120" s="5" t="str">
        <f>IF(AB120 = "", "", IFERROR(VLOOKUP(AB120, 'SERVICE LOCATIONS'!$A:$Q, 15, FALSE), ""))</f>
        <v/>
      </c>
      <c r="AR120" s="5" t="str">
        <f>IF(AB120 = "", "", IFERROR(VLOOKUP(AB120, 'SERVICE LOCATIONS'!$A:$Q, 16, FALSE), ""))</f>
        <v/>
      </c>
      <c r="AS120" s="5" t="str">
        <f>IF(AB120 = "", "", IFERROR(VLOOKUP(AB120, 'SERVICE LOCATIONS'!$A:$Q, 17, FALSE), ""))</f>
        <v/>
      </c>
      <c r="AT120" s="27" t="str">
        <f>IF(AB120 = "", "", IFERROR(VLOOKUP(AB120, 'SERVICE LOCATIONS'!$A:$Q, 11, FALSE), ""))</f>
        <v/>
      </c>
      <c r="AU120" s="42"/>
      <c r="AV120" s="54"/>
      <c r="AW120" s="55"/>
      <c r="AX120" s="56"/>
      <c r="AY120" s="57"/>
    </row>
    <row r="121" spans="1:51" x14ac:dyDescent="0.2">
      <c r="A121" s="58"/>
      <c r="B121" s="64" t="str">
        <f>IF(A121="", "", TEXT(VLOOKUP(A121, 'ENTITY INFO'!$A:$E, 4, FALSE), "00-0000000"))</f>
        <v/>
      </c>
      <c r="C121" s="64" t="str">
        <f>IF(A121="", "", VLOOKUP(A121, 'ENTITY INFO'!$A:$E, 5, FALSE))</f>
        <v/>
      </c>
      <c r="D121" s="64" t="str">
        <f>IF(A121 = "", "", IFERROR(VLOOKUP(A121, 'ENTITY INFO'!$A:$B, 2, FALSE), ""))</f>
        <v/>
      </c>
      <c r="E121" s="42"/>
      <c r="F121" s="57"/>
      <c r="G121" s="60"/>
      <c r="H121" s="54"/>
      <c r="I121" s="61"/>
      <c r="J121" s="62"/>
      <c r="K121" s="57"/>
      <c r="L121" s="57"/>
      <c r="M121" s="54"/>
      <c r="N121" s="63"/>
      <c r="O121" s="57"/>
      <c r="P121" s="57"/>
      <c r="Q121" s="57"/>
      <c r="R121" s="57"/>
      <c r="S121" s="57"/>
      <c r="T121" s="57"/>
      <c r="U121" s="57"/>
      <c r="V121" s="57"/>
      <c r="W121" s="57"/>
      <c r="X121" s="57"/>
      <c r="Y121" s="25" t="str">
        <f>IF(X121 = "", "", IFERROR(VLOOKUP(X121, Values!G:H, 2, FALSE), ""))</f>
        <v/>
      </c>
      <c r="Z121" s="26" t="str">
        <f>IF(X121 = "", "", IFERROR(VLOOKUP(X121, Values!G:I, 3, FALSE), ""))</f>
        <v/>
      </c>
      <c r="AA121" s="107"/>
      <c r="AB121" s="56"/>
      <c r="AC121" s="57"/>
      <c r="AD121" s="25"/>
      <c r="AE121" s="5" t="str">
        <f>IF(AB121 = "", "", IFERROR(VLOOKUP(AB121, 'SERVICE LOCATIONS'!$A:$B, 2, FALSE), ""))</f>
        <v/>
      </c>
      <c r="AF121" s="5" t="str">
        <f>IF(AB121 = "", "", IFERROR(IF(VLOOKUP(AB121, 'SERVICE LOCATIONS'!$A:$C, 3, FALSE) = 0, "", VLOOKUP(AB121, 'SERVICE LOCATIONS'!$A:$D, 3, FALSE)), ""))</f>
        <v/>
      </c>
      <c r="AG121" s="5" t="str">
        <f>IF(AB121 = "", "", IFERROR(VLOOKUP(AB121, 'SERVICE LOCATIONS'!$A:$D, 4, FALSE), ""))</f>
        <v/>
      </c>
      <c r="AH121" s="5" t="str">
        <f>IF(AB121 = "", "", IFERROR(VLOOKUP(AB121, 'SERVICE LOCATIONS'!$A:$J, 5, FALSE), ""))</f>
        <v/>
      </c>
      <c r="AI121" s="5" t="str">
        <f>IF(AB121 = "", "", IFERROR(VLOOKUP(AB121, 'SERVICE LOCATIONS'!$A:$F, 6, FALSE), ""))</f>
        <v/>
      </c>
      <c r="AJ121" s="5" t="str">
        <f>IF(AB121 = "", "", IFERROR(VLOOKUP(AB121, 'SERVICE LOCATIONS'!$A:$G, 7, FALSE), ""))</f>
        <v/>
      </c>
      <c r="AK121" s="5" t="str">
        <f>IF(AB121 = "", "", IFERROR(VLOOKUP(AB121, 'SERVICE LOCATIONS'!$A:$H, 8, FALSE), ""))</f>
        <v/>
      </c>
      <c r="AL121" s="7" t="str">
        <f>IF(AB121 = "", "", IFERROR(VLOOKUP(AB121, 'SERVICE LOCATIONS'!$A:$I, 9, FALSE), ""))</f>
        <v/>
      </c>
      <c r="AM121" s="7" t="str">
        <f>IF(AB121 = "", "", IFERROR(VLOOKUP(AB121, 'SERVICE LOCATIONS'!$A:$J, 10, FALSE), ""))</f>
        <v/>
      </c>
      <c r="AN121" s="7" t="str">
        <f>IF(AB121 = "", "", IFERROR(VLOOKUP(AB121, 'SERVICE LOCATIONS'!$A:$Q, 12, FALSE), ""))</f>
        <v/>
      </c>
      <c r="AO121" s="5" t="str">
        <f>IF(AB121 = "", "", IFERROR(VLOOKUP(AB121, 'SERVICE LOCATIONS'!$A:$Q, 13, FALSE), ""))</f>
        <v/>
      </c>
      <c r="AP121" s="5" t="str">
        <f>IF(AB121 = "", "", IFERROR(VLOOKUP(AB121, 'SERVICE LOCATIONS'!$A:$Q, 14, FALSE), ""))</f>
        <v/>
      </c>
      <c r="AQ121" s="5" t="str">
        <f>IF(AB121 = "", "", IFERROR(VLOOKUP(AB121, 'SERVICE LOCATIONS'!$A:$Q, 15, FALSE), ""))</f>
        <v/>
      </c>
      <c r="AR121" s="5" t="str">
        <f>IF(AB121 = "", "", IFERROR(VLOOKUP(AB121, 'SERVICE LOCATIONS'!$A:$Q, 16, FALSE), ""))</f>
        <v/>
      </c>
      <c r="AS121" s="5" t="str">
        <f>IF(AB121 = "", "", IFERROR(VLOOKUP(AB121, 'SERVICE LOCATIONS'!$A:$Q, 17, FALSE), ""))</f>
        <v/>
      </c>
      <c r="AT121" s="27" t="str">
        <f>IF(AB121 = "", "", IFERROR(VLOOKUP(AB121, 'SERVICE LOCATIONS'!$A:$Q, 11, FALSE), ""))</f>
        <v/>
      </c>
      <c r="AU121" s="42"/>
      <c r="AV121" s="54"/>
      <c r="AW121" s="55"/>
      <c r="AX121" s="56"/>
      <c r="AY121" s="57"/>
    </row>
    <row r="122" spans="1:51" x14ac:dyDescent="0.2">
      <c r="A122" s="58"/>
      <c r="B122" s="64" t="str">
        <f>IF(A122="", "", TEXT(VLOOKUP(A122, 'ENTITY INFO'!$A:$E, 4, FALSE), "00-0000000"))</f>
        <v/>
      </c>
      <c r="C122" s="64" t="str">
        <f>IF(A122="", "", VLOOKUP(A122, 'ENTITY INFO'!$A:$E, 5, FALSE))</f>
        <v/>
      </c>
      <c r="D122" s="64" t="str">
        <f>IF(A122 = "", "", IFERROR(VLOOKUP(A122, 'ENTITY INFO'!$A:$B, 2, FALSE), ""))</f>
        <v/>
      </c>
      <c r="E122" s="42"/>
      <c r="F122" s="57"/>
      <c r="G122" s="60"/>
      <c r="H122" s="54"/>
      <c r="I122" s="61"/>
      <c r="J122" s="62"/>
      <c r="K122" s="57"/>
      <c r="L122" s="57"/>
      <c r="M122" s="54"/>
      <c r="N122" s="63"/>
      <c r="O122" s="57"/>
      <c r="P122" s="57"/>
      <c r="Q122" s="57"/>
      <c r="R122" s="57"/>
      <c r="S122" s="57"/>
      <c r="T122" s="57"/>
      <c r="U122" s="57"/>
      <c r="V122" s="57"/>
      <c r="W122" s="57"/>
      <c r="X122" s="57"/>
      <c r="Y122" s="25" t="str">
        <f>IF(X122 = "", "", IFERROR(VLOOKUP(X122, Values!G:H, 2, FALSE), ""))</f>
        <v/>
      </c>
      <c r="Z122" s="26" t="str">
        <f>IF(X122 = "", "", IFERROR(VLOOKUP(X122, Values!G:I, 3, FALSE), ""))</f>
        <v/>
      </c>
      <c r="AA122" s="107"/>
      <c r="AB122" s="56"/>
      <c r="AC122" s="57"/>
      <c r="AD122" s="25"/>
      <c r="AE122" s="5" t="str">
        <f>IF(AB122 = "", "", IFERROR(VLOOKUP(AB122, 'SERVICE LOCATIONS'!$A:$B, 2, FALSE), ""))</f>
        <v/>
      </c>
      <c r="AF122" s="5" t="str">
        <f>IF(AB122 = "", "", IFERROR(IF(VLOOKUP(AB122, 'SERVICE LOCATIONS'!$A:$C, 3, FALSE) = 0, "", VLOOKUP(AB122, 'SERVICE LOCATIONS'!$A:$D, 3, FALSE)), ""))</f>
        <v/>
      </c>
      <c r="AG122" s="5" t="str">
        <f>IF(AB122 = "", "", IFERROR(VLOOKUP(AB122, 'SERVICE LOCATIONS'!$A:$D, 4, FALSE), ""))</f>
        <v/>
      </c>
      <c r="AH122" s="5" t="str">
        <f>IF(AB122 = "", "", IFERROR(VLOOKUP(AB122, 'SERVICE LOCATIONS'!$A:$J, 5, FALSE), ""))</f>
        <v/>
      </c>
      <c r="AI122" s="5" t="str">
        <f>IF(AB122 = "", "", IFERROR(VLOOKUP(AB122, 'SERVICE LOCATIONS'!$A:$F, 6, FALSE), ""))</f>
        <v/>
      </c>
      <c r="AJ122" s="5" t="str">
        <f>IF(AB122 = "", "", IFERROR(VLOOKUP(AB122, 'SERVICE LOCATIONS'!$A:$G, 7, FALSE), ""))</f>
        <v/>
      </c>
      <c r="AK122" s="5" t="str">
        <f>IF(AB122 = "", "", IFERROR(VLOOKUP(AB122, 'SERVICE LOCATIONS'!$A:$H, 8, FALSE), ""))</f>
        <v/>
      </c>
      <c r="AL122" s="7" t="str">
        <f>IF(AB122 = "", "", IFERROR(VLOOKUP(AB122, 'SERVICE LOCATIONS'!$A:$I, 9, FALSE), ""))</f>
        <v/>
      </c>
      <c r="AM122" s="7" t="str">
        <f>IF(AB122 = "", "", IFERROR(VLOOKUP(AB122, 'SERVICE LOCATIONS'!$A:$J, 10, FALSE), ""))</f>
        <v/>
      </c>
      <c r="AN122" s="7" t="str">
        <f>IF(AB122 = "", "", IFERROR(VLOOKUP(AB122, 'SERVICE LOCATIONS'!$A:$Q, 12, FALSE), ""))</f>
        <v/>
      </c>
      <c r="AO122" s="5" t="str">
        <f>IF(AB122 = "", "", IFERROR(VLOOKUP(AB122, 'SERVICE LOCATIONS'!$A:$Q, 13, FALSE), ""))</f>
        <v/>
      </c>
      <c r="AP122" s="5" t="str">
        <f>IF(AB122 = "", "", IFERROR(VLOOKUP(AB122, 'SERVICE LOCATIONS'!$A:$Q, 14, FALSE), ""))</f>
        <v/>
      </c>
      <c r="AQ122" s="5" t="str">
        <f>IF(AB122 = "", "", IFERROR(VLOOKUP(AB122, 'SERVICE LOCATIONS'!$A:$Q, 15, FALSE), ""))</f>
        <v/>
      </c>
      <c r="AR122" s="5" t="str">
        <f>IF(AB122 = "", "", IFERROR(VLOOKUP(AB122, 'SERVICE LOCATIONS'!$A:$Q, 16, FALSE), ""))</f>
        <v/>
      </c>
      <c r="AS122" s="5" t="str">
        <f>IF(AB122 = "", "", IFERROR(VLOOKUP(AB122, 'SERVICE LOCATIONS'!$A:$Q, 17, FALSE), ""))</f>
        <v/>
      </c>
      <c r="AT122" s="27" t="str">
        <f>IF(AB122 = "", "", IFERROR(VLOOKUP(AB122, 'SERVICE LOCATIONS'!$A:$Q, 11, FALSE), ""))</f>
        <v/>
      </c>
      <c r="AU122" s="42"/>
      <c r="AV122" s="54"/>
      <c r="AW122" s="55"/>
      <c r="AX122" s="56"/>
      <c r="AY122" s="57"/>
    </row>
    <row r="123" spans="1:51" x14ac:dyDescent="0.2">
      <c r="A123" s="58"/>
      <c r="B123" s="64" t="str">
        <f>IF(A123="", "", TEXT(VLOOKUP(A123, 'ENTITY INFO'!$A:$E, 4, FALSE), "00-0000000"))</f>
        <v/>
      </c>
      <c r="C123" s="64" t="str">
        <f>IF(A123="", "", VLOOKUP(A123, 'ENTITY INFO'!$A:$E, 5, FALSE))</f>
        <v/>
      </c>
      <c r="D123" s="64" t="str">
        <f>IF(A123 = "", "", IFERROR(VLOOKUP(A123, 'ENTITY INFO'!$A:$B, 2, FALSE), ""))</f>
        <v/>
      </c>
      <c r="E123" s="42"/>
      <c r="F123" s="57"/>
      <c r="G123" s="60"/>
      <c r="H123" s="54"/>
      <c r="I123" s="61"/>
      <c r="J123" s="62"/>
      <c r="K123" s="57"/>
      <c r="L123" s="57"/>
      <c r="M123" s="54"/>
      <c r="N123" s="63"/>
      <c r="O123" s="57"/>
      <c r="P123" s="57"/>
      <c r="Q123" s="57"/>
      <c r="R123" s="57"/>
      <c r="S123" s="57"/>
      <c r="T123" s="57"/>
      <c r="U123" s="57"/>
      <c r="V123" s="57"/>
      <c r="W123" s="57"/>
      <c r="X123" s="57"/>
      <c r="Y123" s="25" t="str">
        <f>IF(X123 = "", "", IFERROR(VLOOKUP(X123, Values!G:H, 2, FALSE), ""))</f>
        <v/>
      </c>
      <c r="Z123" s="26" t="str">
        <f>IF(X123 = "", "", IFERROR(VLOOKUP(X123, Values!G:I, 3, FALSE), ""))</f>
        <v/>
      </c>
      <c r="AA123" s="107"/>
      <c r="AB123" s="56"/>
      <c r="AC123" s="57"/>
      <c r="AD123" s="25"/>
      <c r="AE123" s="5" t="str">
        <f>IF(AB123 = "", "", IFERROR(VLOOKUP(AB123, 'SERVICE LOCATIONS'!$A:$B, 2, FALSE), ""))</f>
        <v/>
      </c>
      <c r="AF123" s="5" t="str">
        <f>IF(AB123 = "", "", IFERROR(IF(VLOOKUP(AB123, 'SERVICE LOCATIONS'!$A:$C, 3, FALSE) = 0, "", VLOOKUP(AB123, 'SERVICE LOCATIONS'!$A:$D, 3, FALSE)), ""))</f>
        <v/>
      </c>
      <c r="AG123" s="5" t="str">
        <f>IF(AB123 = "", "", IFERROR(VLOOKUP(AB123, 'SERVICE LOCATIONS'!$A:$D, 4, FALSE), ""))</f>
        <v/>
      </c>
      <c r="AH123" s="5" t="str">
        <f>IF(AB123 = "", "", IFERROR(VLOOKUP(AB123, 'SERVICE LOCATIONS'!$A:$J, 5, FALSE), ""))</f>
        <v/>
      </c>
      <c r="AI123" s="5" t="str">
        <f>IF(AB123 = "", "", IFERROR(VLOOKUP(AB123, 'SERVICE LOCATIONS'!$A:$F, 6, FALSE), ""))</f>
        <v/>
      </c>
      <c r="AJ123" s="5" t="str">
        <f>IF(AB123 = "", "", IFERROR(VLOOKUP(AB123, 'SERVICE LOCATIONS'!$A:$G, 7, FALSE), ""))</f>
        <v/>
      </c>
      <c r="AK123" s="5" t="str">
        <f>IF(AB123 = "", "", IFERROR(VLOOKUP(AB123, 'SERVICE LOCATIONS'!$A:$H, 8, FALSE), ""))</f>
        <v/>
      </c>
      <c r="AL123" s="7" t="str">
        <f>IF(AB123 = "", "", IFERROR(VLOOKUP(AB123, 'SERVICE LOCATIONS'!$A:$I, 9, FALSE), ""))</f>
        <v/>
      </c>
      <c r="AM123" s="7" t="str">
        <f>IF(AB123 = "", "", IFERROR(VLOOKUP(AB123, 'SERVICE LOCATIONS'!$A:$J, 10, FALSE), ""))</f>
        <v/>
      </c>
      <c r="AN123" s="7" t="str">
        <f>IF(AB123 = "", "", IFERROR(VLOOKUP(AB123, 'SERVICE LOCATIONS'!$A:$Q, 12, FALSE), ""))</f>
        <v/>
      </c>
      <c r="AO123" s="5" t="str">
        <f>IF(AB123 = "", "", IFERROR(VLOOKUP(AB123, 'SERVICE LOCATIONS'!$A:$Q, 13, FALSE), ""))</f>
        <v/>
      </c>
      <c r="AP123" s="5" t="str">
        <f>IF(AB123 = "", "", IFERROR(VLOOKUP(AB123, 'SERVICE LOCATIONS'!$A:$Q, 14, FALSE), ""))</f>
        <v/>
      </c>
      <c r="AQ123" s="5" t="str">
        <f>IF(AB123 = "", "", IFERROR(VLOOKUP(AB123, 'SERVICE LOCATIONS'!$A:$Q, 15, FALSE), ""))</f>
        <v/>
      </c>
      <c r="AR123" s="5" t="str">
        <f>IF(AB123 = "", "", IFERROR(VLOOKUP(AB123, 'SERVICE LOCATIONS'!$A:$Q, 16, FALSE), ""))</f>
        <v/>
      </c>
      <c r="AS123" s="5" t="str">
        <f>IF(AB123 = "", "", IFERROR(VLOOKUP(AB123, 'SERVICE LOCATIONS'!$A:$Q, 17, FALSE), ""))</f>
        <v/>
      </c>
      <c r="AT123" s="27" t="str">
        <f>IF(AB123 = "", "", IFERROR(VLOOKUP(AB123, 'SERVICE LOCATIONS'!$A:$Q, 11, FALSE), ""))</f>
        <v/>
      </c>
      <c r="AU123" s="42"/>
      <c r="AV123" s="54"/>
      <c r="AW123" s="55"/>
      <c r="AX123" s="56"/>
      <c r="AY123" s="57"/>
    </row>
    <row r="124" spans="1:51" x14ac:dyDescent="0.2">
      <c r="A124" s="58"/>
      <c r="B124" s="64" t="str">
        <f>IF(A124="", "", TEXT(VLOOKUP(A124, 'ENTITY INFO'!$A:$E, 4, FALSE), "00-0000000"))</f>
        <v/>
      </c>
      <c r="C124" s="64" t="str">
        <f>IF(A124="", "", VLOOKUP(A124, 'ENTITY INFO'!$A:$E, 5, FALSE))</f>
        <v/>
      </c>
      <c r="D124" s="64" t="str">
        <f>IF(A124 = "", "", IFERROR(VLOOKUP(A124, 'ENTITY INFO'!$A:$B, 2, FALSE), ""))</f>
        <v/>
      </c>
      <c r="E124" s="42"/>
      <c r="F124" s="57"/>
      <c r="G124" s="60"/>
      <c r="H124" s="54"/>
      <c r="I124" s="61"/>
      <c r="J124" s="62"/>
      <c r="K124" s="57"/>
      <c r="L124" s="57"/>
      <c r="M124" s="54"/>
      <c r="N124" s="63"/>
      <c r="O124" s="57"/>
      <c r="P124" s="57"/>
      <c r="Q124" s="57"/>
      <c r="R124" s="57"/>
      <c r="S124" s="57"/>
      <c r="T124" s="57"/>
      <c r="U124" s="57"/>
      <c r="V124" s="57"/>
      <c r="W124" s="57"/>
      <c r="X124" s="57"/>
      <c r="Y124" s="25" t="str">
        <f>IF(X124 = "", "", IFERROR(VLOOKUP(X124, Values!G:H, 2, FALSE), ""))</f>
        <v/>
      </c>
      <c r="Z124" s="26" t="str">
        <f>IF(X124 = "", "", IFERROR(VLOOKUP(X124, Values!G:I, 3, FALSE), ""))</f>
        <v/>
      </c>
      <c r="AA124" s="107"/>
      <c r="AB124" s="56"/>
      <c r="AC124" s="57"/>
      <c r="AD124" s="25"/>
      <c r="AE124" s="5" t="str">
        <f>IF(AB124 = "", "", IFERROR(VLOOKUP(AB124, 'SERVICE LOCATIONS'!$A:$B, 2, FALSE), ""))</f>
        <v/>
      </c>
      <c r="AF124" s="5" t="str">
        <f>IF(AB124 = "", "", IFERROR(IF(VLOOKUP(AB124, 'SERVICE LOCATIONS'!$A:$C, 3, FALSE) = 0, "", VLOOKUP(AB124, 'SERVICE LOCATIONS'!$A:$D, 3, FALSE)), ""))</f>
        <v/>
      </c>
      <c r="AG124" s="5" t="str">
        <f>IF(AB124 = "", "", IFERROR(VLOOKUP(AB124, 'SERVICE LOCATIONS'!$A:$D, 4, FALSE), ""))</f>
        <v/>
      </c>
      <c r="AH124" s="5" t="str">
        <f>IF(AB124 = "", "", IFERROR(VLOOKUP(AB124, 'SERVICE LOCATIONS'!$A:$J, 5, FALSE), ""))</f>
        <v/>
      </c>
      <c r="AI124" s="5" t="str">
        <f>IF(AB124 = "", "", IFERROR(VLOOKUP(AB124, 'SERVICE LOCATIONS'!$A:$F, 6, FALSE), ""))</f>
        <v/>
      </c>
      <c r="AJ124" s="5" t="str">
        <f>IF(AB124 = "", "", IFERROR(VLOOKUP(AB124, 'SERVICE LOCATIONS'!$A:$G, 7, FALSE), ""))</f>
        <v/>
      </c>
      <c r="AK124" s="5" t="str">
        <f>IF(AB124 = "", "", IFERROR(VLOOKUP(AB124, 'SERVICE LOCATIONS'!$A:$H, 8, FALSE), ""))</f>
        <v/>
      </c>
      <c r="AL124" s="7" t="str">
        <f>IF(AB124 = "", "", IFERROR(VLOOKUP(AB124, 'SERVICE LOCATIONS'!$A:$I, 9, FALSE), ""))</f>
        <v/>
      </c>
      <c r="AM124" s="7" t="str">
        <f>IF(AB124 = "", "", IFERROR(VLOOKUP(AB124, 'SERVICE LOCATIONS'!$A:$J, 10, FALSE), ""))</f>
        <v/>
      </c>
      <c r="AN124" s="7" t="str">
        <f>IF(AB124 = "", "", IFERROR(VLOOKUP(AB124, 'SERVICE LOCATIONS'!$A:$Q, 12, FALSE), ""))</f>
        <v/>
      </c>
      <c r="AO124" s="5" t="str">
        <f>IF(AB124 = "", "", IFERROR(VLOOKUP(AB124, 'SERVICE LOCATIONS'!$A:$Q, 13, FALSE), ""))</f>
        <v/>
      </c>
      <c r="AP124" s="5" t="str">
        <f>IF(AB124 = "", "", IFERROR(VLOOKUP(AB124, 'SERVICE LOCATIONS'!$A:$Q, 14, FALSE), ""))</f>
        <v/>
      </c>
      <c r="AQ124" s="5" t="str">
        <f>IF(AB124 = "", "", IFERROR(VLOOKUP(AB124, 'SERVICE LOCATIONS'!$A:$Q, 15, FALSE), ""))</f>
        <v/>
      </c>
      <c r="AR124" s="5" t="str">
        <f>IF(AB124 = "", "", IFERROR(VLOOKUP(AB124, 'SERVICE LOCATIONS'!$A:$Q, 16, FALSE), ""))</f>
        <v/>
      </c>
      <c r="AS124" s="5" t="str">
        <f>IF(AB124 = "", "", IFERROR(VLOOKUP(AB124, 'SERVICE LOCATIONS'!$A:$Q, 17, FALSE), ""))</f>
        <v/>
      </c>
      <c r="AT124" s="27" t="str">
        <f>IF(AB124 = "", "", IFERROR(VLOOKUP(AB124, 'SERVICE LOCATIONS'!$A:$Q, 11, FALSE), ""))</f>
        <v/>
      </c>
      <c r="AU124" s="42"/>
      <c r="AV124" s="54"/>
      <c r="AW124" s="55"/>
      <c r="AX124" s="56"/>
      <c r="AY124" s="57"/>
    </row>
    <row r="125" spans="1:51" x14ac:dyDescent="0.2">
      <c r="A125" s="58"/>
      <c r="B125" s="64" t="str">
        <f>IF(A125="", "", TEXT(VLOOKUP(A125, 'ENTITY INFO'!$A:$E, 4, FALSE), "00-0000000"))</f>
        <v/>
      </c>
      <c r="C125" s="64" t="str">
        <f>IF(A125="", "", VLOOKUP(A125, 'ENTITY INFO'!$A:$E, 5, FALSE))</f>
        <v/>
      </c>
      <c r="D125" s="64" t="str">
        <f>IF(A125 = "", "", IFERROR(VLOOKUP(A125, 'ENTITY INFO'!$A:$B, 2, FALSE), ""))</f>
        <v/>
      </c>
      <c r="E125" s="42"/>
      <c r="F125" s="57"/>
      <c r="G125" s="60"/>
      <c r="H125" s="54"/>
      <c r="I125" s="61"/>
      <c r="J125" s="62"/>
      <c r="K125" s="57"/>
      <c r="L125" s="57"/>
      <c r="M125" s="54"/>
      <c r="N125" s="63"/>
      <c r="O125" s="57"/>
      <c r="P125" s="57"/>
      <c r="Q125" s="57"/>
      <c r="R125" s="57"/>
      <c r="S125" s="57"/>
      <c r="T125" s="57"/>
      <c r="U125" s="57"/>
      <c r="V125" s="57"/>
      <c r="W125" s="57"/>
      <c r="X125" s="57"/>
      <c r="Y125" s="25" t="str">
        <f>IF(X125 = "", "", IFERROR(VLOOKUP(X125, Values!G:H, 2, FALSE), ""))</f>
        <v/>
      </c>
      <c r="Z125" s="26" t="str">
        <f>IF(X125 = "", "", IFERROR(VLOOKUP(X125, Values!G:I, 3, FALSE), ""))</f>
        <v/>
      </c>
      <c r="AA125" s="107"/>
      <c r="AB125" s="56"/>
      <c r="AC125" s="57"/>
      <c r="AD125" s="25"/>
      <c r="AE125" s="5" t="str">
        <f>IF(AB125 = "", "", IFERROR(VLOOKUP(AB125, 'SERVICE LOCATIONS'!$A:$B, 2, FALSE), ""))</f>
        <v/>
      </c>
      <c r="AF125" s="5" t="str">
        <f>IF(AB125 = "", "", IFERROR(IF(VLOOKUP(AB125, 'SERVICE LOCATIONS'!$A:$C, 3, FALSE) = 0, "", VLOOKUP(AB125, 'SERVICE LOCATIONS'!$A:$D, 3, FALSE)), ""))</f>
        <v/>
      </c>
      <c r="AG125" s="5" t="str">
        <f>IF(AB125 = "", "", IFERROR(VLOOKUP(AB125, 'SERVICE LOCATIONS'!$A:$D, 4, FALSE), ""))</f>
        <v/>
      </c>
      <c r="AH125" s="5" t="str">
        <f>IF(AB125 = "", "", IFERROR(VLOOKUP(AB125, 'SERVICE LOCATIONS'!$A:$J, 5, FALSE), ""))</f>
        <v/>
      </c>
      <c r="AI125" s="5" t="str">
        <f>IF(AB125 = "", "", IFERROR(VLOOKUP(AB125, 'SERVICE LOCATIONS'!$A:$F, 6, FALSE), ""))</f>
        <v/>
      </c>
      <c r="AJ125" s="5" t="str">
        <f>IF(AB125 = "", "", IFERROR(VLOOKUP(AB125, 'SERVICE LOCATIONS'!$A:$G, 7, FALSE), ""))</f>
        <v/>
      </c>
      <c r="AK125" s="5" t="str">
        <f>IF(AB125 = "", "", IFERROR(VLOOKUP(AB125, 'SERVICE LOCATIONS'!$A:$H, 8, FALSE), ""))</f>
        <v/>
      </c>
      <c r="AL125" s="7" t="str">
        <f>IF(AB125 = "", "", IFERROR(VLOOKUP(AB125, 'SERVICE LOCATIONS'!$A:$I, 9, FALSE), ""))</f>
        <v/>
      </c>
      <c r="AM125" s="7" t="str">
        <f>IF(AB125 = "", "", IFERROR(VLOOKUP(AB125, 'SERVICE LOCATIONS'!$A:$J, 10, FALSE), ""))</f>
        <v/>
      </c>
      <c r="AN125" s="7" t="str">
        <f>IF(AB125 = "", "", IFERROR(VLOOKUP(AB125, 'SERVICE LOCATIONS'!$A:$Q, 12, FALSE), ""))</f>
        <v/>
      </c>
      <c r="AO125" s="5" t="str">
        <f>IF(AB125 = "", "", IFERROR(VLOOKUP(AB125, 'SERVICE LOCATIONS'!$A:$Q, 13, FALSE), ""))</f>
        <v/>
      </c>
      <c r="AP125" s="5" t="str">
        <f>IF(AB125 = "", "", IFERROR(VLOOKUP(AB125, 'SERVICE LOCATIONS'!$A:$Q, 14, FALSE), ""))</f>
        <v/>
      </c>
      <c r="AQ125" s="5" t="str">
        <f>IF(AB125 = "", "", IFERROR(VLOOKUP(AB125, 'SERVICE LOCATIONS'!$A:$Q, 15, FALSE), ""))</f>
        <v/>
      </c>
      <c r="AR125" s="5" t="str">
        <f>IF(AB125 = "", "", IFERROR(VLOOKUP(AB125, 'SERVICE LOCATIONS'!$A:$Q, 16, FALSE), ""))</f>
        <v/>
      </c>
      <c r="AS125" s="5" t="str">
        <f>IF(AB125 = "", "", IFERROR(VLOOKUP(AB125, 'SERVICE LOCATIONS'!$A:$Q, 17, FALSE), ""))</f>
        <v/>
      </c>
      <c r="AT125" s="27" t="str">
        <f>IF(AB125 = "", "", IFERROR(VLOOKUP(AB125, 'SERVICE LOCATIONS'!$A:$Q, 11, FALSE), ""))</f>
        <v/>
      </c>
      <c r="AU125" s="42"/>
      <c r="AV125" s="54"/>
      <c r="AW125" s="55"/>
      <c r="AX125" s="56"/>
      <c r="AY125" s="57"/>
    </row>
    <row r="126" spans="1:51" x14ac:dyDescent="0.2">
      <c r="A126" s="58"/>
      <c r="B126" s="64" t="str">
        <f>IF(A126="", "", TEXT(VLOOKUP(A126, 'ENTITY INFO'!$A:$E, 4, FALSE), "00-0000000"))</f>
        <v/>
      </c>
      <c r="C126" s="64" t="str">
        <f>IF(A126="", "", VLOOKUP(A126, 'ENTITY INFO'!$A:$E, 5, FALSE))</f>
        <v/>
      </c>
      <c r="D126" s="64" t="str">
        <f>IF(A126 = "", "", IFERROR(VLOOKUP(A126, 'ENTITY INFO'!$A:$B, 2, FALSE), ""))</f>
        <v/>
      </c>
      <c r="E126" s="42"/>
      <c r="F126" s="57"/>
      <c r="G126" s="60"/>
      <c r="H126" s="54"/>
      <c r="I126" s="61"/>
      <c r="J126" s="62"/>
      <c r="K126" s="57"/>
      <c r="L126" s="57"/>
      <c r="M126" s="54"/>
      <c r="N126" s="63"/>
      <c r="O126" s="57"/>
      <c r="P126" s="57"/>
      <c r="Q126" s="57"/>
      <c r="R126" s="57"/>
      <c r="S126" s="57"/>
      <c r="T126" s="57"/>
      <c r="U126" s="57"/>
      <c r="V126" s="57"/>
      <c r="W126" s="57"/>
      <c r="X126" s="57"/>
      <c r="Y126" s="25" t="str">
        <f>IF(X126 = "", "", IFERROR(VLOOKUP(X126, Values!G:H, 2, FALSE), ""))</f>
        <v/>
      </c>
      <c r="Z126" s="26" t="str">
        <f>IF(X126 = "", "", IFERROR(VLOOKUP(X126, Values!G:I, 3, FALSE), ""))</f>
        <v/>
      </c>
      <c r="AA126" s="107"/>
      <c r="AB126" s="56"/>
      <c r="AC126" s="57"/>
      <c r="AD126" s="25"/>
      <c r="AE126" s="5" t="str">
        <f>IF(AB126 = "", "", IFERROR(VLOOKUP(AB126, 'SERVICE LOCATIONS'!$A:$B, 2, FALSE), ""))</f>
        <v/>
      </c>
      <c r="AF126" s="5" t="str">
        <f>IF(AB126 = "", "", IFERROR(IF(VLOOKUP(AB126, 'SERVICE LOCATIONS'!$A:$C, 3, FALSE) = 0, "", VLOOKUP(AB126, 'SERVICE LOCATIONS'!$A:$D, 3, FALSE)), ""))</f>
        <v/>
      </c>
      <c r="AG126" s="5" t="str">
        <f>IF(AB126 = "", "", IFERROR(VLOOKUP(AB126, 'SERVICE LOCATIONS'!$A:$D, 4, FALSE), ""))</f>
        <v/>
      </c>
      <c r="AH126" s="5" t="str">
        <f>IF(AB126 = "", "", IFERROR(VLOOKUP(AB126, 'SERVICE LOCATIONS'!$A:$J, 5, FALSE), ""))</f>
        <v/>
      </c>
      <c r="AI126" s="5" t="str">
        <f>IF(AB126 = "", "", IFERROR(VLOOKUP(AB126, 'SERVICE LOCATIONS'!$A:$F, 6, FALSE), ""))</f>
        <v/>
      </c>
      <c r="AJ126" s="5" t="str">
        <f>IF(AB126 = "", "", IFERROR(VLOOKUP(AB126, 'SERVICE LOCATIONS'!$A:$G, 7, FALSE), ""))</f>
        <v/>
      </c>
      <c r="AK126" s="5" t="str">
        <f>IF(AB126 = "", "", IFERROR(VLOOKUP(AB126, 'SERVICE LOCATIONS'!$A:$H, 8, FALSE), ""))</f>
        <v/>
      </c>
      <c r="AL126" s="7" t="str">
        <f>IF(AB126 = "", "", IFERROR(VLOOKUP(AB126, 'SERVICE LOCATIONS'!$A:$I, 9, FALSE), ""))</f>
        <v/>
      </c>
      <c r="AM126" s="7" t="str">
        <f>IF(AB126 = "", "", IFERROR(VLOOKUP(AB126, 'SERVICE LOCATIONS'!$A:$J, 10, FALSE), ""))</f>
        <v/>
      </c>
      <c r="AN126" s="7" t="str">
        <f>IF(AB126 = "", "", IFERROR(VLOOKUP(AB126, 'SERVICE LOCATIONS'!$A:$Q, 12, FALSE), ""))</f>
        <v/>
      </c>
      <c r="AO126" s="5" t="str">
        <f>IF(AB126 = "", "", IFERROR(VLOOKUP(AB126, 'SERVICE LOCATIONS'!$A:$Q, 13, FALSE), ""))</f>
        <v/>
      </c>
      <c r="AP126" s="5" t="str">
        <f>IF(AB126 = "", "", IFERROR(VLOOKUP(AB126, 'SERVICE LOCATIONS'!$A:$Q, 14, FALSE), ""))</f>
        <v/>
      </c>
      <c r="AQ126" s="5" t="str">
        <f>IF(AB126 = "", "", IFERROR(VLOOKUP(AB126, 'SERVICE LOCATIONS'!$A:$Q, 15, FALSE), ""))</f>
        <v/>
      </c>
      <c r="AR126" s="5" t="str">
        <f>IF(AB126 = "", "", IFERROR(VLOOKUP(AB126, 'SERVICE LOCATIONS'!$A:$Q, 16, FALSE), ""))</f>
        <v/>
      </c>
      <c r="AS126" s="5" t="str">
        <f>IF(AB126 = "", "", IFERROR(VLOOKUP(AB126, 'SERVICE LOCATIONS'!$A:$Q, 17, FALSE), ""))</f>
        <v/>
      </c>
      <c r="AT126" s="27" t="str">
        <f>IF(AB126 = "", "", IFERROR(VLOOKUP(AB126, 'SERVICE LOCATIONS'!$A:$Q, 11, FALSE), ""))</f>
        <v/>
      </c>
      <c r="AU126" s="42"/>
      <c r="AV126" s="54"/>
      <c r="AW126" s="55"/>
      <c r="AX126" s="56"/>
      <c r="AY126" s="57"/>
    </row>
    <row r="127" spans="1:51" x14ac:dyDescent="0.2">
      <c r="A127" s="58"/>
      <c r="B127" s="64" t="str">
        <f>IF(A127="", "", TEXT(VLOOKUP(A127, 'ENTITY INFO'!$A:$E, 4, FALSE), "00-0000000"))</f>
        <v/>
      </c>
      <c r="C127" s="64" t="str">
        <f>IF(A127="", "", VLOOKUP(A127, 'ENTITY INFO'!$A:$E, 5, FALSE))</f>
        <v/>
      </c>
      <c r="D127" s="64" t="str">
        <f>IF(A127 = "", "", IFERROR(VLOOKUP(A127, 'ENTITY INFO'!$A:$B, 2, FALSE), ""))</f>
        <v/>
      </c>
      <c r="E127" s="42"/>
      <c r="F127" s="57"/>
      <c r="G127" s="60"/>
      <c r="H127" s="54"/>
      <c r="I127" s="61"/>
      <c r="J127" s="62"/>
      <c r="K127" s="57"/>
      <c r="L127" s="57"/>
      <c r="M127" s="54"/>
      <c r="N127" s="63"/>
      <c r="O127" s="57"/>
      <c r="P127" s="57"/>
      <c r="Q127" s="57"/>
      <c r="R127" s="57"/>
      <c r="S127" s="57"/>
      <c r="T127" s="57"/>
      <c r="U127" s="57"/>
      <c r="V127" s="57"/>
      <c r="W127" s="57"/>
      <c r="X127" s="57"/>
      <c r="Y127" s="25" t="str">
        <f>IF(X127 = "", "", IFERROR(VLOOKUP(X127, Values!G:H, 2, FALSE), ""))</f>
        <v/>
      </c>
      <c r="Z127" s="26" t="str">
        <f>IF(X127 = "", "", IFERROR(VLOOKUP(X127, Values!G:I, 3, FALSE), ""))</f>
        <v/>
      </c>
      <c r="AA127" s="107"/>
      <c r="AB127" s="56"/>
      <c r="AC127" s="57"/>
      <c r="AD127" s="25"/>
      <c r="AE127" s="5" t="str">
        <f>IF(AB127 = "", "", IFERROR(VLOOKUP(AB127, 'SERVICE LOCATIONS'!$A:$B, 2, FALSE), ""))</f>
        <v/>
      </c>
      <c r="AF127" s="5" t="str">
        <f>IF(AB127 = "", "", IFERROR(IF(VLOOKUP(AB127, 'SERVICE LOCATIONS'!$A:$C, 3, FALSE) = 0, "", VLOOKUP(AB127, 'SERVICE LOCATIONS'!$A:$D, 3, FALSE)), ""))</f>
        <v/>
      </c>
      <c r="AG127" s="5" t="str">
        <f>IF(AB127 = "", "", IFERROR(VLOOKUP(AB127, 'SERVICE LOCATIONS'!$A:$D, 4, FALSE), ""))</f>
        <v/>
      </c>
      <c r="AH127" s="5" t="str">
        <f>IF(AB127 = "", "", IFERROR(VLOOKUP(AB127, 'SERVICE LOCATIONS'!$A:$J, 5, FALSE), ""))</f>
        <v/>
      </c>
      <c r="AI127" s="5" t="str">
        <f>IF(AB127 = "", "", IFERROR(VLOOKUP(AB127, 'SERVICE LOCATIONS'!$A:$F, 6, FALSE), ""))</f>
        <v/>
      </c>
      <c r="AJ127" s="5" t="str">
        <f>IF(AB127 = "", "", IFERROR(VLOOKUP(AB127, 'SERVICE LOCATIONS'!$A:$G, 7, FALSE), ""))</f>
        <v/>
      </c>
      <c r="AK127" s="5" t="str">
        <f>IF(AB127 = "", "", IFERROR(VLOOKUP(AB127, 'SERVICE LOCATIONS'!$A:$H, 8, FALSE), ""))</f>
        <v/>
      </c>
      <c r="AL127" s="7" t="str">
        <f>IF(AB127 = "", "", IFERROR(VLOOKUP(AB127, 'SERVICE LOCATIONS'!$A:$I, 9, FALSE), ""))</f>
        <v/>
      </c>
      <c r="AM127" s="7" t="str">
        <f>IF(AB127 = "", "", IFERROR(VLOOKUP(AB127, 'SERVICE LOCATIONS'!$A:$J, 10, FALSE), ""))</f>
        <v/>
      </c>
      <c r="AN127" s="7" t="str">
        <f>IF(AB127 = "", "", IFERROR(VLOOKUP(AB127, 'SERVICE LOCATIONS'!$A:$Q, 12, FALSE), ""))</f>
        <v/>
      </c>
      <c r="AO127" s="5" t="str">
        <f>IF(AB127 = "", "", IFERROR(VLOOKUP(AB127, 'SERVICE LOCATIONS'!$A:$Q, 13, FALSE), ""))</f>
        <v/>
      </c>
      <c r="AP127" s="5" t="str">
        <f>IF(AB127 = "", "", IFERROR(VLOOKUP(AB127, 'SERVICE LOCATIONS'!$A:$Q, 14, FALSE), ""))</f>
        <v/>
      </c>
      <c r="AQ127" s="5" t="str">
        <f>IF(AB127 = "", "", IFERROR(VLOOKUP(AB127, 'SERVICE LOCATIONS'!$A:$Q, 15, FALSE), ""))</f>
        <v/>
      </c>
      <c r="AR127" s="5" t="str">
        <f>IF(AB127 = "", "", IFERROR(VLOOKUP(AB127, 'SERVICE LOCATIONS'!$A:$Q, 16, FALSE), ""))</f>
        <v/>
      </c>
      <c r="AS127" s="5" t="str">
        <f>IF(AB127 = "", "", IFERROR(VLOOKUP(AB127, 'SERVICE LOCATIONS'!$A:$Q, 17, FALSE), ""))</f>
        <v/>
      </c>
      <c r="AT127" s="27" t="str">
        <f>IF(AB127 = "", "", IFERROR(VLOOKUP(AB127, 'SERVICE LOCATIONS'!$A:$Q, 11, FALSE), ""))</f>
        <v/>
      </c>
      <c r="AU127" s="42"/>
      <c r="AV127" s="54"/>
      <c r="AW127" s="55"/>
      <c r="AX127" s="56"/>
      <c r="AY127" s="57"/>
    </row>
    <row r="128" spans="1:51" x14ac:dyDescent="0.2">
      <c r="A128" s="58"/>
      <c r="B128" s="64" t="str">
        <f>IF(A128="", "", TEXT(VLOOKUP(A128, 'ENTITY INFO'!$A:$E, 4, FALSE), "00-0000000"))</f>
        <v/>
      </c>
      <c r="C128" s="64" t="str">
        <f>IF(A128="", "", VLOOKUP(A128, 'ENTITY INFO'!$A:$E, 5, FALSE))</f>
        <v/>
      </c>
      <c r="D128" s="64" t="str">
        <f>IF(A128 = "", "", IFERROR(VLOOKUP(A128, 'ENTITY INFO'!$A:$B, 2, FALSE), ""))</f>
        <v/>
      </c>
      <c r="E128" s="42"/>
      <c r="F128" s="57"/>
      <c r="G128" s="60"/>
      <c r="H128" s="54"/>
      <c r="I128" s="61"/>
      <c r="J128" s="62"/>
      <c r="K128" s="57"/>
      <c r="L128" s="57"/>
      <c r="M128" s="54"/>
      <c r="N128" s="63"/>
      <c r="O128" s="57"/>
      <c r="P128" s="57"/>
      <c r="Q128" s="57"/>
      <c r="R128" s="57"/>
      <c r="S128" s="57"/>
      <c r="T128" s="57"/>
      <c r="U128" s="57"/>
      <c r="V128" s="57"/>
      <c r="W128" s="57"/>
      <c r="X128" s="57"/>
      <c r="Y128" s="25" t="str">
        <f>IF(X128 = "", "", IFERROR(VLOOKUP(X128, Values!G:H, 2, FALSE), ""))</f>
        <v/>
      </c>
      <c r="Z128" s="26" t="str">
        <f>IF(X128 = "", "", IFERROR(VLOOKUP(X128, Values!G:I, 3, FALSE), ""))</f>
        <v/>
      </c>
      <c r="AA128" s="107"/>
      <c r="AB128" s="56"/>
      <c r="AC128" s="57"/>
      <c r="AD128" s="25"/>
      <c r="AE128" s="5" t="str">
        <f>IF(AB128 = "", "", IFERROR(VLOOKUP(AB128, 'SERVICE LOCATIONS'!$A:$B, 2, FALSE), ""))</f>
        <v/>
      </c>
      <c r="AF128" s="5" t="str">
        <f>IF(AB128 = "", "", IFERROR(IF(VLOOKUP(AB128, 'SERVICE LOCATIONS'!$A:$C, 3, FALSE) = 0, "", VLOOKUP(AB128, 'SERVICE LOCATIONS'!$A:$D, 3, FALSE)), ""))</f>
        <v/>
      </c>
      <c r="AG128" s="5" t="str">
        <f>IF(AB128 = "", "", IFERROR(VLOOKUP(AB128, 'SERVICE LOCATIONS'!$A:$D, 4, FALSE), ""))</f>
        <v/>
      </c>
      <c r="AH128" s="5" t="str">
        <f>IF(AB128 = "", "", IFERROR(VLOOKUP(AB128, 'SERVICE LOCATIONS'!$A:$J, 5, FALSE), ""))</f>
        <v/>
      </c>
      <c r="AI128" s="5" t="str">
        <f>IF(AB128 = "", "", IFERROR(VLOOKUP(AB128, 'SERVICE LOCATIONS'!$A:$F, 6, FALSE), ""))</f>
        <v/>
      </c>
      <c r="AJ128" s="5" t="str">
        <f>IF(AB128 = "", "", IFERROR(VLOOKUP(AB128, 'SERVICE LOCATIONS'!$A:$G, 7, FALSE), ""))</f>
        <v/>
      </c>
      <c r="AK128" s="5" t="str">
        <f>IF(AB128 = "", "", IFERROR(VLOOKUP(AB128, 'SERVICE LOCATIONS'!$A:$H, 8, FALSE), ""))</f>
        <v/>
      </c>
      <c r="AL128" s="7" t="str">
        <f>IF(AB128 = "", "", IFERROR(VLOOKUP(AB128, 'SERVICE LOCATIONS'!$A:$I, 9, FALSE), ""))</f>
        <v/>
      </c>
      <c r="AM128" s="7" t="str">
        <f>IF(AB128 = "", "", IFERROR(VLOOKUP(AB128, 'SERVICE LOCATIONS'!$A:$J, 10, FALSE), ""))</f>
        <v/>
      </c>
      <c r="AN128" s="7" t="str">
        <f>IF(AB128 = "", "", IFERROR(VLOOKUP(AB128, 'SERVICE LOCATIONS'!$A:$Q, 12, FALSE), ""))</f>
        <v/>
      </c>
      <c r="AO128" s="5" t="str">
        <f>IF(AB128 = "", "", IFERROR(VLOOKUP(AB128, 'SERVICE LOCATIONS'!$A:$Q, 13, FALSE), ""))</f>
        <v/>
      </c>
      <c r="AP128" s="5" t="str">
        <f>IF(AB128 = "", "", IFERROR(VLOOKUP(AB128, 'SERVICE LOCATIONS'!$A:$Q, 14, FALSE), ""))</f>
        <v/>
      </c>
      <c r="AQ128" s="5" t="str">
        <f>IF(AB128 = "", "", IFERROR(VLOOKUP(AB128, 'SERVICE LOCATIONS'!$A:$Q, 15, FALSE), ""))</f>
        <v/>
      </c>
      <c r="AR128" s="5" t="str">
        <f>IF(AB128 = "", "", IFERROR(VLOOKUP(AB128, 'SERVICE LOCATIONS'!$A:$Q, 16, FALSE), ""))</f>
        <v/>
      </c>
      <c r="AS128" s="5" t="str">
        <f>IF(AB128 = "", "", IFERROR(VLOOKUP(AB128, 'SERVICE LOCATIONS'!$A:$Q, 17, FALSE), ""))</f>
        <v/>
      </c>
      <c r="AT128" s="27" t="str">
        <f>IF(AB128 = "", "", IFERROR(VLOOKUP(AB128, 'SERVICE LOCATIONS'!$A:$Q, 11, FALSE), ""))</f>
        <v/>
      </c>
      <c r="AU128" s="42"/>
      <c r="AV128" s="54"/>
      <c r="AW128" s="55"/>
      <c r="AX128" s="56"/>
      <c r="AY128" s="57"/>
    </row>
    <row r="129" spans="1:51" x14ac:dyDescent="0.2">
      <c r="A129" s="58"/>
      <c r="B129" s="64" t="str">
        <f>IF(A129="", "", TEXT(VLOOKUP(A129, 'ENTITY INFO'!$A:$E, 4, FALSE), "00-0000000"))</f>
        <v/>
      </c>
      <c r="C129" s="64" t="str">
        <f>IF(A129="", "", VLOOKUP(A129, 'ENTITY INFO'!$A:$E, 5, FALSE))</f>
        <v/>
      </c>
      <c r="D129" s="64" t="str">
        <f>IF(A129 = "", "", IFERROR(VLOOKUP(A129, 'ENTITY INFO'!$A:$B, 2, FALSE), ""))</f>
        <v/>
      </c>
      <c r="E129" s="42"/>
      <c r="F129" s="57"/>
      <c r="G129" s="60"/>
      <c r="H129" s="54"/>
      <c r="I129" s="61"/>
      <c r="J129" s="62"/>
      <c r="K129" s="57"/>
      <c r="L129" s="57"/>
      <c r="M129" s="54"/>
      <c r="N129" s="63"/>
      <c r="O129" s="57"/>
      <c r="P129" s="57"/>
      <c r="Q129" s="57"/>
      <c r="R129" s="57"/>
      <c r="S129" s="57"/>
      <c r="T129" s="57"/>
      <c r="U129" s="57"/>
      <c r="V129" s="57"/>
      <c r="W129" s="57"/>
      <c r="X129" s="57"/>
      <c r="Y129" s="25" t="str">
        <f>IF(X129 = "", "", IFERROR(VLOOKUP(X129, Values!G:H, 2, FALSE), ""))</f>
        <v/>
      </c>
      <c r="Z129" s="26" t="str">
        <f>IF(X129 = "", "", IFERROR(VLOOKUP(X129, Values!G:I, 3, FALSE), ""))</f>
        <v/>
      </c>
      <c r="AA129" s="107"/>
      <c r="AB129" s="56"/>
      <c r="AC129" s="57"/>
      <c r="AD129" s="25"/>
      <c r="AE129" s="5" t="str">
        <f>IF(AB129 = "", "", IFERROR(VLOOKUP(AB129, 'SERVICE LOCATIONS'!$A:$B, 2, FALSE), ""))</f>
        <v/>
      </c>
      <c r="AF129" s="5" t="str">
        <f>IF(AB129 = "", "", IFERROR(IF(VLOOKUP(AB129, 'SERVICE LOCATIONS'!$A:$C, 3, FALSE) = 0, "", VLOOKUP(AB129, 'SERVICE LOCATIONS'!$A:$D, 3, FALSE)), ""))</f>
        <v/>
      </c>
      <c r="AG129" s="5" t="str">
        <f>IF(AB129 = "", "", IFERROR(VLOOKUP(AB129, 'SERVICE LOCATIONS'!$A:$D, 4, FALSE), ""))</f>
        <v/>
      </c>
      <c r="AH129" s="5" t="str">
        <f>IF(AB129 = "", "", IFERROR(VLOOKUP(AB129, 'SERVICE LOCATIONS'!$A:$J, 5, FALSE), ""))</f>
        <v/>
      </c>
      <c r="AI129" s="5" t="str">
        <f>IF(AB129 = "", "", IFERROR(VLOOKUP(AB129, 'SERVICE LOCATIONS'!$A:$F, 6, FALSE), ""))</f>
        <v/>
      </c>
      <c r="AJ129" s="5" t="str">
        <f>IF(AB129 = "", "", IFERROR(VLOOKUP(AB129, 'SERVICE LOCATIONS'!$A:$G, 7, FALSE), ""))</f>
        <v/>
      </c>
      <c r="AK129" s="5" t="str">
        <f>IF(AB129 = "", "", IFERROR(VLOOKUP(AB129, 'SERVICE LOCATIONS'!$A:$H, 8, FALSE), ""))</f>
        <v/>
      </c>
      <c r="AL129" s="7" t="str">
        <f>IF(AB129 = "", "", IFERROR(VLOOKUP(AB129, 'SERVICE LOCATIONS'!$A:$I, 9, FALSE), ""))</f>
        <v/>
      </c>
      <c r="AM129" s="7" t="str">
        <f>IF(AB129 = "", "", IFERROR(VLOOKUP(AB129, 'SERVICE LOCATIONS'!$A:$J, 10, FALSE), ""))</f>
        <v/>
      </c>
      <c r="AN129" s="7" t="str">
        <f>IF(AB129 = "", "", IFERROR(VLOOKUP(AB129, 'SERVICE LOCATIONS'!$A:$Q, 12, FALSE), ""))</f>
        <v/>
      </c>
      <c r="AO129" s="5" t="str">
        <f>IF(AB129 = "", "", IFERROR(VLOOKUP(AB129, 'SERVICE LOCATIONS'!$A:$Q, 13, FALSE), ""))</f>
        <v/>
      </c>
      <c r="AP129" s="5" t="str">
        <f>IF(AB129 = "", "", IFERROR(VLOOKUP(AB129, 'SERVICE LOCATIONS'!$A:$Q, 14, FALSE), ""))</f>
        <v/>
      </c>
      <c r="AQ129" s="5" t="str">
        <f>IF(AB129 = "", "", IFERROR(VLOOKUP(AB129, 'SERVICE LOCATIONS'!$A:$Q, 15, FALSE), ""))</f>
        <v/>
      </c>
      <c r="AR129" s="5" t="str">
        <f>IF(AB129 = "", "", IFERROR(VLOOKUP(AB129, 'SERVICE LOCATIONS'!$A:$Q, 16, FALSE), ""))</f>
        <v/>
      </c>
      <c r="AS129" s="5" t="str">
        <f>IF(AB129 = "", "", IFERROR(VLOOKUP(AB129, 'SERVICE LOCATIONS'!$A:$Q, 17, FALSE), ""))</f>
        <v/>
      </c>
      <c r="AT129" s="27" t="str">
        <f>IF(AB129 = "", "", IFERROR(VLOOKUP(AB129, 'SERVICE LOCATIONS'!$A:$Q, 11, FALSE), ""))</f>
        <v/>
      </c>
      <c r="AU129" s="42"/>
      <c r="AV129" s="54"/>
      <c r="AW129" s="55"/>
      <c r="AX129" s="56"/>
      <c r="AY129" s="57"/>
    </row>
    <row r="130" spans="1:51" x14ac:dyDescent="0.2">
      <c r="A130" s="58"/>
      <c r="B130" s="64" t="str">
        <f>IF(A130="", "", TEXT(VLOOKUP(A130, 'ENTITY INFO'!$A:$E, 4, FALSE), "00-0000000"))</f>
        <v/>
      </c>
      <c r="C130" s="64" t="str">
        <f>IF(A130="", "", VLOOKUP(A130, 'ENTITY INFO'!$A:$E, 5, FALSE))</f>
        <v/>
      </c>
      <c r="D130" s="64" t="str">
        <f>IF(A130 = "", "", IFERROR(VLOOKUP(A130, 'ENTITY INFO'!$A:$B, 2, FALSE), ""))</f>
        <v/>
      </c>
      <c r="E130" s="42"/>
      <c r="F130" s="57"/>
      <c r="G130" s="60"/>
      <c r="H130" s="54"/>
      <c r="I130" s="61"/>
      <c r="J130" s="62"/>
      <c r="K130" s="57"/>
      <c r="L130" s="57"/>
      <c r="M130" s="54"/>
      <c r="N130" s="63"/>
      <c r="O130" s="57"/>
      <c r="P130" s="57"/>
      <c r="Q130" s="57"/>
      <c r="R130" s="57"/>
      <c r="S130" s="57"/>
      <c r="T130" s="57"/>
      <c r="U130" s="57"/>
      <c r="V130" s="57"/>
      <c r="W130" s="57"/>
      <c r="X130" s="57"/>
      <c r="Y130" s="25" t="str">
        <f>IF(X130 = "", "", IFERROR(VLOOKUP(X130, Values!G:H, 2, FALSE), ""))</f>
        <v/>
      </c>
      <c r="Z130" s="26" t="str">
        <f>IF(X130 = "", "", IFERROR(VLOOKUP(X130, Values!G:I, 3, FALSE), ""))</f>
        <v/>
      </c>
      <c r="AA130" s="107"/>
      <c r="AB130" s="56"/>
      <c r="AC130" s="57"/>
      <c r="AD130" s="25"/>
      <c r="AE130" s="5" t="str">
        <f>IF(AB130 = "", "", IFERROR(VLOOKUP(AB130, 'SERVICE LOCATIONS'!$A:$B, 2, FALSE), ""))</f>
        <v/>
      </c>
      <c r="AF130" s="5" t="str">
        <f>IF(AB130 = "", "", IFERROR(IF(VLOOKUP(AB130, 'SERVICE LOCATIONS'!$A:$C, 3, FALSE) = 0, "", VLOOKUP(AB130, 'SERVICE LOCATIONS'!$A:$D, 3, FALSE)), ""))</f>
        <v/>
      </c>
      <c r="AG130" s="5" t="str">
        <f>IF(AB130 = "", "", IFERROR(VLOOKUP(AB130, 'SERVICE LOCATIONS'!$A:$D, 4, FALSE), ""))</f>
        <v/>
      </c>
      <c r="AH130" s="5" t="str">
        <f>IF(AB130 = "", "", IFERROR(VLOOKUP(AB130, 'SERVICE LOCATIONS'!$A:$J, 5, FALSE), ""))</f>
        <v/>
      </c>
      <c r="AI130" s="5" t="str">
        <f>IF(AB130 = "", "", IFERROR(VLOOKUP(AB130, 'SERVICE LOCATIONS'!$A:$F, 6, FALSE), ""))</f>
        <v/>
      </c>
      <c r="AJ130" s="5" t="str">
        <f>IF(AB130 = "", "", IFERROR(VLOOKUP(AB130, 'SERVICE LOCATIONS'!$A:$G, 7, FALSE), ""))</f>
        <v/>
      </c>
      <c r="AK130" s="5" t="str">
        <f>IF(AB130 = "", "", IFERROR(VLOOKUP(AB130, 'SERVICE LOCATIONS'!$A:$H, 8, FALSE), ""))</f>
        <v/>
      </c>
      <c r="AL130" s="7" t="str">
        <f>IF(AB130 = "", "", IFERROR(VLOOKUP(AB130, 'SERVICE LOCATIONS'!$A:$I, 9, FALSE), ""))</f>
        <v/>
      </c>
      <c r="AM130" s="7" t="str">
        <f>IF(AB130 = "", "", IFERROR(VLOOKUP(AB130, 'SERVICE LOCATIONS'!$A:$J, 10, FALSE), ""))</f>
        <v/>
      </c>
      <c r="AN130" s="7" t="str">
        <f>IF(AB130 = "", "", IFERROR(VLOOKUP(AB130, 'SERVICE LOCATIONS'!$A:$Q, 12, FALSE), ""))</f>
        <v/>
      </c>
      <c r="AO130" s="5" t="str">
        <f>IF(AB130 = "", "", IFERROR(VLOOKUP(AB130, 'SERVICE LOCATIONS'!$A:$Q, 13, FALSE), ""))</f>
        <v/>
      </c>
      <c r="AP130" s="5" t="str">
        <f>IF(AB130 = "", "", IFERROR(VLOOKUP(AB130, 'SERVICE LOCATIONS'!$A:$Q, 14, FALSE), ""))</f>
        <v/>
      </c>
      <c r="AQ130" s="5" t="str">
        <f>IF(AB130 = "", "", IFERROR(VLOOKUP(AB130, 'SERVICE LOCATIONS'!$A:$Q, 15, FALSE), ""))</f>
        <v/>
      </c>
      <c r="AR130" s="5" t="str">
        <f>IF(AB130 = "", "", IFERROR(VLOOKUP(AB130, 'SERVICE LOCATIONS'!$A:$Q, 16, FALSE), ""))</f>
        <v/>
      </c>
      <c r="AS130" s="5" t="str">
        <f>IF(AB130 = "", "", IFERROR(VLOOKUP(AB130, 'SERVICE LOCATIONS'!$A:$Q, 17, FALSE), ""))</f>
        <v/>
      </c>
      <c r="AT130" s="27" t="str">
        <f>IF(AB130 = "", "", IFERROR(VLOOKUP(AB130, 'SERVICE LOCATIONS'!$A:$Q, 11, FALSE), ""))</f>
        <v/>
      </c>
      <c r="AU130" s="42"/>
      <c r="AV130" s="54"/>
      <c r="AW130" s="55"/>
      <c r="AX130" s="56"/>
      <c r="AY130" s="57"/>
    </row>
    <row r="131" spans="1:51" x14ac:dyDescent="0.2">
      <c r="A131" s="58"/>
      <c r="B131" s="64" t="str">
        <f>IF(A131="", "", TEXT(VLOOKUP(A131, 'ENTITY INFO'!$A:$E, 4, FALSE), "00-0000000"))</f>
        <v/>
      </c>
      <c r="C131" s="64" t="str">
        <f>IF(A131="", "", VLOOKUP(A131, 'ENTITY INFO'!$A:$E, 5, FALSE))</f>
        <v/>
      </c>
      <c r="D131" s="64" t="str">
        <f>IF(A131 = "", "", IFERROR(VLOOKUP(A131, 'ENTITY INFO'!$A:$B, 2, FALSE), ""))</f>
        <v/>
      </c>
      <c r="E131" s="42"/>
      <c r="F131" s="57"/>
      <c r="G131" s="60"/>
      <c r="H131" s="54"/>
      <c r="I131" s="61"/>
      <c r="J131" s="62"/>
      <c r="K131" s="57"/>
      <c r="L131" s="57"/>
      <c r="M131" s="54"/>
      <c r="N131" s="63"/>
      <c r="O131" s="57"/>
      <c r="P131" s="57"/>
      <c r="Q131" s="57"/>
      <c r="R131" s="57"/>
      <c r="S131" s="57"/>
      <c r="T131" s="57"/>
      <c r="U131" s="57"/>
      <c r="V131" s="57"/>
      <c r="W131" s="57"/>
      <c r="X131" s="57"/>
      <c r="Y131" s="25" t="str">
        <f>IF(X131 = "", "", IFERROR(VLOOKUP(X131, Values!G:H, 2, FALSE), ""))</f>
        <v/>
      </c>
      <c r="Z131" s="26" t="str">
        <f>IF(X131 = "", "", IFERROR(VLOOKUP(X131, Values!G:I, 3, FALSE), ""))</f>
        <v/>
      </c>
      <c r="AA131" s="107"/>
      <c r="AB131" s="56"/>
      <c r="AC131" s="57"/>
      <c r="AD131" s="25"/>
      <c r="AE131" s="5" t="str">
        <f>IF(AB131 = "", "", IFERROR(VLOOKUP(AB131, 'SERVICE LOCATIONS'!$A:$B, 2, FALSE), ""))</f>
        <v/>
      </c>
      <c r="AF131" s="5" t="str">
        <f>IF(AB131 = "", "", IFERROR(IF(VLOOKUP(AB131, 'SERVICE LOCATIONS'!$A:$C, 3, FALSE) = 0, "", VLOOKUP(AB131, 'SERVICE LOCATIONS'!$A:$D, 3, FALSE)), ""))</f>
        <v/>
      </c>
      <c r="AG131" s="5" t="str">
        <f>IF(AB131 = "", "", IFERROR(VLOOKUP(AB131, 'SERVICE LOCATIONS'!$A:$D, 4, FALSE), ""))</f>
        <v/>
      </c>
      <c r="AH131" s="5" t="str">
        <f>IF(AB131 = "", "", IFERROR(VLOOKUP(AB131, 'SERVICE LOCATIONS'!$A:$J, 5, FALSE), ""))</f>
        <v/>
      </c>
      <c r="AI131" s="5" t="str">
        <f>IF(AB131 = "", "", IFERROR(VLOOKUP(AB131, 'SERVICE LOCATIONS'!$A:$F, 6, FALSE), ""))</f>
        <v/>
      </c>
      <c r="AJ131" s="5" t="str">
        <f>IF(AB131 = "", "", IFERROR(VLOOKUP(AB131, 'SERVICE LOCATIONS'!$A:$G, 7, FALSE), ""))</f>
        <v/>
      </c>
      <c r="AK131" s="5" t="str">
        <f>IF(AB131 = "", "", IFERROR(VLOOKUP(AB131, 'SERVICE LOCATIONS'!$A:$H, 8, FALSE), ""))</f>
        <v/>
      </c>
      <c r="AL131" s="7" t="str">
        <f>IF(AB131 = "", "", IFERROR(VLOOKUP(AB131, 'SERVICE LOCATIONS'!$A:$I, 9, FALSE), ""))</f>
        <v/>
      </c>
      <c r="AM131" s="7" t="str">
        <f>IF(AB131 = "", "", IFERROR(VLOOKUP(AB131, 'SERVICE LOCATIONS'!$A:$J, 10, FALSE), ""))</f>
        <v/>
      </c>
      <c r="AN131" s="7" t="str">
        <f>IF(AB131 = "", "", IFERROR(VLOOKUP(AB131, 'SERVICE LOCATIONS'!$A:$Q, 12, FALSE), ""))</f>
        <v/>
      </c>
      <c r="AO131" s="5" t="str">
        <f>IF(AB131 = "", "", IFERROR(VLOOKUP(AB131, 'SERVICE LOCATIONS'!$A:$Q, 13, FALSE), ""))</f>
        <v/>
      </c>
      <c r="AP131" s="5" t="str">
        <f>IF(AB131 = "", "", IFERROR(VLOOKUP(AB131, 'SERVICE LOCATIONS'!$A:$Q, 14, FALSE), ""))</f>
        <v/>
      </c>
      <c r="AQ131" s="5" t="str">
        <f>IF(AB131 = "", "", IFERROR(VLOOKUP(AB131, 'SERVICE LOCATIONS'!$A:$Q, 15, FALSE), ""))</f>
        <v/>
      </c>
      <c r="AR131" s="5" t="str">
        <f>IF(AB131 = "", "", IFERROR(VLOOKUP(AB131, 'SERVICE LOCATIONS'!$A:$Q, 16, FALSE), ""))</f>
        <v/>
      </c>
      <c r="AS131" s="5" t="str">
        <f>IF(AB131 = "", "", IFERROR(VLOOKUP(AB131, 'SERVICE LOCATIONS'!$A:$Q, 17, FALSE), ""))</f>
        <v/>
      </c>
      <c r="AT131" s="27" t="str">
        <f>IF(AB131 = "", "", IFERROR(VLOOKUP(AB131, 'SERVICE LOCATIONS'!$A:$Q, 11, FALSE), ""))</f>
        <v/>
      </c>
      <c r="AU131" s="42"/>
      <c r="AV131" s="54"/>
      <c r="AW131" s="55"/>
      <c r="AX131" s="56"/>
      <c r="AY131" s="57"/>
    </row>
    <row r="132" spans="1:51" x14ac:dyDescent="0.2">
      <c r="A132" s="58"/>
      <c r="B132" s="64" t="str">
        <f>IF(A132="", "", TEXT(VLOOKUP(A132, 'ENTITY INFO'!$A:$E, 4, FALSE), "00-0000000"))</f>
        <v/>
      </c>
      <c r="C132" s="64" t="str">
        <f>IF(A132="", "", VLOOKUP(A132, 'ENTITY INFO'!$A:$E, 5, FALSE))</f>
        <v/>
      </c>
      <c r="D132" s="64" t="str">
        <f>IF(A132 = "", "", IFERROR(VLOOKUP(A132, 'ENTITY INFO'!$A:$B, 2, FALSE), ""))</f>
        <v/>
      </c>
      <c r="E132" s="42"/>
      <c r="F132" s="57"/>
      <c r="G132" s="60"/>
      <c r="H132" s="54"/>
      <c r="I132" s="61"/>
      <c r="J132" s="62"/>
      <c r="K132" s="57"/>
      <c r="L132" s="57"/>
      <c r="M132" s="54"/>
      <c r="N132" s="63"/>
      <c r="O132" s="57"/>
      <c r="P132" s="57"/>
      <c r="Q132" s="57"/>
      <c r="R132" s="57"/>
      <c r="S132" s="57"/>
      <c r="T132" s="57"/>
      <c r="U132" s="57"/>
      <c r="V132" s="57"/>
      <c r="W132" s="57"/>
      <c r="X132" s="57"/>
      <c r="Y132" s="25" t="str">
        <f>IF(X132 = "", "", IFERROR(VLOOKUP(X132, Values!G:H, 2, FALSE), ""))</f>
        <v/>
      </c>
      <c r="Z132" s="26" t="str">
        <f>IF(X132 = "", "", IFERROR(VLOOKUP(X132, Values!G:I, 3, FALSE), ""))</f>
        <v/>
      </c>
      <c r="AA132" s="107"/>
      <c r="AB132" s="56"/>
      <c r="AC132" s="57"/>
      <c r="AD132" s="25"/>
      <c r="AE132" s="5" t="str">
        <f>IF(AB132 = "", "", IFERROR(VLOOKUP(AB132, 'SERVICE LOCATIONS'!$A:$B, 2, FALSE), ""))</f>
        <v/>
      </c>
      <c r="AF132" s="5" t="str">
        <f>IF(AB132 = "", "", IFERROR(IF(VLOOKUP(AB132, 'SERVICE LOCATIONS'!$A:$C, 3, FALSE) = 0, "", VLOOKUP(AB132, 'SERVICE LOCATIONS'!$A:$D, 3, FALSE)), ""))</f>
        <v/>
      </c>
      <c r="AG132" s="5" t="str">
        <f>IF(AB132 = "", "", IFERROR(VLOOKUP(AB132, 'SERVICE LOCATIONS'!$A:$D, 4, FALSE), ""))</f>
        <v/>
      </c>
      <c r="AH132" s="5" t="str">
        <f>IF(AB132 = "", "", IFERROR(VLOOKUP(AB132, 'SERVICE LOCATIONS'!$A:$J, 5, FALSE), ""))</f>
        <v/>
      </c>
      <c r="AI132" s="5" t="str">
        <f>IF(AB132 = "", "", IFERROR(VLOOKUP(AB132, 'SERVICE LOCATIONS'!$A:$F, 6, FALSE), ""))</f>
        <v/>
      </c>
      <c r="AJ132" s="5" t="str">
        <f>IF(AB132 = "", "", IFERROR(VLOOKUP(AB132, 'SERVICE LOCATIONS'!$A:$G, 7, FALSE), ""))</f>
        <v/>
      </c>
      <c r="AK132" s="5" t="str">
        <f>IF(AB132 = "", "", IFERROR(VLOOKUP(AB132, 'SERVICE LOCATIONS'!$A:$H, 8, FALSE), ""))</f>
        <v/>
      </c>
      <c r="AL132" s="7" t="str">
        <f>IF(AB132 = "", "", IFERROR(VLOOKUP(AB132, 'SERVICE LOCATIONS'!$A:$I, 9, FALSE), ""))</f>
        <v/>
      </c>
      <c r="AM132" s="7" t="str">
        <f>IF(AB132 = "", "", IFERROR(VLOOKUP(AB132, 'SERVICE LOCATIONS'!$A:$J, 10, FALSE), ""))</f>
        <v/>
      </c>
      <c r="AN132" s="7" t="str">
        <f>IF(AB132 = "", "", IFERROR(VLOOKUP(AB132, 'SERVICE LOCATIONS'!$A:$Q, 12, FALSE), ""))</f>
        <v/>
      </c>
      <c r="AO132" s="5" t="str">
        <f>IF(AB132 = "", "", IFERROR(VLOOKUP(AB132, 'SERVICE LOCATIONS'!$A:$Q, 13, FALSE), ""))</f>
        <v/>
      </c>
      <c r="AP132" s="5" t="str">
        <f>IF(AB132 = "", "", IFERROR(VLOOKUP(AB132, 'SERVICE LOCATIONS'!$A:$Q, 14, FALSE), ""))</f>
        <v/>
      </c>
      <c r="AQ132" s="5" t="str">
        <f>IF(AB132 = "", "", IFERROR(VLOOKUP(AB132, 'SERVICE LOCATIONS'!$A:$Q, 15, FALSE), ""))</f>
        <v/>
      </c>
      <c r="AR132" s="5" t="str">
        <f>IF(AB132 = "", "", IFERROR(VLOOKUP(AB132, 'SERVICE LOCATIONS'!$A:$Q, 16, FALSE), ""))</f>
        <v/>
      </c>
      <c r="AS132" s="5" t="str">
        <f>IF(AB132 = "", "", IFERROR(VLOOKUP(AB132, 'SERVICE LOCATIONS'!$A:$Q, 17, FALSE), ""))</f>
        <v/>
      </c>
      <c r="AT132" s="27" t="str">
        <f>IF(AB132 = "", "", IFERROR(VLOOKUP(AB132, 'SERVICE LOCATIONS'!$A:$Q, 11, FALSE), ""))</f>
        <v/>
      </c>
      <c r="AU132" s="42"/>
      <c r="AV132" s="54"/>
      <c r="AW132" s="55"/>
      <c r="AX132" s="56"/>
      <c r="AY132" s="57"/>
    </row>
    <row r="133" spans="1:51" x14ac:dyDescent="0.2">
      <c r="A133" s="58"/>
      <c r="B133" s="64" t="str">
        <f>IF(A133="", "", TEXT(VLOOKUP(A133, 'ENTITY INFO'!$A:$E, 4, FALSE), "00-0000000"))</f>
        <v/>
      </c>
      <c r="C133" s="64" t="str">
        <f>IF(A133="", "", VLOOKUP(A133, 'ENTITY INFO'!$A:$E, 5, FALSE))</f>
        <v/>
      </c>
      <c r="D133" s="64" t="str">
        <f>IF(A133 = "", "", IFERROR(VLOOKUP(A133, 'ENTITY INFO'!$A:$B, 2, FALSE), ""))</f>
        <v/>
      </c>
      <c r="E133" s="42"/>
      <c r="F133" s="57"/>
      <c r="G133" s="60"/>
      <c r="H133" s="54"/>
      <c r="I133" s="61"/>
      <c r="J133" s="62"/>
      <c r="K133" s="57"/>
      <c r="L133" s="57"/>
      <c r="M133" s="54"/>
      <c r="N133" s="63"/>
      <c r="O133" s="57"/>
      <c r="P133" s="57"/>
      <c r="Q133" s="57"/>
      <c r="R133" s="57"/>
      <c r="S133" s="57"/>
      <c r="T133" s="57"/>
      <c r="U133" s="57"/>
      <c r="V133" s="57"/>
      <c r="W133" s="57"/>
      <c r="X133" s="57"/>
      <c r="Y133" s="25" t="str">
        <f>IF(X133 = "", "", IFERROR(VLOOKUP(X133, Values!G:H, 2, FALSE), ""))</f>
        <v/>
      </c>
      <c r="Z133" s="26" t="str">
        <f>IF(X133 = "", "", IFERROR(VLOOKUP(X133, Values!G:I, 3, FALSE), ""))</f>
        <v/>
      </c>
      <c r="AA133" s="107"/>
      <c r="AB133" s="56"/>
      <c r="AC133" s="57"/>
      <c r="AD133" s="25"/>
      <c r="AE133" s="5" t="str">
        <f>IF(AB133 = "", "", IFERROR(VLOOKUP(AB133, 'SERVICE LOCATIONS'!$A:$B, 2, FALSE), ""))</f>
        <v/>
      </c>
      <c r="AF133" s="5" t="str">
        <f>IF(AB133 = "", "", IFERROR(IF(VLOOKUP(AB133, 'SERVICE LOCATIONS'!$A:$C, 3, FALSE) = 0, "", VLOOKUP(AB133, 'SERVICE LOCATIONS'!$A:$D, 3, FALSE)), ""))</f>
        <v/>
      </c>
      <c r="AG133" s="5" t="str">
        <f>IF(AB133 = "", "", IFERROR(VLOOKUP(AB133, 'SERVICE LOCATIONS'!$A:$D, 4, FALSE), ""))</f>
        <v/>
      </c>
      <c r="AH133" s="5" t="str">
        <f>IF(AB133 = "", "", IFERROR(VLOOKUP(AB133, 'SERVICE LOCATIONS'!$A:$J, 5, FALSE), ""))</f>
        <v/>
      </c>
      <c r="AI133" s="5" t="str">
        <f>IF(AB133 = "", "", IFERROR(VLOOKUP(AB133, 'SERVICE LOCATIONS'!$A:$F, 6, FALSE), ""))</f>
        <v/>
      </c>
      <c r="AJ133" s="5" t="str">
        <f>IF(AB133 = "", "", IFERROR(VLOOKUP(AB133, 'SERVICE LOCATIONS'!$A:$G, 7, FALSE), ""))</f>
        <v/>
      </c>
      <c r="AK133" s="5" t="str">
        <f>IF(AB133 = "", "", IFERROR(VLOOKUP(AB133, 'SERVICE LOCATIONS'!$A:$H, 8, FALSE), ""))</f>
        <v/>
      </c>
      <c r="AL133" s="7" t="str">
        <f>IF(AB133 = "", "", IFERROR(VLOOKUP(AB133, 'SERVICE LOCATIONS'!$A:$I, 9, FALSE), ""))</f>
        <v/>
      </c>
      <c r="AM133" s="7" t="str">
        <f>IF(AB133 = "", "", IFERROR(VLOOKUP(AB133, 'SERVICE LOCATIONS'!$A:$J, 10, FALSE), ""))</f>
        <v/>
      </c>
      <c r="AN133" s="7" t="str">
        <f>IF(AB133 = "", "", IFERROR(VLOOKUP(AB133, 'SERVICE LOCATIONS'!$A:$Q, 12, FALSE), ""))</f>
        <v/>
      </c>
      <c r="AO133" s="5" t="str">
        <f>IF(AB133 = "", "", IFERROR(VLOOKUP(AB133, 'SERVICE LOCATIONS'!$A:$Q, 13, FALSE), ""))</f>
        <v/>
      </c>
      <c r="AP133" s="5" t="str">
        <f>IF(AB133 = "", "", IFERROR(VLOOKUP(AB133, 'SERVICE LOCATIONS'!$A:$Q, 14, FALSE), ""))</f>
        <v/>
      </c>
      <c r="AQ133" s="5" t="str">
        <f>IF(AB133 = "", "", IFERROR(VLOOKUP(AB133, 'SERVICE LOCATIONS'!$A:$Q, 15, FALSE), ""))</f>
        <v/>
      </c>
      <c r="AR133" s="5" t="str">
        <f>IF(AB133 = "", "", IFERROR(VLOOKUP(AB133, 'SERVICE LOCATIONS'!$A:$Q, 16, FALSE), ""))</f>
        <v/>
      </c>
      <c r="AS133" s="5" t="str">
        <f>IF(AB133 = "", "", IFERROR(VLOOKUP(AB133, 'SERVICE LOCATIONS'!$A:$Q, 17, FALSE), ""))</f>
        <v/>
      </c>
      <c r="AT133" s="27" t="str">
        <f>IF(AB133 = "", "", IFERROR(VLOOKUP(AB133, 'SERVICE LOCATIONS'!$A:$Q, 11, FALSE), ""))</f>
        <v/>
      </c>
      <c r="AU133" s="42"/>
      <c r="AV133" s="54"/>
      <c r="AW133" s="55"/>
      <c r="AX133" s="56"/>
      <c r="AY133" s="57"/>
    </row>
    <row r="134" spans="1:51" x14ac:dyDescent="0.2">
      <c r="A134" s="58"/>
      <c r="B134" s="64" t="str">
        <f>IF(A134="", "", TEXT(VLOOKUP(A134, 'ENTITY INFO'!$A:$E, 4, FALSE), "00-0000000"))</f>
        <v/>
      </c>
      <c r="C134" s="64" t="str">
        <f>IF(A134="", "", VLOOKUP(A134, 'ENTITY INFO'!$A:$E, 5, FALSE))</f>
        <v/>
      </c>
      <c r="D134" s="64" t="str">
        <f>IF(A134 = "", "", IFERROR(VLOOKUP(A134, 'ENTITY INFO'!$A:$B, 2, FALSE), ""))</f>
        <v/>
      </c>
      <c r="E134" s="42"/>
      <c r="F134" s="57"/>
      <c r="G134" s="60"/>
      <c r="H134" s="54"/>
      <c r="I134" s="61"/>
      <c r="J134" s="62"/>
      <c r="K134" s="57"/>
      <c r="L134" s="57"/>
      <c r="M134" s="54"/>
      <c r="N134" s="63"/>
      <c r="O134" s="57"/>
      <c r="P134" s="57"/>
      <c r="Q134" s="57"/>
      <c r="R134" s="57"/>
      <c r="S134" s="57"/>
      <c r="T134" s="57"/>
      <c r="U134" s="57"/>
      <c r="V134" s="57"/>
      <c r="W134" s="57"/>
      <c r="X134" s="57"/>
      <c r="Y134" s="25" t="str">
        <f>IF(X134 = "", "", IFERROR(VLOOKUP(X134, Values!G:H, 2, FALSE), ""))</f>
        <v/>
      </c>
      <c r="Z134" s="26" t="str">
        <f>IF(X134 = "", "", IFERROR(VLOOKUP(X134, Values!G:I, 3, FALSE), ""))</f>
        <v/>
      </c>
      <c r="AA134" s="107"/>
      <c r="AB134" s="56"/>
      <c r="AC134" s="57"/>
      <c r="AD134" s="25"/>
      <c r="AE134" s="5" t="str">
        <f>IF(AB134 = "", "", IFERROR(VLOOKUP(AB134, 'SERVICE LOCATIONS'!$A:$B, 2, FALSE), ""))</f>
        <v/>
      </c>
      <c r="AF134" s="5" t="str">
        <f>IF(AB134 = "", "", IFERROR(IF(VLOOKUP(AB134, 'SERVICE LOCATIONS'!$A:$C, 3, FALSE) = 0, "", VLOOKUP(AB134, 'SERVICE LOCATIONS'!$A:$D, 3, FALSE)), ""))</f>
        <v/>
      </c>
      <c r="AG134" s="5" t="str">
        <f>IF(AB134 = "", "", IFERROR(VLOOKUP(AB134, 'SERVICE LOCATIONS'!$A:$D, 4, FALSE), ""))</f>
        <v/>
      </c>
      <c r="AH134" s="5" t="str">
        <f>IF(AB134 = "", "", IFERROR(VLOOKUP(AB134, 'SERVICE LOCATIONS'!$A:$J, 5, FALSE), ""))</f>
        <v/>
      </c>
      <c r="AI134" s="5" t="str">
        <f>IF(AB134 = "", "", IFERROR(VLOOKUP(AB134, 'SERVICE LOCATIONS'!$A:$F, 6, FALSE), ""))</f>
        <v/>
      </c>
      <c r="AJ134" s="5" t="str">
        <f>IF(AB134 = "", "", IFERROR(VLOOKUP(AB134, 'SERVICE LOCATIONS'!$A:$G, 7, FALSE), ""))</f>
        <v/>
      </c>
      <c r="AK134" s="5" t="str">
        <f>IF(AB134 = "", "", IFERROR(VLOOKUP(AB134, 'SERVICE LOCATIONS'!$A:$H, 8, FALSE), ""))</f>
        <v/>
      </c>
      <c r="AL134" s="7" t="str">
        <f>IF(AB134 = "", "", IFERROR(VLOOKUP(AB134, 'SERVICE LOCATIONS'!$A:$I, 9, FALSE), ""))</f>
        <v/>
      </c>
      <c r="AM134" s="7" t="str">
        <f>IF(AB134 = "", "", IFERROR(VLOOKUP(AB134, 'SERVICE LOCATIONS'!$A:$J, 10, FALSE), ""))</f>
        <v/>
      </c>
      <c r="AN134" s="7" t="str">
        <f>IF(AB134 = "", "", IFERROR(VLOOKUP(AB134, 'SERVICE LOCATIONS'!$A:$Q, 12, FALSE), ""))</f>
        <v/>
      </c>
      <c r="AO134" s="5" t="str">
        <f>IF(AB134 = "", "", IFERROR(VLOOKUP(AB134, 'SERVICE LOCATIONS'!$A:$Q, 13, FALSE), ""))</f>
        <v/>
      </c>
      <c r="AP134" s="5" t="str">
        <f>IF(AB134 = "", "", IFERROR(VLOOKUP(AB134, 'SERVICE LOCATIONS'!$A:$Q, 14, FALSE), ""))</f>
        <v/>
      </c>
      <c r="AQ134" s="5" t="str">
        <f>IF(AB134 = "", "", IFERROR(VLOOKUP(AB134, 'SERVICE LOCATIONS'!$A:$Q, 15, FALSE), ""))</f>
        <v/>
      </c>
      <c r="AR134" s="5" t="str">
        <f>IF(AB134 = "", "", IFERROR(VLOOKUP(AB134, 'SERVICE LOCATIONS'!$A:$Q, 16, FALSE), ""))</f>
        <v/>
      </c>
      <c r="AS134" s="5" t="str">
        <f>IF(AB134 = "", "", IFERROR(VLOOKUP(AB134, 'SERVICE LOCATIONS'!$A:$Q, 17, FALSE), ""))</f>
        <v/>
      </c>
      <c r="AT134" s="27" t="str">
        <f>IF(AB134 = "", "", IFERROR(VLOOKUP(AB134, 'SERVICE LOCATIONS'!$A:$Q, 11, FALSE), ""))</f>
        <v/>
      </c>
      <c r="AU134" s="42"/>
      <c r="AV134" s="54"/>
      <c r="AW134" s="55"/>
      <c r="AX134" s="56"/>
      <c r="AY134" s="57"/>
    </row>
    <row r="135" spans="1:51" x14ac:dyDescent="0.2">
      <c r="A135" s="58"/>
      <c r="B135" s="64" t="str">
        <f>IF(A135="", "", TEXT(VLOOKUP(A135, 'ENTITY INFO'!$A:$E, 4, FALSE), "00-0000000"))</f>
        <v/>
      </c>
      <c r="C135" s="64" t="str">
        <f>IF(A135="", "", VLOOKUP(A135, 'ENTITY INFO'!$A:$E, 5, FALSE))</f>
        <v/>
      </c>
      <c r="D135" s="64" t="str">
        <f>IF(A135 = "", "", IFERROR(VLOOKUP(A135, 'ENTITY INFO'!$A:$B, 2, FALSE), ""))</f>
        <v/>
      </c>
      <c r="E135" s="42"/>
      <c r="F135" s="57"/>
      <c r="G135" s="60"/>
      <c r="H135" s="54"/>
      <c r="I135" s="61"/>
      <c r="J135" s="62"/>
      <c r="K135" s="57"/>
      <c r="L135" s="57"/>
      <c r="M135" s="54"/>
      <c r="N135" s="63"/>
      <c r="O135" s="57"/>
      <c r="P135" s="57"/>
      <c r="Q135" s="57"/>
      <c r="R135" s="57"/>
      <c r="S135" s="57"/>
      <c r="T135" s="57"/>
      <c r="U135" s="57"/>
      <c r="V135" s="57"/>
      <c r="W135" s="57"/>
      <c r="X135" s="57"/>
      <c r="Y135" s="25" t="str">
        <f>IF(X135 = "", "", IFERROR(VLOOKUP(X135, Values!G:H, 2, FALSE), ""))</f>
        <v/>
      </c>
      <c r="Z135" s="26" t="str">
        <f>IF(X135 = "", "", IFERROR(VLOOKUP(X135, Values!G:I, 3, FALSE), ""))</f>
        <v/>
      </c>
      <c r="AA135" s="107"/>
      <c r="AB135" s="56"/>
      <c r="AC135" s="57"/>
      <c r="AD135" s="25"/>
      <c r="AE135" s="5" t="str">
        <f>IF(AB135 = "", "", IFERROR(VLOOKUP(AB135, 'SERVICE LOCATIONS'!$A:$B, 2, FALSE), ""))</f>
        <v/>
      </c>
      <c r="AF135" s="5" t="str">
        <f>IF(AB135 = "", "", IFERROR(IF(VLOOKUP(AB135, 'SERVICE LOCATIONS'!$A:$C, 3, FALSE) = 0, "", VLOOKUP(AB135, 'SERVICE LOCATIONS'!$A:$D, 3, FALSE)), ""))</f>
        <v/>
      </c>
      <c r="AG135" s="5" t="str">
        <f>IF(AB135 = "", "", IFERROR(VLOOKUP(AB135, 'SERVICE LOCATIONS'!$A:$D, 4, FALSE), ""))</f>
        <v/>
      </c>
      <c r="AH135" s="5" t="str">
        <f>IF(AB135 = "", "", IFERROR(VLOOKUP(AB135, 'SERVICE LOCATIONS'!$A:$J, 5, FALSE), ""))</f>
        <v/>
      </c>
      <c r="AI135" s="5" t="str">
        <f>IF(AB135 = "", "", IFERROR(VLOOKUP(AB135, 'SERVICE LOCATIONS'!$A:$F, 6, FALSE), ""))</f>
        <v/>
      </c>
      <c r="AJ135" s="5" t="str">
        <f>IF(AB135 = "", "", IFERROR(VLOOKUP(AB135, 'SERVICE LOCATIONS'!$A:$G, 7, FALSE), ""))</f>
        <v/>
      </c>
      <c r="AK135" s="5" t="str">
        <f>IF(AB135 = "", "", IFERROR(VLOOKUP(AB135, 'SERVICE LOCATIONS'!$A:$H, 8, FALSE), ""))</f>
        <v/>
      </c>
      <c r="AL135" s="7" t="str">
        <f>IF(AB135 = "", "", IFERROR(VLOOKUP(AB135, 'SERVICE LOCATIONS'!$A:$I, 9, FALSE), ""))</f>
        <v/>
      </c>
      <c r="AM135" s="7" t="str">
        <f>IF(AB135 = "", "", IFERROR(VLOOKUP(AB135, 'SERVICE LOCATIONS'!$A:$J, 10, FALSE), ""))</f>
        <v/>
      </c>
      <c r="AN135" s="7" t="str">
        <f>IF(AB135 = "", "", IFERROR(VLOOKUP(AB135, 'SERVICE LOCATIONS'!$A:$Q, 12, FALSE), ""))</f>
        <v/>
      </c>
      <c r="AO135" s="5" t="str">
        <f>IF(AB135 = "", "", IFERROR(VLOOKUP(AB135, 'SERVICE LOCATIONS'!$A:$Q, 13, FALSE), ""))</f>
        <v/>
      </c>
      <c r="AP135" s="5" t="str">
        <f>IF(AB135 = "", "", IFERROR(VLOOKUP(AB135, 'SERVICE LOCATIONS'!$A:$Q, 14, FALSE), ""))</f>
        <v/>
      </c>
      <c r="AQ135" s="5" t="str">
        <f>IF(AB135 = "", "", IFERROR(VLOOKUP(AB135, 'SERVICE LOCATIONS'!$A:$Q, 15, FALSE), ""))</f>
        <v/>
      </c>
      <c r="AR135" s="5" t="str">
        <f>IF(AB135 = "", "", IFERROR(VLOOKUP(AB135, 'SERVICE LOCATIONS'!$A:$Q, 16, FALSE), ""))</f>
        <v/>
      </c>
      <c r="AS135" s="5" t="str">
        <f>IF(AB135 = "", "", IFERROR(VLOOKUP(AB135, 'SERVICE LOCATIONS'!$A:$Q, 17, FALSE), ""))</f>
        <v/>
      </c>
      <c r="AT135" s="27" t="str">
        <f>IF(AB135 = "", "", IFERROR(VLOOKUP(AB135, 'SERVICE LOCATIONS'!$A:$Q, 11, FALSE), ""))</f>
        <v/>
      </c>
      <c r="AU135" s="42"/>
      <c r="AV135" s="54"/>
      <c r="AW135" s="55"/>
      <c r="AX135" s="56"/>
      <c r="AY135" s="57"/>
    </row>
    <row r="136" spans="1:51" x14ac:dyDescent="0.2">
      <c r="A136" s="58"/>
      <c r="B136" s="64" t="str">
        <f>IF(A136="", "", TEXT(VLOOKUP(A136, 'ENTITY INFO'!$A:$E, 4, FALSE), "00-0000000"))</f>
        <v/>
      </c>
      <c r="C136" s="64" t="str">
        <f>IF(A136="", "", VLOOKUP(A136, 'ENTITY INFO'!$A:$E, 5, FALSE))</f>
        <v/>
      </c>
      <c r="D136" s="64" t="str">
        <f>IF(A136 = "", "", IFERROR(VLOOKUP(A136, 'ENTITY INFO'!$A:$B, 2, FALSE), ""))</f>
        <v/>
      </c>
      <c r="E136" s="42"/>
      <c r="F136" s="57"/>
      <c r="G136" s="60"/>
      <c r="H136" s="54"/>
      <c r="I136" s="61"/>
      <c r="J136" s="62"/>
      <c r="K136" s="57"/>
      <c r="L136" s="57"/>
      <c r="M136" s="54"/>
      <c r="N136" s="63"/>
      <c r="O136" s="57"/>
      <c r="P136" s="57"/>
      <c r="Q136" s="57"/>
      <c r="R136" s="57"/>
      <c r="S136" s="57"/>
      <c r="T136" s="57"/>
      <c r="U136" s="57"/>
      <c r="V136" s="57"/>
      <c r="W136" s="57"/>
      <c r="X136" s="57"/>
      <c r="Y136" s="25" t="str">
        <f>IF(X136 = "", "", IFERROR(VLOOKUP(X136, Values!G:H, 2, FALSE), ""))</f>
        <v/>
      </c>
      <c r="Z136" s="26" t="str">
        <f>IF(X136 = "", "", IFERROR(VLOOKUP(X136, Values!G:I, 3, FALSE), ""))</f>
        <v/>
      </c>
      <c r="AA136" s="107"/>
      <c r="AB136" s="56"/>
      <c r="AC136" s="57"/>
      <c r="AD136" s="25"/>
      <c r="AE136" s="5" t="str">
        <f>IF(AB136 = "", "", IFERROR(VLOOKUP(AB136, 'SERVICE LOCATIONS'!$A:$B, 2, FALSE), ""))</f>
        <v/>
      </c>
      <c r="AF136" s="5" t="str">
        <f>IF(AB136 = "", "", IFERROR(IF(VLOOKUP(AB136, 'SERVICE LOCATIONS'!$A:$C, 3, FALSE) = 0, "", VLOOKUP(AB136, 'SERVICE LOCATIONS'!$A:$D, 3, FALSE)), ""))</f>
        <v/>
      </c>
      <c r="AG136" s="5" t="str">
        <f>IF(AB136 = "", "", IFERROR(VLOOKUP(AB136, 'SERVICE LOCATIONS'!$A:$D, 4, FALSE), ""))</f>
        <v/>
      </c>
      <c r="AH136" s="5" t="str">
        <f>IF(AB136 = "", "", IFERROR(VLOOKUP(AB136, 'SERVICE LOCATIONS'!$A:$J, 5, FALSE), ""))</f>
        <v/>
      </c>
      <c r="AI136" s="5" t="str">
        <f>IF(AB136 = "", "", IFERROR(VLOOKUP(AB136, 'SERVICE LOCATIONS'!$A:$F, 6, FALSE), ""))</f>
        <v/>
      </c>
      <c r="AJ136" s="5" t="str">
        <f>IF(AB136 = "", "", IFERROR(VLOOKUP(AB136, 'SERVICE LOCATIONS'!$A:$G, 7, FALSE), ""))</f>
        <v/>
      </c>
      <c r="AK136" s="5" t="str">
        <f>IF(AB136 = "", "", IFERROR(VLOOKUP(AB136, 'SERVICE LOCATIONS'!$A:$H, 8, FALSE), ""))</f>
        <v/>
      </c>
      <c r="AL136" s="7" t="str">
        <f>IF(AB136 = "", "", IFERROR(VLOOKUP(AB136, 'SERVICE LOCATIONS'!$A:$I, 9, FALSE), ""))</f>
        <v/>
      </c>
      <c r="AM136" s="7" t="str">
        <f>IF(AB136 = "", "", IFERROR(VLOOKUP(AB136, 'SERVICE LOCATIONS'!$A:$J, 10, FALSE), ""))</f>
        <v/>
      </c>
      <c r="AN136" s="7" t="str">
        <f>IF(AB136 = "", "", IFERROR(VLOOKUP(AB136, 'SERVICE LOCATIONS'!$A:$Q, 12, FALSE), ""))</f>
        <v/>
      </c>
      <c r="AO136" s="5" t="str">
        <f>IF(AB136 = "", "", IFERROR(VLOOKUP(AB136, 'SERVICE LOCATIONS'!$A:$Q, 13, FALSE), ""))</f>
        <v/>
      </c>
      <c r="AP136" s="5" t="str">
        <f>IF(AB136 = "", "", IFERROR(VLOOKUP(AB136, 'SERVICE LOCATIONS'!$A:$Q, 14, FALSE), ""))</f>
        <v/>
      </c>
      <c r="AQ136" s="5" t="str">
        <f>IF(AB136 = "", "", IFERROR(VLOOKUP(AB136, 'SERVICE LOCATIONS'!$A:$Q, 15, FALSE), ""))</f>
        <v/>
      </c>
      <c r="AR136" s="5" t="str">
        <f>IF(AB136 = "", "", IFERROR(VLOOKUP(AB136, 'SERVICE LOCATIONS'!$A:$Q, 16, FALSE), ""))</f>
        <v/>
      </c>
      <c r="AS136" s="5" t="str">
        <f>IF(AB136 = "", "", IFERROR(VLOOKUP(AB136, 'SERVICE LOCATIONS'!$A:$Q, 17, FALSE), ""))</f>
        <v/>
      </c>
      <c r="AT136" s="27" t="str">
        <f>IF(AB136 = "", "", IFERROR(VLOOKUP(AB136, 'SERVICE LOCATIONS'!$A:$Q, 11, FALSE), ""))</f>
        <v/>
      </c>
      <c r="AU136" s="42"/>
      <c r="AV136" s="54"/>
      <c r="AW136" s="55"/>
      <c r="AX136" s="56"/>
      <c r="AY136" s="57"/>
    </row>
    <row r="137" spans="1:51" x14ac:dyDescent="0.2">
      <c r="A137" s="58"/>
      <c r="B137" s="64" t="str">
        <f>IF(A137="", "", TEXT(VLOOKUP(A137, 'ENTITY INFO'!$A:$E, 4, FALSE), "00-0000000"))</f>
        <v/>
      </c>
      <c r="C137" s="64" t="str">
        <f>IF(A137="", "", VLOOKUP(A137, 'ENTITY INFO'!$A:$E, 5, FALSE))</f>
        <v/>
      </c>
      <c r="D137" s="64" t="str">
        <f>IF(A137 = "", "", IFERROR(VLOOKUP(A137, 'ENTITY INFO'!$A:$B, 2, FALSE), ""))</f>
        <v/>
      </c>
      <c r="E137" s="42"/>
      <c r="F137" s="57"/>
      <c r="G137" s="60"/>
      <c r="H137" s="54"/>
      <c r="I137" s="61"/>
      <c r="J137" s="62"/>
      <c r="K137" s="57"/>
      <c r="L137" s="57"/>
      <c r="M137" s="54"/>
      <c r="N137" s="63"/>
      <c r="O137" s="57"/>
      <c r="P137" s="57"/>
      <c r="Q137" s="57"/>
      <c r="R137" s="57"/>
      <c r="S137" s="57"/>
      <c r="T137" s="57"/>
      <c r="U137" s="57"/>
      <c r="V137" s="57"/>
      <c r="W137" s="57"/>
      <c r="X137" s="57"/>
      <c r="Y137" s="25" t="str">
        <f>IF(X137 = "", "", IFERROR(VLOOKUP(X137, Values!G:H, 2, FALSE), ""))</f>
        <v/>
      </c>
      <c r="Z137" s="26" t="str">
        <f>IF(X137 = "", "", IFERROR(VLOOKUP(X137, Values!G:I, 3, FALSE), ""))</f>
        <v/>
      </c>
      <c r="AA137" s="107"/>
      <c r="AB137" s="56"/>
      <c r="AC137" s="57"/>
      <c r="AD137" s="25"/>
      <c r="AE137" s="5" t="str">
        <f>IF(AB137 = "", "", IFERROR(VLOOKUP(AB137, 'SERVICE LOCATIONS'!$A:$B, 2, FALSE), ""))</f>
        <v/>
      </c>
      <c r="AF137" s="5" t="str">
        <f>IF(AB137 = "", "", IFERROR(IF(VLOOKUP(AB137, 'SERVICE LOCATIONS'!$A:$C, 3, FALSE) = 0, "", VLOOKUP(AB137, 'SERVICE LOCATIONS'!$A:$D, 3, FALSE)), ""))</f>
        <v/>
      </c>
      <c r="AG137" s="5" t="str">
        <f>IF(AB137 = "", "", IFERROR(VLOOKUP(AB137, 'SERVICE LOCATIONS'!$A:$D, 4, FALSE), ""))</f>
        <v/>
      </c>
      <c r="AH137" s="5" t="str">
        <f>IF(AB137 = "", "", IFERROR(VLOOKUP(AB137, 'SERVICE LOCATIONS'!$A:$J, 5, FALSE), ""))</f>
        <v/>
      </c>
      <c r="AI137" s="5" t="str">
        <f>IF(AB137 = "", "", IFERROR(VLOOKUP(AB137, 'SERVICE LOCATIONS'!$A:$F, 6, FALSE), ""))</f>
        <v/>
      </c>
      <c r="AJ137" s="5" t="str">
        <f>IF(AB137 = "", "", IFERROR(VLOOKUP(AB137, 'SERVICE LOCATIONS'!$A:$G, 7, FALSE), ""))</f>
        <v/>
      </c>
      <c r="AK137" s="5" t="str">
        <f>IF(AB137 = "", "", IFERROR(VLOOKUP(AB137, 'SERVICE LOCATIONS'!$A:$H, 8, FALSE), ""))</f>
        <v/>
      </c>
      <c r="AL137" s="7" t="str">
        <f>IF(AB137 = "", "", IFERROR(VLOOKUP(AB137, 'SERVICE LOCATIONS'!$A:$I, 9, FALSE), ""))</f>
        <v/>
      </c>
      <c r="AM137" s="7" t="str">
        <f>IF(AB137 = "", "", IFERROR(VLOOKUP(AB137, 'SERVICE LOCATIONS'!$A:$J, 10, FALSE), ""))</f>
        <v/>
      </c>
      <c r="AN137" s="7" t="str">
        <f>IF(AB137 = "", "", IFERROR(VLOOKUP(AB137, 'SERVICE LOCATIONS'!$A:$Q, 12, FALSE), ""))</f>
        <v/>
      </c>
      <c r="AO137" s="5" t="str">
        <f>IF(AB137 = "", "", IFERROR(VLOOKUP(AB137, 'SERVICE LOCATIONS'!$A:$Q, 13, FALSE), ""))</f>
        <v/>
      </c>
      <c r="AP137" s="5" t="str">
        <f>IF(AB137 = "", "", IFERROR(VLOOKUP(AB137, 'SERVICE LOCATIONS'!$A:$Q, 14, FALSE), ""))</f>
        <v/>
      </c>
      <c r="AQ137" s="5" t="str">
        <f>IF(AB137 = "", "", IFERROR(VLOOKUP(AB137, 'SERVICE LOCATIONS'!$A:$Q, 15, FALSE), ""))</f>
        <v/>
      </c>
      <c r="AR137" s="5" t="str">
        <f>IF(AB137 = "", "", IFERROR(VLOOKUP(AB137, 'SERVICE LOCATIONS'!$A:$Q, 16, FALSE), ""))</f>
        <v/>
      </c>
      <c r="AS137" s="5" t="str">
        <f>IF(AB137 = "", "", IFERROR(VLOOKUP(AB137, 'SERVICE LOCATIONS'!$A:$Q, 17, FALSE), ""))</f>
        <v/>
      </c>
      <c r="AT137" s="27" t="str">
        <f>IF(AB137 = "", "", IFERROR(VLOOKUP(AB137, 'SERVICE LOCATIONS'!$A:$Q, 11, FALSE), ""))</f>
        <v/>
      </c>
      <c r="AU137" s="42"/>
      <c r="AV137" s="54"/>
      <c r="AW137" s="55"/>
      <c r="AX137" s="56"/>
      <c r="AY137" s="57"/>
    </row>
    <row r="138" spans="1:51" x14ac:dyDescent="0.2">
      <c r="A138" s="58"/>
      <c r="B138" s="64" t="str">
        <f>IF(A138="", "", TEXT(VLOOKUP(A138, 'ENTITY INFO'!$A:$E, 4, FALSE), "00-0000000"))</f>
        <v/>
      </c>
      <c r="C138" s="64" t="str">
        <f>IF(A138="", "", VLOOKUP(A138, 'ENTITY INFO'!$A:$E, 5, FALSE))</f>
        <v/>
      </c>
      <c r="D138" s="64" t="str">
        <f>IF(A138 = "", "", IFERROR(VLOOKUP(A138, 'ENTITY INFO'!$A:$B, 2, FALSE), ""))</f>
        <v/>
      </c>
      <c r="E138" s="42"/>
      <c r="F138" s="57"/>
      <c r="G138" s="60"/>
      <c r="H138" s="54"/>
      <c r="I138" s="61"/>
      <c r="J138" s="62"/>
      <c r="K138" s="57"/>
      <c r="L138" s="57"/>
      <c r="M138" s="54"/>
      <c r="N138" s="63"/>
      <c r="O138" s="57"/>
      <c r="P138" s="57"/>
      <c r="Q138" s="57"/>
      <c r="R138" s="57"/>
      <c r="S138" s="57"/>
      <c r="T138" s="57"/>
      <c r="U138" s="57"/>
      <c r="V138" s="57"/>
      <c r="W138" s="57"/>
      <c r="X138" s="57"/>
      <c r="Y138" s="25" t="str">
        <f>IF(X138 = "", "", IFERROR(VLOOKUP(X138, Values!G:H, 2, FALSE), ""))</f>
        <v/>
      </c>
      <c r="Z138" s="26" t="str">
        <f>IF(X138 = "", "", IFERROR(VLOOKUP(X138, Values!G:I, 3, FALSE), ""))</f>
        <v/>
      </c>
      <c r="AA138" s="107"/>
      <c r="AB138" s="56"/>
      <c r="AC138" s="57"/>
      <c r="AD138" s="25"/>
      <c r="AE138" s="5" t="str">
        <f>IF(AB138 = "", "", IFERROR(VLOOKUP(AB138, 'SERVICE LOCATIONS'!$A:$B, 2, FALSE), ""))</f>
        <v/>
      </c>
      <c r="AF138" s="5" t="str">
        <f>IF(AB138 = "", "", IFERROR(IF(VLOOKUP(AB138, 'SERVICE LOCATIONS'!$A:$C, 3, FALSE) = 0, "", VLOOKUP(AB138, 'SERVICE LOCATIONS'!$A:$D, 3, FALSE)), ""))</f>
        <v/>
      </c>
      <c r="AG138" s="5" t="str">
        <f>IF(AB138 = "", "", IFERROR(VLOOKUP(AB138, 'SERVICE LOCATIONS'!$A:$D, 4, FALSE), ""))</f>
        <v/>
      </c>
      <c r="AH138" s="5" t="str">
        <f>IF(AB138 = "", "", IFERROR(VLOOKUP(AB138, 'SERVICE LOCATIONS'!$A:$J, 5, FALSE), ""))</f>
        <v/>
      </c>
      <c r="AI138" s="5" t="str">
        <f>IF(AB138 = "", "", IFERROR(VLOOKUP(AB138, 'SERVICE LOCATIONS'!$A:$F, 6, FALSE), ""))</f>
        <v/>
      </c>
      <c r="AJ138" s="5" t="str">
        <f>IF(AB138 = "", "", IFERROR(VLOOKUP(AB138, 'SERVICE LOCATIONS'!$A:$G, 7, FALSE), ""))</f>
        <v/>
      </c>
      <c r="AK138" s="5" t="str">
        <f>IF(AB138 = "", "", IFERROR(VLOOKUP(AB138, 'SERVICE LOCATIONS'!$A:$H, 8, FALSE), ""))</f>
        <v/>
      </c>
      <c r="AL138" s="7" t="str">
        <f>IF(AB138 = "", "", IFERROR(VLOOKUP(AB138, 'SERVICE LOCATIONS'!$A:$I, 9, FALSE), ""))</f>
        <v/>
      </c>
      <c r="AM138" s="7" t="str">
        <f>IF(AB138 = "", "", IFERROR(VLOOKUP(AB138, 'SERVICE LOCATIONS'!$A:$J, 10, FALSE), ""))</f>
        <v/>
      </c>
      <c r="AN138" s="7" t="str">
        <f>IF(AB138 = "", "", IFERROR(VLOOKUP(AB138, 'SERVICE LOCATIONS'!$A:$Q, 12, FALSE), ""))</f>
        <v/>
      </c>
      <c r="AO138" s="5" t="str">
        <f>IF(AB138 = "", "", IFERROR(VLOOKUP(AB138, 'SERVICE LOCATIONS'!$A:$Q, 13, FALSE), ""))</f>
        <v/>
      </c>
      <c r="AP138" s="5" t="str">
        <f>IF(AB138 = "", "", IFERROR(VLOOKUP(AB138, 'SERVICE LOCATIONS'!$A:$Q, 14, FALSE), ""))</f>
        <v/>
      </c>
      <c r="AQ138" s="5" t="str">
        <f>IF(AB138 = "", "", IFERROR(VLOOKUP(AB138, 'SERVICE LOCATIONS'!$A:$Q, 15, FALSE), ""))</f>
        <v/>
      </c>
      <c r="AR138" s="5" t="str">
        <f>IF(AB138 = "", "", IFERROR(VLOOKUP(AB138, 'SERVICE LOCATIONS'!$A:$Q, 16, FALSE), ""))</f>
        <v/>
      </c>
      <c r="AS138" s="5" t="str">
        <f>IF(AB138 = "", "", IFERROR(VLOOKUP(AB138, 'SERVICE LOCATIONS'!$A:$Q, 17, FALSE), ""))</f>
        <v/>
      </c>
      <c r="AT138" s="27" t="str">
        <f>IF(AB138 = "", "", IFERROR(VLOOKUP(AB138, 'SERVICE LOCATIONS'!$A:$Q, 11, FALSE), ""))</f>
        <v/>
      </c>
      <c r="AU138" s="42"/>
      <c r="AV138" s="54"/>
      <c r="AW138" s="55"/>
      <c r="AX138" s="56"/>
      <c r="AY138" s="57"/>
    </row>
    <row r="139" spans="1:51" x14ac:dyDescent="0.2">
      <c r="A139" s="58"/>
      <c r="B139" s="64" t="str">
        <f>IF(A139="", "", TEXT(VLOOKUP(A139, 'ENTITY INFO'!$A:$E, 4, FALSE), "00-0000000"))</f>
        <v/>
      </c>
      <c r="C139" s="64" t="str">
        <f>IF(A139="", "", VLOOKUP(A139, 'ENTITY INFO'!$A:$E, 5, FALSE))</f>
        <v/>
      </c>
      <c r="D139" s="64" t="str">
        <f>IF(A139 = "", "", IFERROR(VLOOKUP(A139, 'ENTITY INFO'!$A:$B, 2, FALSE), ""))</f>
        <v/>
      </c>
      <c r="E139" s="42"/>
      <c r="F139" s="57"/>
      <c r="G139" s="60"/>
      <c r="H139" s="54"/>
      <c r="I139" s="61"/>
      <c r="J139" s="62"/>
      <c r="K139" s="57"/>
      <c r="L139" s="57"/>
      <c r="M139" s="54"/>
      <c r="N139" s="63"/>
      <c r="O139" s="57"/>
      <c r="P139" s="57"/>
      <c r="Q139" s="57"/>
      <c r="R139" s="57"/>
      <c r="S139" s="57"/>
      <c r="T139" s="57"/>
      <c r="U139" s="57"/>
      <c r="V139" s="57"/>
      <c r="W139" s="57"/>
      <c r="X139" s="57"/>
      <c r="Y139" s="25" t="str">
        <f>IF(X139 = "", "", IFERROR(VLOOKUP(X139, Values!G:H, 2, FALSE), ""))</f>
        <v/>
      </c>
      <c r="Z139" s="26" t="str">
        <f>IF(X139 = "", "", IFERROR(VLOOKUP(X139, Values!G:I, 3, FALSE), ""))</f>
        <v/>
      </c>
      <c r="AA139" s="107"/>
      <c r="AB139" s="56"/>
      <c r="AC139" s="57"/>
      <c r="AD139" s="25"/>
      <c r="AE139" s="5" t="str">
        <f>IF(AB139 = "", "", IFERROR(VLOOKUP(AB139, 'SERVICE LOCATIONS'!$A:$B, 2, FALSE), ""))</f>
        <v/>
      </c>
      <c r="AF139" s="5" t="str">
        <f>IF(AB139 = "", "", IFERROR(IF(VLOOKUP(AB139, 'SERVICE LOCATIONS'!$A:$C, 3, FALSE) = 0, "", VLOOKUP(AB139, 'SERVICE LOCATIONS'!$A:$D, 3, FALSE)), ""))</f>
        <v/>
      </c>
      <c r="AG139" s="5" t="str">
        <f>IF(AB139 = "", "", IFERROR(VLOOKUP(AB139, 'SERVICE LOCATIONS'!$A:$D, 4, FALSE), ""))</f>
        <v/>
      </c>
      <c r="AH139" s="5" t="str">
        <f>IF(AB139 = "", "", IFERROR(VLOOKUP(AB139, 'SERVICE LOCATIONS'!$A:$J, 5, FALSE), ""))</f>
        <v/>
      </c>
      <c r="AI139" s="5" t="str">
        <f>IF(AB139 = "", "", IFERROR(VLOOKUP(AB139, 'SERVICE LOCATIONS'!$A:$F, 6, FALSE), ""))</f>
        <v/>
      </c>
      <c r="AJ139" s="5" t="str">
        <f>IF(AB139 = "", "", IFERROR(VLOOKUP(AB139, 'SERVICE LOCATIONS'!$A:$G, 7, FALSE), ""))</f>
        <v/>
      </c>
      <c r="AK139" s="5" t="str">
        <f>IF(AB139 = "", "", IFERROR(VLOOKUP(AB139, 'SERVICE LOCATIONS'!$A:$H, 8, FALSE), ""))</f>
        <v/>
      </c>
      <c r="AL139" s="7" t="str">
        <f>IF(AB139 = "", "", IFERROR(VLOOKUP(AB139, 'SERVICE LOCATIONS'!$A:$I, 9, FALSE), ""))</f>
        <v/>
      </c>
      <c r="AM139" s="7" t="str">
        <f>IF(AB139 = "", "", IFERROR(VLOOKUP(AB139, 'SERVICE LOCATIONS'!$A:$J, 10, FALSE), ""))</f>
        <v/>
      </c>
      <c r="AN139" s="7" t="str">
        <f>IF(AB139 = "", "", IFERROR(VLOOKUP(AB139, 'SERVICE LOCATIONS'!$A:$Q, 12, FALSE), ""))</f>
        <v/>
      </c>
      <c r="AO139" s="5" t="str">
        <f>IF(AB139 = "", "", IFERROR(VLOOKUP(AB139, 'SERVICE LOCATIONS'!$A:$Q, 13, FALSE), ""))</f>
        <v/>
      </c>
      <c r="AP139" s="5" t="str">
        <f>IF(AB139 = "", "", IFERROR(VLOOKUP(AB139, 'SERVICE LOCATIONS'!$A:$Q, 14, FALSE), ""))</f>
        <v/>
      </c>
      <c r="AQ139" s="5" t="str">
        <f>IF(AB139 = "", "", IFERROR(VLOOKUP(AB139, 'SERVICE LOCATIONS'!$A:$Q, 15, FALSE), ""))</f>
        <v/>
      </c>
      <c r="AR139" s="5" t="str">
        <f>IF(AB139 = "", "", IFERROR(VLOOKUP(AB139, 'SERVICE LOCATIONS'!$A:$Q, 16, FALSE), ""))</f>
        <v/>
      </c>
      <c r="AS139" s="5" t="str">
        <f>IF(AB139 = "", "", IFERROR(VLOOKUP(AB139, 'SERVICE LOCATIONS'!$A:$Q, 17, FALSE), ""))</f>
        <v/>
      </c>
      <c r="AT139" s="27" t="str">
        <f>IF(AB139 = "", "", IFERROR(VLOOKUP(AB139, 'SERVICE LOCATIONS'!$A:$Q, 11, FALSE), ""))</f>
        <v/>
      </c>
      <c r="AU139" s="42"/>
      <c r="AV139" s="54"/>
      <c r="AW139" s="55"/>
      <c r="AX139" s="56"/>
      <c r="AY139" s="57"/>
    </row>
    <row r="140" spans="1:51" x14ac:dyDescent="0.2">
      <c r="A140" s="58"/>
      <c r="B140" s="64" t="str">
        <f>IF(A140="", "", TEXT(VLOOKUP(A140, 'ENTITY INFO'!$A:$E, 4, FALSE), "00-0000000"))</f>
        <v/>
      </c>
      <c r="C140" s="64" t="str">
        <f>IF(A140="", "", VLOOKUP(A140, 'ENTITY INFO'!$A:$E, 5, FALSE))</f>
        <v/>
      </c>
      <c r="D140" s="64" t="str">
        <f>IF(A140 = "", "", IFERROR(VLOOKUP(A140, 'ENTITY INFO'!$A:$B, 2, FALSE), ""))</f>
        <v/>
      </c>
      <c r="E140" s="42"/>
      <c r="F140" s="57"/>
      <c r="G140" s="60"/>
      <c r="H140" s="54"/>
      <c r="I140" s="61"/>
      <c r="J140" s="62"/>
      <c r="K140" s="57"/>
      <c r="L140" s="57"/>
      <c r="M140" s="54"/>
      <c r="N140" s="63"/>
      <c r="O140" s="57"/>
      <c r="P140" s="57"/>
      <c r="Q140" s="57"/>
      <c r="R140" s="57"/>
      <c r="S140" s="57"/>
      <c r="T140" s="57"/>
      <c r="U140" s="57"/>
      <c r="V140" s="57"/>
      <c r="W140" s="57"/>
      <c r="X140" s="57"/>
      <c r="Y140" s="25" t="str">
        <f>IF(X140 = "", "", IFERROR(VLOOKUP(X140, Values!G:H, 2, FALSE), ""))</f>
        <v/>
      </c>
      <c r="Z140" s="26" t="str">
        <f>IF(X140 = "", "", IFERROR(VLOOKUP(X140, Values!G:I, 3, FALSE), ""))</f>
        <v/>
      </c>
      <c r="AA140" s="107"/>
      <c r="AB140" s="56"/>
      <c r="AC140" s="57"/>
      <c r="AD140" s="25"/>
      <c r="AE140" s="5" t="str">
        <f>IF(AB140 = "", "", IFERROR(VLOOKUP(AB140, 'SERVICE LOCATIONS'!$A:$B, 2, FALSE), ""))</f>
        <v/>
      </c>
      <c r="AF140" s="5" t="str">
        <f>IF(AB140 = "", "", IFERROR(IF(VLOOKUP(AB140, 'SERVICE LOCATIONS'!$A:$C, 3, FALSE) = 0, "", VLOOKUP(AB140, 'SERVICE LOCATIONS'!$A:$D, 3, FALSE)), ""))</f>
        <v/>
      </c>
      <c r="AG140" s="5" t="str">
        <f>IF(AB140 = "", "", IFERROR(VLOOKUP(AB140, 'SERVICE LOCATIONS'!$A:$D, 4, FALSE), ""))</f>
        <v/>
      </c>
      <c r="AH140" s="5" t="str">
        <f>IF(AB140 = "", "", IFERROR(VLOOKUP(AB140, 'SERVICE LOCATIONS'!$A:$J, 5, FALSE), ""))</f>
        <v/>
      </c>
      <c r="AI140" s="5" t="str">
        <f>IF(AB140 = "", "", IFERROR(VLOOKUP(AB140, 'SERVICE LOCATIONS'!$A:$F, 6, FALSE), ""))</f>
        <v/>
      </c>
      <c r="AJ140" s="5" t="str">
        <f>IF(AB140 = "", "", IFERROR(VLOOKUP(AB140, 'SERVICE LOCATIONS'!$A:$G, 7, FALSE), ""))</f>
        <v/>
      </c>
      <c r="AK140" s="5" t="str">
        <f>IF(AB140 = "", "", IFERROR(VLOOKUP(AB140, 'SERVICE LOCATIONS'!$A:$H, 8, FALSE), ""))</f>
        <v/>
      </c>
      <c r="AL140" s="7" t="str">
        <f>IF(AB140 = "", "", IFERROR(VLOOKUP(AB140, 'SERVICE LOCATIONS'!$A:$I, 9, FALSE), ""))</f>
        <v/>
      </c>
      <c r="AM140" s="7" t="str">
        <f>IF(AB140 = "", "", IFERROR(VLOOKUP(AB140, 'SERVICE LOCATIONS'!$A:$J, 10, FALSE), ""))</f>
        <v/>
      </c>
      <c r="AN140" s="7" t="str">
        <f>IF(AB140 = "", "", IFERROR(VLOOKUP(AB140, 'SERVICE LOCATIONS'!$A:$Q, 12, FALSE), ""))</f>
        <v/>
      </c>
      <c r="AO140" s="5" t="str">
        <f>IF(AB140 = "", "", IFERROR(VLOOKUP(AB140, 'SERVICE LOCATIONS'!$A:$Q, 13, FALSE), ""))</f>
        <v/>
      </c>
      <c r="AP140" s="5" t="str">
        <f>IF(AB140 = "", "", IFERROR(VLOOKUP(AB140, 'SERVICE LOCATIONS'!$A:$Q, 14, FALSE), ""))</f>
        <v/>
      </c>
      <c r="AQ140" s="5" t="str">
        <f>IF(AB140 = "", "", IFERROR(VLOOKUP(AB140, 'SERVICE LOCATIONS'!$A:$Q, 15, FALSE), ""))</f>
        <v/>
      </c>
      <c r="AR140" s="5" t="str">
        <f>IF(AB140 = "", "", IFERROR(VLOOKUP(AB140, 'SERVICE LOCATIONS'!$A:$Q, 16, FALSE), ""))</f>
        <v/>
      </c>
      <c r="AS140" s="5" t="str">
        <f>IF(AB140 = "", "", IFERROR(VLOOKUP(AB140, 'SERVICE LOCATIONS'!$A:$Q, 17, FALSE), ""))</f>
        <v/>
      </c>
      <c r="AT140" s="27" t="str">
        <f>IF(AB140 = "", "", IFERROR(VLOOKUP(AB140, 'SERVICE LOCATIONS'!$A:$Q, 11, FALSE), ""))</f>
        <v/>
      </c>
      <c r="AU140" s="42"/>
      <c r="AV140" s="54"/>
      <c r="AW140" s="55"/>
      <c r="AX140" s="56"/>
      <c r="AY140" s="57"/>
    </row>
    <row r="141" spans="1:51" x14ac:dyDescent="0.2">
      <c r="A141" s="58"/>
      <c r="B141" s="64" t="str">
        <f>IF(A141="", "", TEXT(VLOOKUP(A141, 'ENTITY INFO'!$A:$E, 4, FALSE), "00-0000000"))</f>
        <v/>
      </c>
      <c r="C141" s="64" t="str">
        <f>IF(A141="", "", VLOOKUP(A141, 'ENTITY INFO'!$A:$E, 5, FALSE))</f>
        <v/>
      </c>
      <c r="D141" s="64" t="str">
        <f>IF(A141 = "", "", IFERROR(VLOOKUP(A141, 'ENTITY INFO'!$A:$B, 2, FALSE), ""))</f>
        <v/>
      </c>
      <c r="E141" s="42"/>
      <c r="F141" s="57"/>
      <c r="G141" s="60"/>
      <c r="H141" s="54"/>
      <c r="I141" s="61"/>
      <c r="J141" s="62"/>
      <c r="K141" s="57"/>
      <c r="L141" s="57"/>
      <c r="M141" s="54"/>
      <c r="N141" s="63"/>
      <c r="O141" s="57"/>
      <c r="P141" s="57"/>
      <c r="Q141" s="57"/>
      <c r="R141" s="57"/>
      <c r="S141" s="57"/>
      <c r="T141" s="57"/>
      <c r="U141" s="57"/>
      <c r="V141" s="57"/>
      <c r="W141" s="57"/>
      <c r="X141" s="57"/>
      <c r="Y141" s="25" t="str">
        <f>IF(X141 = "", "", IFERROR(VLOOKUP(X141, Values!G:H, 2, FALSE), ""))</f>
        <v/>
      </c>
      <c r="Z141" s="26" t="str">
        <f>IF(X141 = "", "", IFERROR(VLOOKUP(X141, Values!G:I, 3, FALSE), ""))</f>
        <v/>
      </c>
      <c r="AA141" s="107"/>
      <c r="AB141" s="56"/>
      <c r="AC141" s="57"/>
      <c r="AD141" s="25"/>
      <c r="AE141" s="5" t="str">
        <f>IF(AB141 = "", "", IFERROR(VLOOKUP(AB141, 'SERVICE LOCATIONS'!$A:$B, 2, FALSE), ""))</f>
        <v/>
      </c>
      <c r="AF141" s="5" t="str">
        <f>IF(AB141 = "", "", IFERROR(IF(VLOOKUP(AB141, 'SERVICE LOCATIONS'!$A:$C, 3, FALSE) = 0, "", VLOOKUP(AB141, 'SERVICE LOCATIONS'!$A:$D, 3, FALSE)), ""))</f>
        <v/>
      </c>
      <c r="AG141" s="5" t="str">
        <f>IF(AB141 = "", "", IFERROR(VLOOKUP(AB141, 'SERVICE LOCATIONS'!$A:$D, 4, FALSE), ""))</f>
        <v/>
      </c>
      <c r="AH141" s="5" t="str">
        <f>IF(AB141 = "", "", IFERROR(VLOOKUP(AB141, 'SERVICE LOCATIONS'!$A:$J, 5, FALSE), ""))</f>
        <v/>
      </c>
      <c r="AI141" s="5" t="str">
        <f>IF(AB141 = "", "", IFERROR(VLOOKUP(AB141, 'SERVICE LOCATIONS'!$A:$F, 6, FALSE), ""))</f>
        <v/>
      </c>
      <c r="AJ141" s="5" t="str">
        <f>IF(AB141 = "", "", IFERROR(VLOOKUP(AB141, 'SERVICE LOCATIONS'!$A:$G, 7, FALSE), ""))</f>
        <v/>
      </c>
      <c r="AK141" s="5" t="str">
        <f>IF(AB141 = "", "", IFERROR(VLOOKUP(AB141, 'SERVICE LOCATIONS'!$A:$H, 8, FALSE), ""))</f>
        <v/>
      </c>
      <c r="AL141" s="7" t="str">
        <f>IF(AB141 = "", "", IFERROR(VLOOKUP(AB141, 'SERVICE LOCATIONS'!$A:$I, 9, FALSE), ""))</f>
        <v/>
      </c>
      <c r="AM141" s="7" t="str">
        <f>IF(AB141 = "", "", IFERROR(VLOOKUP(AB141, 'SERVICE LOCATIONS'!$A:$J, 10, FALSE), ""))</f>
        <v/>
      </c>
      <c r="AN141" s="7" t="str">
        <f>IF(AB141 = "", "", IFERROR(VLOOKUP(AB141, 'SERVICE LOCATIONS'!$A:$Q, 12, FALSE), ""))</f>
        <v/>
      </c>
      <c r="AO141" s="5" t="str">
        <f>IF(AB141 = "", "", IFERROR(VLOOKUP(AB141, 'SERVICE LOCATIONS'!$A:$Q, 13, FALSE), ""))</f>
        <v/>
      </c>
      <c r="AP141" s="5" t="str">
        <f>IF(AB141 = "", "", IFERROR(VLOOKUP(AB141, 'SERVICE LOCATIONS'!$A:$Q, 14, FALSE), ""))</f>
        <v/>
      </c>
      <c r="AQ141" s="5" t="str">
        <f>IF(AB141 = "", "", IFERROR(VLOOKUP(AB141, 'SERVICE LOCATIONS'!$A:$Q, 15, FALSE), ""))</f>
        <v/>
      </c>
      <c r="AR141" s="5" t="str">
        <f>IF(AB141 = "", "", IFERROR(VLOOKUP(AB141, 'SERVICE LOCATIONS'!$A:$Q, 16, FALSE), ""))</f>
        <v/>
      </c>
      <c r="AS141" s="5" t="str">
        <f>IF(AB141 = "", "", IFERROR(VLOOKUP(AB141, 'SERVICE LOCATIONS'!$A:$Q, 17, FALSE), ""))</f>
        <v/>
      </c>
      <c r="AT141" s="27" t="str">
        <f>IF(AB141 = "", "", IFERROR(VLOOKUP(AB141, 'SERVICE LOCATIONS'!$A:$Q, 11, FALSE), ""))</f>
        <v/>
      </c>
      <c r="AU141" s="42"/>
      <c r="AV141" s="54"/>
      <c r="AW141" s="55"/>
      <c r="AX141" s="56"/>
      <c r="AY141" s="57"/>
    </row>
    <row r="142" spans="1:51" x14ac:dyDescent="0.2">
      <c r="A142" s="58"/>
      <c r="B142" s="64" t="str">
        <f>IF(A142="", "", TEXT(VLOOKUP(A142, 'ENTITY INFO'!$A:$E, 4, FALSE), "00-0000000"))</f>
        <v/>
      </c>
      <c r="C142" s="64" t="str">
        <f>IF(A142="", "", VLOOKUP(A142, 'ENTITY INFO'!$A:$E, 5, FALSE))</f>
        <v/>
      </c>
      <c r="D142" s="64" t="str">
        <f>IF(A142 = "", "", IFERROR(VLOOKUP(A142, 'ENTITY INFO'!$A:$B, 2, FALSE), ""))</f>
        <v/>
      </c>
      <c r="E142" s="42"/>
      <c r="F142" s="57"/>
      <c r="G142" s="60"/>
      <c r="H142" s="54"/>
      <c r="I142" s="61"/>
      <c r="J142" s="62"/>
      <c r="K142" s="57"/>
      <c r="L142" s="57"/>
      <c r="M142" s="54"/>
      <c r="N142" s="63"/>
      <c r="O142" s="57"/>
      <c r="P142" s="57"/>
      <c r="Q142" s="57"/>
      <c r="R142" s="57"/>
      <c r="S142" s="57"/>
      <c r="T142" s="57"/>
      <c r="U142" s="57"/>
      <c r="V142" s="57"/>
      <c r="W142" s="57"/>
      <c r="X142" s="57"/>
      <c r="Y142" s="25" t="str">
        <f>IF(X142 = "", "", IFERROR(VLOOKUP(X142, Values!G:H, 2, FALSE), ""))</f>
        <v/>
      </c>
      <c r="Z142" s="26" t="str">
        <f>IF(X142 = "", "", IFERROR(VLOOKUP(X142, Values!G:I, 3, FALSE), ""))</f>
        <v/>
      </c>
      <c r="AA142" s="107"/>
      <c r="AB142" s="56"/>
      <c r="AC142" s="57"/>
      <c r="AD142" s="25"/>
      <c r="AE142" s="5" t="str">
        <f>IF(AB142 = "", "", IFERROR(VLOOKUP(AB142, 'SERVICE LOCATIONS'!$A:$B, 2, FALSE), ""))</f>
        <v/>
      </c>
      <c r="AF142" s="5" t="str">
        <f>IF(AB142 = "", "", IFERROR(IF(VLOOKUP(AB142, 'SERVICE LOCATIONS'!$A:$C, 3, FALSE) = 0, "", VLOOKUP(AB142, 'SERVICE LOCATIONS'!$A:$D, 3, FALSE)), ""))</f>
        <v/>
      </c>
      <c r="AG142" s="5" t="str">
        <f>IF(AB142 = "", "", IFERROR(VLOOKUP(AB142, 'SERVICE LOCATIONS'!$A:$D, 4, FALSE), ""))</f>
        <v/>
      </c>
      <c r="AH142" s="5" t="str">
        <f>IF(AB142 = "", "", IFERROR(VLOOKUP(AB142, 'SERVICE LOCATIONS'!$A:$J, 5, FALSE), ""))</f>
        <v/>
      </c>
      <c r="AI142" s="5" t="str">
        <f>IF(AB142 = "", "", IFERROR(VLOOKUP(AB142, 'SERVICE LOCATIONS'!$A:$F, 6, FALSE), ""))</f>
        <v/>
      </c>
      <c r="AJ142" s="5" t="str">
        <f>IF(AB142 = "", "", IFERROR(VLOOKUP(AB142, 'SERVICE LOCATIONS'!$A:$G, 7, FALSE), ""))</f>
        <v/>
      </c>
      <c r="AK142" s="5" t="str">
        <f>IF(AB142 = "", "", IFERROR(VLOOKUP(AB142, 'SERVICE LOCATIONS'!$A:$H, 8, FALSE), ""))</f>
        <v/>
      </c>
      <c r="AL142" s="7" t="str">
        <f>IF(AB142 = "", "", IFERROR(VLOOKUP(AB142, 'SERVICE LOCATIONS'!$A:$I, 9, FALSE), ""))</f>
        <v/>
      </c>
      <c r="AM142" s="7" t="str">
        <f>IF(AB142 = "", "", IFERROR(VLOOKUP(AB142, 'SERVICE LOCATIONS'!$A:$J, 10, FALSE), ""))</f>
        <v/>
      </c>
      <c r="AN142" s="7" t="str">
        <f>IF(AB142 = "", "", IFERROR(VLOOKUP(AB142, 'SERVICE LOCATIONS'!$A:$Q, 12, FALSE), ""))</f>
        <v/>
      </c>
      <c r="AO142" s="5" t="str">
        <f>IF(AB142 = "", "", IFERROR(VLOOKUP(AB142, 'SERVICE LOCATIONS'!$A:$Q, 13, FALSE), ""))</f>
        <v/>
      </c>
      <c r="AP142" s="5" t="str">
        <f>IF(AB142 = "", "", IFERROR(VLOOKUP(AB142, 'SERVICE LOCATIONS'!$A:$Q, 14, FALSE), ""))</f>
        <v/>
      </c>
      <c r="AQ142" s="5" t="str">
        <f>IF(AB142 = "", "", IFERROR(VLOOKUP(AB142, 'SERVICE LOCATIONS'!$A:$Q, 15, FALSE), ""))</f>
        <v/>
      </c>
      <c r="AR142" s="5" t="str">
        <f>IF(AB142 = "", "", IFERROR(VLOOKUP(AB142, 'SERVICE LOCATIONS'!$A:$Q, 16, FALSE), ""))</f>
        <v/>
      </c>
      <c r="AS142" s="5" t="str">
        <f>IF(AB142 = "", "", IFERROR(VLOOKUP(AB142, 'SERVICE LOCATIONS'!$A:$Q, 17, FALSE), ""))</f>
        <v/>
      </c>
      <c r="AT142" s="27" t="str">
        <f>IF(AB142 = "", "", IFERROR(VLOOKUP(AB142, 'SERVICE LOCATIONS'!$A:$Q, 11, FALSE), ""))</f>
        <v/>
      </c>
      <c r="AU142" s="42"/>
      <c r="AV142" s="54"/>
      <c r="AW142" s="55"/>
      <c r="AX142" s="56"/>
      <c r="AY142" s="57"/>
    </row>
    <row r="143" spans="1:51" x14ac:dyDescent="0.2">
      <c r="A143" s="58"/>
      <c r="B143" s="64" t="str">
        <f>IF(A143="", "", TEXT(VLOOKUP(A143, 'ENTITY INFO'!$A:$E, 4, FALSE), "00-0000000"))</f>
        <v/>
      </c>
      <c r="C143" s="64" t="str">
        <f>IF(A143="", "", VLOOKUP(A143, 'ENTITY INFO'!$A:$E, 5, FALSE))</f>
        <v/>
      </c>
      <c r="D143" s="64" t="str">
        <f>IF(A143 = "", "", IFERROR(VLOOKUP(A143, 'ENTITY INFO'!$A:$B, 2, FALSE), ""))</f>
        <v/>
      </c>
      <c r="E143" s="42"/>
      <c r="F143" s="57"/>
      <c r="G143" s="60"/>
      <c r="H143" s="54"/>
      <c r="I143" s="61"/>
      <c r="J143" s="62"/>
      <c r="K143" s="57"/>
      <c r="L143" s="57"/>
      <c r="M143" s="54"/>
      <c r="N143" s="63"/>
      <c r="O143" s="57"/>
      <c r="P143" s="57"/>
      <c r="Q143" s="57"/>
      <c r="R143" s="57"/>
      <c r="S143" s="57"/>
      <c r="T143" s="57"/>
      <c r="U143" s="57"/>
      <c r="V143" s="57"/>
      <c r="W143" s="57"/>
      <c r="X143" s="57"/>
      <c r="Y143" s="25" t="str">
        <f>IF(X143 = "", "", IFERROR(VLOOKUP(X143, Values!G:H, 2, FALSE), ""))</f>
        <v/>
      </c>
      <c r="Z143" s="26" t="str">
        <f>IF(X143 = "", "", IFERROR(VLOOKUP(X143, Values!G:I, 3, FALSE), ""))</f>
        <v/>
      </c>
      <c r="AA143" s="107"/>
      <c r="AB143" s="56"/>
      <c r="AC143" s="57"/>
      <c r="AD143" s="25"/>
      <c r="AE143" s="5" t="str">
        <f>IF(AB143 = "", "", IFERROR(VLOOKUP(AB143, 'SERVICE LOCATIONS'!$A:$B, 2, FALSE), ""))</f>
        <v/>
      </c>
      <c r="AF143" s="5" t="str">
        <f>IF(AB143 = "", "", IFERROR(IF(VLOOKUP(AB143, 'SERVICE LOCATIONS'!$A:$C, 3, FALSE) = 0, "", VLOOKUP(AB143, 'SERVICE LOCATIONS'!$A:$D, 3, FALSE)), ""))</f>
        <v/>
      </c>
      <c r="AG143" s="5" t="str">
        <f>IF(AB143 = "", "", IFERROR(VLOOKUP(AB143, 'SERVICE LOCATIONS'!$A:$D, 4, FALSE), ""))</f>
        <v/>
      </c>
      <c r="AH143" s="5" t="str">
        <f>IF(AB143 = "", "", IFERROR(VLOOKUP(AB143, 'SERVICE LOCATIONS'!$A:$J, 5, FALSE), ""))</f>
        <v/>
      </c>
      <c r="AI143" s="5" t="str">
        <f>IF(AB143 = "", "", IFERROR(VLOOKUP(AB143, 'SERVICE LOCATIONS'!$A:$F, 6, FALSE), ""))</f>
        <v/>
      </c>
      <c r="AJ143" s="5" t="str">
        <f>IF(AB143 = "", "", IFERROR(VLOOKUP(AB143, 'SERVICE LOCATIONS'!$A:$G, 7, FALSE), ""))</f>
        <v/>
      </c>
      <c r="AK143" s="5" t="str">
        <f>IF(AB143 = "", "", IFERROR(VLOOKUP(AB143, 'SERVICE LOCATIONS'!$A:$H, 8, FALSE), ""))</f>
        <v/>
      </c>
      <c r="AL143" s="7" t="str">
        <f>IF(AB143 = "", "", IFERROR(VLOOKUP(AB143, 'SERVICE LOCATIONS'!$A:$I, 9, FALSE), ""))</f>
        <v/>
      </c>
      <c r="AM143" s="7" t="str">
        <f>IF(AB143 = "", "", IFERROR(VLOOKUP(AB143, 'SERVICE LOCATIONS'!$A:$J, 10, FALSE), ""))</f>
        <v/>
      </c>
      <c r="AN143" s="7" t="str">
        <f>IF(AB143 = "", "", IFERROR(VLOOKUP(AB143, 'SERVICE LOCATIONS'!$A:$Q, 12, FALSE), ""))</f>
        <v/>
      </c>
      <c r="AO143" s="5" t="str">
        <f>IF(AB143 = "", "", IFERROR(VLOOKUP(AB143, 'SERVICE LOCATIONS'!$A:$Q, 13, FALSE), ""))</f>
        <v/>
      </c>
      <c r="AP143" s="5" t="str">
        <f>IF(AB143 = "", "", IFERROR(VLOOKUP(AB143, 'SERVICE LOCATIONS'!$A:$Q, 14, FALSE), ""))</f>
        <v/>
      </c>
      <c r="AQ143" s="5" t="str">
        <f>IF(AB143 = "", "", IFERROR(VLOOKUP(AB143, 'SERVICE LOCATIONS'!$A:$Q, 15, FALSE), ""))</f>
        <v/>
      </c>
      <c r="AR143" s="5" t="str">
        <f>IF(AB143 = "", "", IFERROR(VLOOKUP(AB143, 'SERVICE LOCATIONS'!$A:$Q, 16, FALSE), ""))</f>
        <v/>
      </c>
      <c r="AS143" s="5" t="str">
        <f>IF(AB143 = "", "", IFERROR(VLOOKUP(AB143, 'SERVICE LOCATIONS'!$A:$Q, 17, FALSE), ""))</f>
        <v/>
      </c>
      <c r="AT143" s="27" t="str">
        <f>IF(AB143 = "", "", IFERROR(VLOOKUP(AB143, 'SERVICE LOCATIONS'!$A:$Q, 11, FALSE), ""))</f>
        <v/>
      </c>
      <c r="AU143" s="42"/>
      <c r="AV143" s="54"/>
      <c r="AW143" s="55"/>
      <c r="AX143" s="56"/>
      <c r="AY143" s="57"/>
    </row>
    <row r="144" spans="1:51" x14ac:dyDescent="0.2">
      <c r="A144" s="58"/>
      <c r="B144" s="64" t="str">
        <f>IF(A144="", "", TEXT(VLOOKUP(A144, 'ENTITY INFO'!$A:$E, 4, FALSE), "00-0000000"))</f>
        <v/>
      </c>
      <c r="C144" s="64" t="str">
        <f>IF(A144="", "", VLOOKUP(A144, 'ENTITY INFO'!$A:$E, 5, FALSE))</f>
        <v/>
      </c>
      <c r="D144" s="64" t="str">
        <f>IF(A144 = "", "", IFERROR(VLOOKUP(A144, 'ENTITY INFO'!$A:$B, 2, FALSE), ""))</f>
        <v/>
      </c>
      <c r="E144" s="42"/>
      <c r="F144" s="57"/>
      <c r="G144" s="60"/>
      <c r="H144" s="54"/>
      <c r="I144" s="61"/>
      <c r="J144" s="62"/>
      <c r="K144" s="57"/>
      <c r="L144" s="57"/>
      <c r="M144" s="54"/>
      <c r="N144" s="63"/>
      <c r="O144" s="57"/>
      <c r="P144" s="57"/>
      <c r="Q144" s="57"/>
      <c r="R144" s="57"/>
      <c r="S144" s="57"/>
      <c r="T144" s="57"/>
      <c r="U144" s="57"/>
      <c r="V144" s="57"/>
      <c r="W144" s="57"/>
      <c r="X144" s="57"/>
      <c r="Y144" s="25" t="str">
        <f>IF(X144 = "", "", IFERROR(VLOOKUP(X144, Values!G:H, 2, FALSE), ""))</f>
        <v/>
      </c>
      <c r="Z144" s="26" t="str">
        <f>IF(X144 = "", "", IFERROR(VLOOKUP(X144, Values!G:I, 3, FALSE), ""))</f>
        <v/>
      </c>
      <c r="AA144" s="107"/>
      <c r="AB144" s="56"/>
      <c r="AC144" s="57"/>
      <c r="AD144" s="25"/>
      <c r="AE144" s="5" t="str">
        <f>IF(AB144 = "", "", IFERROR(VLOOKUP(AB144, 'SERVICE LOCATIONS'!$A:$B, 2, FALSE), ""))</f>
        <v/>
      </c>
      <c r="AF144" s="5" t="str">
        <f>IF(AB144 = "", "", IFERROR(IF(VLOOKUP(AB144, 'SERVICE LOCATIONS'!$A:$C, 3, FALSE) = 0, "", VLOOKUP(AB144, 'SERVICE LOCATIONS'!$A:$D, 3, FALSE)), ""))</f>
        <v/>
      </c>
      <c r="AG144" s="5" t="str">
        <f>IF(AB144 = "", "", IFERROR(VLOOKUP(AB144, 'SERVICE LOCATIONS'!$A:$D, 4, FALSE), ""))</f>
        <v/>
      </c>
      <c r="AH144" s="5" t="str">
        <f>IF(AB144 = "", "", IFERROR(VLOOKUP(AB144, 'SERVICE LOCATIONS'!$A:$J, 5, FALSE), ""))</f>
        <v/>
      </c>
      <c r="AI144" s="5" t="str">
        <f>IF(AB144 = "", "", IFERROR(VLOOKUP(AB144, 'SERVICE LOCATIONS'!$A:$F, 6, FALSE), ""))</f>
        <v/>
      </c>
      <c r="AJ144" s="5" t="str">
        <f>IF(AB144 = "", "", IFERROR(VLOOKUP(AB144, 'SERVICE LOCATIONS'!$A:$G, 7, FALSE), ""))</f>
        <v/>
      </c>
      <c r="AK144" s="5" t="str">
        <f>IF(AB144 = "", "", IFERROR(VLOOKUP(AB144, 'SERVICE LOCATIONS'!$A:$H, 8, FALSE), ""))</f>
        <v/>
      </c>
      <c r="AL144" s="7" t="str">
        <f>IF(AB144 = "", "", IFERROR(VLOOKUP(AB144, 'SERVICE LOCATIONS'!$A:$I, 9, FALSE), ""))</f>
        <v/>
      </c>
      <c r="AM144" s="7" t="str">
        <f>IF(AB144 = "", "", IFERROR(VLOOKUP(AB144, 'SERVICE LOCATIONS'!$A:$J, 10, FALSE), ""))</f>
        <v/>
      </c>
      <c r="AN144" s="7" t="str">
        <f>IF(AB144 = "", "", IFERROR(VLOOKUP(AB144, 'SERVICE LOCATIONS'!$A:$Q, 12, FALSE), ""))</f>
        <v/>
      </c>
      <c r="AO144" s="5" t="str">
        <f>IF(AB144 = "", "", IFERROR(VLOOKUP(AB144, 'SERVICE LOCATIONS'!$A:$Q, 13, FALSE), ""))</f>
        <v/>
      </c>
      <c r="AP144" s="5" t="str">
        <f>IF(AB144 = "", "", IFERROR(VLOOKUP(AB144, 'SERVICE LOCATIONS'!$A:$Q, 14, FALSE), ""))</f>
        <v/>
      </c>
      <c r="AQ144" s="5" t="str">
        <f>IF(AB144 = "", "", IFERROR(VLOOKUP(AB144, 'SERVICE LOCATIONS'!$A:$Q, 15, FALSE), ""))</f>
        <v/>
      </c>
      <c r="AR144" s="5" t="str">
        <f>IF(AB144 = "", "", IFERROR(VLOOKUP(AB144, 'SERVICE LOCATIONS'!$A:$Q, 16, FALSE), ""))</f>
        <v/>
      </c>
      <c r="AS144" s="5" t="str">
        <f>IF(AB144 = "", "", IFERROR(VLOOKUP(AB144, 'SERVICE LOCATIONS'!$A:$Q, 17, FALSE), ""))</f>
        <v/>
      </c>
      <c r="AT144" s="27" t="str">
        <f>IF(AB144 = "", "", IFERROR(VLOOKUP(AB144, 'SERVICE LOCATIONS'!$A:$Q, 11, FALSE), ""))</f>
        <v/>
      </c>
      <c r="AU144" s="42"/>
      <c r="AV144" s="54"/>
      <c r="AW144" s="55"/>
      <c r="AX144" s="56"/>
      <c r="AY144" s="57"/>
    </row>
    <row r="145" spans="1:51" x14ac:dyDescent="0.2">
      <c r="A145" s="58"/>
      <c r="B145" s="64" t="str">
        <f>IF(A145="", "", TEXT(VLOOKUP(A145, 'ENTITY INFO'!$A:$E, 4, FALSE), "00-0000000"))</f>
        <v/>
      </c>
      <c r="C145" s="64" t="str">
        <f>IF(A145="", "", VLOOKUP(A145, 'ENTITY INFO'!$A:$E, 5, FALSE))</f>
        <v/>
      </c>
      <c r="D145" s="64" t="str">
        <f>IF(A145 = "", "", IFERROR(VLOOKUP(A145, 'ENTITY INFO'!$A:$B, 2, FALSE), ""))</f>
        <v/>
      </c>
      <c r="E145" s="42"/>
      <c r="F145" s="57"/>
      <c r="G145" s="60"/>
      <c r="H145" s="54"/>
      <c r="I145" s="61"/>
      <c r="J145" s="62"/>
      <c r="K145" s="57"/>
      <c r="L145" s="57"/>
      <c r="M145" s="54"/>
      <c r="N145" s="63"/>
      <c r="O145" s="57"/>
      <c r="P145" s="57"/>
      <c r="Q145" s="57"/>
      <c r="R145" s="57"/>
      <c r="S145" s="57"/>
      <c r="T145" s="57"/>
      <c r="U145" s="57"/>
      <c r="V145" s="57"/>
      <c r="W145" s="57"/>
      <c r="X145" s="57"/>
      <c r="Y145" s="25" t="str">
        <f>IF(X145 = "", "", IFERROR(VLOOKUP(X145, Values!G:H, 2, FALSE), ""))</f>
        <v/>
      </c>
      <c r="Z145" s="26" t="str">
        <f>IF(X145 = "", "", IFERROR(VLOOKUP(X145, Values!G:I, 3, FALSE), ""))</f>
        <v/>
      </c>
      <c r="AA145" s="107"/>
      <c r="AB145" s="56"/>
      <c r="AC145" s="57"/>
      <c r="AD145" s="25"/>
      <c r="AE145" s="5" t="str">
        <f>IF(AB145 = "", "", IFERROR(VLOOKUP(AB145, 'SERVICE LOCATIONS'!$A:$B, 2, FALSE), ""))</f>
        <v/>
      </c>
      <c r="AF145" s="5" t="str">
        <f>IF(AB145 = "", "", IFERROR(IF(VLOOKUP(AB145, 'SERVICE LOCATIONS'!$A:$C, 3, FALSE) = 0, "", VLOOKUP(AB145, 'SERVICE LOCATIONS'!$A:$D, 3, FALSE)), ""))</f>
        <v/>
      </c>
      <c r="AG145" s="5" t="str">
        <f>IF(AB145 = "", "", IFERROR(VLOOKUP(AB145, 'SERVICE LOCATIONS'!$A:$D, 4, FALSE), ""))</f>
        <v/>
      </c>
      <c r="AH145" s="5" t="str">
        <f>IF(AB145 = "", "", IFERROR(VLOOKUP(AB145, 'SERVICE LOCATIONS'!$A:$J, 5, FALSE), ""))</f>
        <v/>
      </c>
      <c r="AI145" s="5" t="str">
        <f>IF(AB145 = "", "", IFERROR(VLOOKUP(AB145, 'SERVICE LOCATIONS'!$A:$F, 6, FALSE), ""))</f>
        <v/>
      </c>
      <c r="AJ145" s="5" t="str">
        <f>IF(AB145 = "", "", IFERROR(VLOOKUP(AB145, 'SERVICE LOCATIONS'!$A:$G, 7, FALSE), ""))</f>
        <v/>
      </c>
      <c r="AK145" s="5" t="str">
        <f>IF(AB145 = "", "", IFERROR(VLOOKUP(AB145, 'SERVICE LOCATIONS'!$A:$H, 8, FALSE), ""))</f>
        <v/>
      </c>
      <c r="AL145" s="7" t="str">
        <f>IF(AB145 = "", "", IFERROR(VLOOKUP(AB145, 'SERVICE LOCATIONS'!$A:$I, 9, FALSE), ""))</f>
        <v/>
      </c>
      <c r="AM145" s="7" t="str">
        <f>IF(AB145 = "", "", IFERROR(VLOOKUP(AB145, 'SERVICE LOCATIONS'!$A:$J, 10, FALSE), ""))</f>
        <v/>
      </c>
      <c r="AN145" s="7" t="str">
        <f>IF(AB145 = "", "", IFERROR(VLOOKUP(AB145, 'SERVICE LOCATIONS'!$A:$Q, 12, FALSE), ""))</f>
        <v/>
      </c>
      <c r="AO145" s="5" t="str">
        <f>IF(AB145 = "", "", IFERROR(VLOOKUP(AB145, 'SERVICE LOCATIONS'!$A:$Q, 13, FALSE), ""))</f>
        <v/>
      </c>
      <c r="AP145" s="5" t="str">
        <f>IF(AB145 = "", "", IFERROR(VLOOKUP(AB145, 'SERVICE LOCATIONS'!$A:$Q, 14, FALSE), ""))</f>
        <v/>
      </c>
      <c r="AQ145" s="5" t="str">
        <f>IF(AB145 = "", "", IFERROR(VLOOKUP(AB145, 'SERVICE LOCATIONS'!$A:$Q, 15, FALSE), ""))</f>
        <v/>
      </c>
      <c r="AR145" s="5" t="str">
        <f>IF(AB145 = "", "", IFERROR(VLOOKUP(AB145, 'SERVICE LOCATIONS'!$A:$Q, 16, FALSE), ""))</f>
        <v/>
      </c>
      <c r="AS145" s="5" t="str">
        <f>IF(AB145 = "", "", IFERROR(VLOOKUP(AB145, 'SERVICE LOCATIONS'!$A:$Q, 17, FALSE), ""))</f>
        <v/>
      </c>
      <c r="AT145" s="27" t="str">
        <f>IF(AB145 = "", "", IFERROR(VLOOKUP(AB145, 'SERVICE LOCATIONS'!$A:$Q, 11, FALSE), ""))</f>
        <v/>
      </c>
      <c r="AU145" s="42"/>
      <c r="AV145" s="54"/>
      <c r="AW145" s="55"/>
      <c r="AX145" s="56"/>
      <c r="AY145" s="57"/>
    </row>
    <row r="146" spans="1:51" x14ac:dyDescent="0.2">
      <c r="A146" s="58"/>
      <c r="B146" s="64" t="str">
        <f>IF(A146="", "", TEXT(VLOOKUP(A146, 'ENTITY INFO'!$A:$E, 4, FALSE), "00-0000000"))</f>
        <v/>
      </c>
      <c r="C146" s="64" t="str">
        <f>IF(A146="", "", VLOOKUP(A146, 'ENTITY INFO'!$A:$E, 5, FALSE))</f>
        <v/>
      </c>
      <c r="D146" s="64" t="str">
        <f>IF(A146 = "", "", IFERROR(VLOOKUP(A146, 'ENTITY INFO'!$A:$B, 2, FALSE), ""))</f>
        <v/>
      </c>
      <c r="E146" s="42"/>
      <c r="F146" s="57"/>
      <c r="G146" s="60"/>
      <c r="H146" s="54"/>
      <c r="I146" s="61"/>
      <c r="J146" s="62"/>
      <c r="K146" s="57"/>
      <c r="L146" s="57"/>
      <c r="M146" s="54"/>
      <c r="N146" s="63"/>
      <c r="O146" s="57"/>
      <c r="P146" s="57"/>
      <c r="Q146" s="57"/>
      <c r="R146" s="57"/>
      <c r="S146" s="57"/>
      <c r="T146" s="57"/>
      <c r="U146" s="57"/>
      <c r="V146" s="57"/>
      <c r="W146" s="57"/>
      <c r="X146" s="57"/>
      <c r="Y146" s="25" t="str">
        <f>IF(X146 = "", "", IFERROR(VLOOKUP(X146, Values!G:H, 2, FALSE), ""))</f>
        <v/>
      </c>
      <c r="Z146" s="26" t="str">
        <f>IF(X146 = "", "", IFERROR(VLOOKUP(X146, Values!G:I, 3, FALSE), ""))</f>
        <v/>
      </c>
      <c r="AA146" s="107"/>
      <c r="AB146" s="56"/>
      <c r="AC146" s="57"/>
      <c r="AD146" s="25"/>
      <c r="AE146" s="5" t="str">
        <f>IF(AB146 = "", "", IFERROR(VLOOKUP(AB146, 'SERVICE LOCATIONS'!$A:$B, 2, FALSE), ""))</f>
        <v/>
      </c>
      <c r="AF146" s="5" t="str">
        <f>IF(AB146 = "", "", IFERROR(IF(VLOOKUP(AB146, 'SERVICE LOCATIONS'!$A:$C, 3, FALSE) = 0, "", VLOOKUP(AB146, 'SERVICE LOCATIONS'!$A:$D, 3, FALSE)), ""))</f>
        <v/>
      </c>
      <c r="AG146" s="5" t="str">
        <f>IF(AB146 = "", "", IFERROR(VLOOKUP(AB146, 'SERVICE LOCATIONS'!$A:$D, 4, FALSE), ""))</f>
        <v/>
      </c>
      <c r="AH146" s="5" t="str">
        <f>IF(AB146 = "", "", IFERROR(VLOOKUP(AB146, 'SERVICE LOCATIONS'!$A:$J, 5, FALSE), ""))</f>
        <v/>
      </c>
      <c r="AI146" s="5" t="str">
        <f>IF(AB146 = "", "", IFERROR(VLOOKUP(AB146, 'SERVICE LOCATIONS'!$A:$F, 6, FALSE), ""))</f>
        <v/>
      </c>
      <c r="AJ146" s="5" t="str">
        <f>IF(AB146 = "", "", IFERROR(VLOOKUP(AB146, 'SERVICE LOCATIONS'!$A:$G, 7, FALSE), ""))</f>
        <v/>
      </c>
      <c r="AK146" s="5" t="str">
        <f>IF(AB146 = "", "", IFERROR(VLOOKUP(AB146, 'SERVICE LOCATIONS'!$A:$H, 8, FALSE), ""))</f>
        <v/>
      </c>
      <c r="AL146" s="7" t="str">
        <f>IF(AB146 = "", "", IFERROR(VLOOKUP(AB146, 'SERVICE LOCATIONS'!$A:$I, 9, FALSE), ""))</f>
        <v/>
      </c>
      <c r="AM146" s="7" t="str">
        <f>IF(AB146 = "", "", IFERROR(VLOOKUP(AB146, 'SERVICE LOCATIONS'!$A:$J, 10, FALSE), ""))</f>
        <v/>
      </c>
      <c r="AN146" s="7" t="str">
        <f>IF(AB146 = "", "", IFERROR(VLOOKUP(AB146, 'SERVICE LOCATIONS'!$A:$Q, 12, FALSE), ""))</f>
        <v/>
      </c>
      <c r="AO146" s="5" t="str">
        <f>IF(AB146 = "", "", IFERROR(VLOOKUP(AB146, 'SERVICE LOCATIONS'!$A:$Q, 13, FALSE), ""))</f>
        <v/>
      </c>
      <c r="AP146" s="5" t="str">
        <f>IF(AB146 = "", "", IFERROR(VLOOKUP(AB146, 'SERVICE LOCATIONS'!$A:$Q, 14, FALSE), ""))</f>
        <v/>
      </c>
      <c r="AQ146" s="5" t="str">
        <f>IF(AB146 = "", "", IFERROR(VLOOKUP(AB146, 'SERVICE LOCATIONS'!$A:$Q, 15, FALSE), ""))</f>
        <v/>
      </c>
      <c r="AR146" s="5" t="str">
        <f>IF(AB146 = "", "", IFERROR(VLOOKUP(AB146, 'SERVICE LOCATIONS'!$A:$Q, 16, FALSE), ""))</f>
        <v/>
      </c>
      <c r="AS146" s="5" t="str">
        <f>IF(AB146 = "", "", IFERROR(VLOOKUP(AB146, 'SERVICE LOCATIONS'!$A:$Q, 17, FALSE), ""))</f>
        <v/>
      </c>
      <c r="AT146" s="27" t="str">
        <f>IF(AB146 = "", "", IFERROR(VLOOKUP(AB146, 'SERVICE LOCATIONS'!$A:$Q, 11, FALSE), ""))</f>
        <v/>
      </c>
      <c r="AU146" s="42"/>
      <c r="AV146" s="54"/>
      <c r="AW146" s="55"/>
      <c r="AX146" s="56"/>
      <c r="AY146" s="57"/>
    </row>
    <row r="147" spans="1:51" x14ac:dyDescent="0.2">
      <c r="A147" s="58"/>
      <c r="B147" s="64" t="str">
        <f>IF(A147="", "", TEXT(VLOOKUP(A147, 'ENTITY INFO'!$A:$E, 4, FALSE), "00-0000000"))</f>
        <v/>
      </c>
      <c r="C147" s="64" t="str">
        <f>IF(A147="", "", VLOOKUP(A147, 'ENTITY INFO'!$A:$E, 5, FALSE))</f>
        <v/>
      </c>
      <c r="D147" s="64" t="str">
        <f>IF(A147 = "", "", IFERROR(VLOOKUP(A147, 'ENTITY INFO'!$A:$B, 2, FALSE), ""))</f>
        <v/>
      </c>
      <c r="E147" s="42"/>
      <c r="F147" s="57"/>
      <c r="G147" s="60"/>
      <c r="H147" s="54"/>
      <c r="I147" s="61"/>
      <c r="J147" s="62"/>
      <c r="K147" s="57"/>
      <c r="L147" s="57"/>
      <c r="M147" s="54"/>
      <c r="N147" s="63"/>
      <c r="O147" s="57"/>
      <c r="P147" s="57"/>
      <c r="Q147" s="57"/>
      <c r="R147" s="57"/>
      <c r="S147" s="57"/>
      <c r="T147" s="57"/>
      <c r="U147" s="57"/>
      <c r="V147" s="57"/>
      <c r="W147" s="57"/>
      <c r="X147" s="57"/>
      <c r="Y147" s="25" t="str">
        <f>IF(X147 = "", "", IFERROR(VLOOKUP(X147, Values!G:H, 2, FALSE), ""))</f>
        <v/>
      </c>
      <c r="Z147" s="26" t="str">
        <f>IF(X147 = "", "", IFERROR(VLOOKUP(X147, Values!G:I, 3, FALSE), ""))</f>
        <v/>
      </c>
      <c r="AA147" s="107"/>
      <c r="AB147" s="56"/>
      <c r="AC147" s="57"/>
      <c r="AD147" s="25"/>
      <c r="AE147" s="5" t="str">
        <f>IF(AB147 = "", "", IFERROR(VLOOKUP(AB147, 'SERVICE LOCATIONS'!$A:$B, 2, FALSE), ""))</f>
        <v/>
      </c>
      <c r="AF147" s="5" t="str">
        <f>IF(AB147 = "", "", IFERROR(IF(VLOOKUP(AB147, 'SERVICE LOCATIONS'!$A:$C, 3, FALSE) = 0, "", VLOOKUP(AB147, 'SERVICE LOCATIONS'!$A:$D, 3, FALSE)), ""))</f>
        <v/>
      </c>
      <c r="AG147" s="5" t="str">
        <f>IF(AB147 = "", "", IFERROR(VLOOKUP(AB147, 'SERVICE LOCATIONS'!$A:$D, 4, FALSE), ""))</f>
        <v/>
      </c>
      <c r="AH147" s="5" t="str">
        <f>IF(AB147 = "", "", IFERROR(VLOOKUP(AB147, 'SERVICE LOCATIONS'!$A:$J, 5, FALSE), ""))</f>
        <v/>
      </c>
      <c r="AI147" s="5" t="str">
        <f>IF(AB147 = "", "", IFERROR(VLOOKUP(AB147, 'SERVICE LOCATIONS'!$A:$F, 6, FALSE), ""))</f>
        <v/>
      </c>
      <c r="AJ147" s="5" t="str">
        <f>IF(AB147 = "", "", IFERROR(VLOOKUP(AB147, 'SERVICE LOCATIONS'!$A:$G, 7, FALSE), ""))</f>
        <v/>
      </c>
      <c r="AK147" s="5" t="str">
        <f>IF(AB147 = "", "", IFERROR(VLOOKUP(AB147, 'SERVICE LOCATIONS'!$A:$H, 8, FALSE), ""))</f>
        <v/>
      </c>
      <c r="AL147" s="7" t="str">
        <f>IF(AB147 = "", "", IFERROR(VLOOKUP(AB147, 'SERVICE LOCATIONS'!$A:$I, 9, FALSE), ""))</f>
        <v/>
      </c>
      <c r="AM147" s="7" t="str">
        <f>IF(AB147 = "", "", IFERROR(VLOOKUP(AB147, 'SERVICE LOCATIONS'!$A:$J, 10, FALSE), ""))</f>
        <v/>
      </c>
      <c r="AN147" s="7" t="str">
        <f>IF(AB147 = "", "", IFERROR(VLOOKUP(AB147, 'SERVICE LOCATIONS'!$A:$Q, 12, FALSE), ""))</f>
        <v/>
      </c>
      <c r="AO147" s="5" t="str">
        <f>IF(AB147 = "", "", IFERROR(VLOOKUP(AB147, 'SERVICE LOCATIONS'!$A:$Q, 13, FALSE), ""))</f>
        <v/>
      </c>
      <c r="AP147" s="5" t="str">
        <f>IF(AB147 = "", "", IFERROR(VLOOKUP(AB147, 'SERVICE LOCATIONS'!$A:$Q, 14, FALSE), ""))</f>
        <v/>
      </c>
      <c r="AQ147" s="5" t="str">
        <f>IF(AB147 = "", "", IFERROR(VLOOKUP(AB147, 'SERVICE LOCATIONS'!$A:$Q, 15, FALSE), ""))</f>
        <v/>
      </c>
      <c r="AR147" s="5" t="str">
        <f>IF(AB147 = "", "", IFERROR(VLOOKUP(AB147, 'SERVICE LOCATIONS'!$A:$Q, 16, FALSE), ""))</f>
        <v/>
      </c>
      <c r="AS147" s="5" t="str">
        <f>IF(AB147 = "", "", IFERROR(VLOOKUP(AB147, 'SERVICE LOCATIONS'!$A:$Q, 17, FALSE), ""))</f>
        <v/>
      </c>
      <c r="AT147" s="27" t="str">
        <f>IF(AB147 = "", "", IFERROR(VLOOKUP(AB147, 'SERVICE LOCATIONS'!$A:$Q, 11, FALSE), ""))</f>
        <v/>
      </c>
      <c r="AU147" s="42"/>
      <c r="AV147" s="54"/>
      <c r="AW147" s="55"/>
      <c r="AX147" s="56"/>
      <c r="AY147" s="57"/>
    </row>
    <row r="148" spans="1:51" x14ac:dyDescent="0.2">
      <c r="A148" s="58"/>
      <c r="B148" s="64" t="str">
        <f>IF(A148="", "", TEXT(VLOOKUP(A148, 'ENTITY INFO'!$A:$E, 4, FALSE), "00-0000000"))</f>
        <v/>
      </c>
      <c r="C148" s="64" t="str">
        <f>IF(A148="", "", VLOOKUP(A148, 'ENTITY INFO'!$A:$E, 5, FALSE))</f>
        <v/>
      </c>
      <c r="D148" s="64" t="str">
        <f>IF(A148 = "", "", IFERROR(VLOOKUP(A148, 'ENTITY INFO'!$A:$B, 2, FALSE), ""))</f>
        <v/>
      </c>
      <c r="E148" s="42"/>
      <c r="F148" s="57"/>
      <c r="G148" s="60"/>
      <c r="H148" s="54"/>
      <c r="I148" s="61"/>
      <c r="J148" s="62"/>
      <c r="K148" s="57"/>
      <c r="L148" s="57"/>
      <c r="M148" s="54"/>
      <c r="N148" s="63"/>
      <c r="O148" s="57"/>
      <c r="P148" s="57"/>
      <c r="Q148" s="57"/>
      <c r="R148" s="57"/>
      <c r="S148" s="57"/>
      <c r="T148" s="57"/>
      <c r="U148" s="57"/>
      <c r="V148" s="57"/>
      <c r="W148" s="57"/>
      <c r="X148" s="57"/>
      <c r="Y148" s="25" t="str">
        <f>IF(X148 = "", "", IFERROR(VLOOKUP(X148, Values!G:H, 2, FALSE), ""))</f>
        <v/>
      </c>
      <c r="Z148" s="26" t="str">
        <f>IF(X148 = "", "", IFERROR(VLOOKUP(X148, Values!G:I, 3, FALSE), ""))</f>
        <v/>
      </c>
      <c r="AA148" s="107"/>
      <c r="AB148" s="56"/>
      <c r="AC148" s="57"/>
      <c r="AD148" s="25"/>
      <c r="AE148" s="5" t="str">
        <f>IF(AB148 = "", "", IFERROR(VLOOKUP(AB148, 'SERVICE LOCATIONS'!$A:$B, 2, FALSE), ""))</f>
        <v/>
      </c>
      <c r="AF148" s="5" t="str">
        <f>IF(AB148 = "", "", IFERROR(IF(VLOOKUP(AB148, 'SERVICE LOCATIONS'!$A:$C, 3, FALSE) = 0, "", VLOOKUP(AB148, 'SERVICE LOCATIONS'!$A:$D, 3, FALSE)), ""))</f>
        <v/>
      </c>
      <c r="AG148" s="5" t="str">
        <f>IF(AB148 = "", "", IFERROR(VLOOKUP(AB148, 'SERVICE LOCATIONS'!$A:$D, 4, FALSE), ""))</f>
        <v/>
      </c>
      <c r="AH148" s="5" t="str">
        <f>IF(AB148 = "", "", IFERROR(VLOOKUP(AB148, 'SERVICE LOCATIONS'!$A:$J, 5, FALSE), ""))</f>
        <v/>
      </c>
      <c r="AI148" s="5" t="str">
        <f>IF(AB148 = "", "", IFERROR(VLOOKUP(AB148, 'SERVICE LOCATIONS'!$A:$F, 6, FALSE), ""))</f>
        <v/>
      </c>
      <c r="AJ148" s="5" t="str">
        <f>IF(AB148 = "", "", IFERROR(VLOOKUP(AB148, 'SERVICE LOCATIONS'!$A:$G, 7, FALSE), ""))</f>
        <v/>
      </c>
      <c r="AK148" s="5" t="str">
        <f>IF(AB148 = "", "", IFERROR(VLOOKUP(AB148, 'SERVICE LOCATIONS'!$A:$H, 8, FALSE), ""))</f>
        <v/>
      </c>
      <c r="AL148" s="7" t="str">
        <f>IF(AB148 = "", "", IFERROR(VLOOKUP(AB148, 'SERVICE LOCATIONS'!$A:$I, 9, FALSE), ""))</f>
        <v/>
      </c>
      <c r="AM148" s="7" t="str">
        <f>IF(AB148 = "", "", IFERROR(VLOOKUP(AB148, 'SERVICE LOCATIONS'!$A:$J, 10, FALSE), ""))</f>
        <v/>
      </c>
      <c r="AN148" s="7" t="str">
        <f>IF(AB148 = "", "", IFERROR(VLOOKUP(AB148, 'SERVICE LOCATIONS'!$A:$Q, 12, FALSE), ""))</f>
        <v/>
      </c>
      <c r="AO148" s="5" t="str">
        <f>IF(AB148 = "", "", IFERROR(VLOOKUP(AB148, 'SERVICE LOCATIONS'!$A:$Q, 13, FALSE), ""))</f>
        <v/>
      </c>
      <c r="AP148" s="5" t="str">
        <f>IF(AB148 = "", "", IFERROR(VLOOKUP(AB148, 'SERVICE LOCATIONS'!$A:$Q, 14, FALSE), ""))</f>
        <v/>
      </c>
      <c r="AQ148" s="5" t="str">
        <f>IF(AB148 = "", "", IFERROR(VLOOKUP(AB148, 'SERVICE LOCATIONS'!$A:$Q, 15, FALSE), ""))</f>
        <v/>
      </c>
      <c r="AR148" s="5" t="str">
        <f>IF(AB148 = "", "", IFERROR(VLOOKUP(AB148, 'SERVICE LOCATIONS'!$A:$Q, 16, FALSE), ""))</f>
        <v/>
      </c>
      <c r="AS148" s="5" t="str">
        <f>IF(AB148 = "", "", IFERROR(VLOOKUP(AB148, 'SERVICE LOCATIONS'!$A:$Q, 17, FALSE), ""))</f>
        <v/>
      </c>
      <c r="AT148" s="27" t="str">
        <f>IF(AB148 = "", "", IFERROR(VLOOKUP(AB148, 'SERVICE LOCATIONS'!$A:$Q, 11, FALSE), ""))</f>
        <v/>
      </c>
      <c r="AU148" s="42"/>
      <c r="AV148" s="54"/>
      <c r="AW148" s="55"/>
      <c r="AX148" s="56"/>
      <c r="AY148" s="57"/>
    </row>
    <row r="149" spans="1:51" x14ac:dyDescent="0.2">
      <c r="A149" s="58"/>
      <c r="B149" s="64" t="str">
        <f>IF(A149="", "", TEXT(VLOOKUP(A149, 'ENTITY INFO'!$A:$E, 4, FALSE), "00-0000000"))</f>
        <v/>
      </c>
      <c r="C149" s="64" t="str">
        <f>IF(A149="", "", VLOOKUP(A149, 'ENTITY INFO'!$A:$E, 5, FALSE))</f>
        <v/>
      </c>
      <c r="D149" s="64" t="str">
        <f>IF(A149 = "", "", IFERROR(VLOOKUP(A149, 'ENTITY INFO'!$A:$B, 2, FALSE), ""))</f>
        <v/>
      </c>
      <c r="E149" s="42"/>
      <c r="F149" s="57"/>
      <c r="G149" s="60"/>
      <c r="H149" s="54"/>
      <c r="I149" s="61"/>
      <c r="J149" s="62"/>
      <c r="K149" s="57"/>
      <c r="L149" s="57"/>
      <c r="M149" s="54"/>
      <c r="N149" s="63"/>
      <c r="O149" s="57"/>
      <c r="P149" s="57"/>
      <c r="Q149" s="57"/>
      <c r="R149" s="57"/>
      <c r="S149" s="57"/>
      <c r="T149" s="57"/>
      <c r="U149" s="57"/>
      <c r="V149" s="57"/>
      <c r="W149" s="57"/>
      <c r="X149" s="57"/>
      <c r="Y149" s="25" t="str">
        <f>IF(X149 = "", "", IFERROR(VLOOKUP(X149, Values!G:H, 2, FALSE), ""))</f>
        <v/>
      </c>
      <c r="Z149" s="26" t="str">
        <f>IF(X149 = "", "", IFERROR(VLOOKUP(X149, Values!G:I, 3, FALSE), ""))</f>
        <v/>
      </c>
      <c r="AA149" s="107"/>
      <c r="AB149" s="56"/>
      <c r="AC149" s="57"/>
      <c r="AD149" s="25"/>
      <c r="AE149" s="5" t="str">
        <f>IF(AB149 = "", "", IFERROR(VLOOKUP(AB149, 'SERVICE LOCATIONS'!$A:$B, 2, FALSE), ""))</f>
        <v/>
      </c>
      <c r="AF149" s="5" t="str">
        <f>IF(AB149 = "", "", IFERROR(IF(VLOOKUP(AB149, 'SERVICE LOCATIONS'!$A:$C, 3, FALSE) = 0, "", VLOOKUP(AB149, 'SERVICE LOCATIONS'!$A:$D, 3, FALSE)), ""))</f>
        <v/>
      </c>
      <c r="AG149" s="5" t="str">
        <f>IF(AB149 = "", "", IFERROR(VLOOKUP(AB149, 'SERVICE LOCATIONS'!$A:$D, 4, FALSE), ""))</f>
        <v/>
      </c>
      <c r="AH149" s="5" t="str">
        <f>IF(AB149 = "", "", IFERROR(VLOOKUP(AB149, 'SERVICE LOCATIONS'!$A:$J, 5, FALSE), ""))</f>
        <v/>
      </c>
      <c r="AI149" s="5" t="str">
        <f>IF(AB149 = "", "", IFERROR(VLOOKUP(AB149, 'SERVICE LOCATIONS'!$A:$F, 6, FALSE), ""))</f>
        <v/>
      </c>
      <c r="AJ149" s="5" t="str">
        <f>IF(AB149 = "", "", IFERROR(VLOOKUP(AB149, 'SERVICE LOCATIONS'!$A:$G, 7, FALSE), ""))</f>
        <v/>
      </c>
      <c r="AK149" s="5" t="str">
        <f>IF(AB149 = "", "", IFERROR(VLOOKUP(AB149, 'SERVICE LOCATIONS'!$A:$H, 8, FALSE), ""))</f>
        <v/>
      </c>
      <c r="AL149" s="7" t="str">
        <f>IF(AB149 = "", "", IFERROR(VLOOKUP(AB149, 'SERVICE LOCATIONS'!$A:$I, 9, FALSE), ""))</f>
        <v/>
      </c>
      <c r="AM149" s="7" t="str">
        <f>IF(AB149 = "", "", IFERROR(VLOOKUP(AB149, 'SERVICE LOCATIONS'!$A:$J, 10, FALSE), ""))</f>
        <v/>
      </c>
      <c r="AN149" s="7" t="str">
        <f>IF(AB149 = "", "", IFERROR(VLOOKUP(AB149, 'SERVICE LOCATIONS'!$A:$Q, 12, FALSE), ""))</f>
        <v/>
      </c>
      <c r="AO149" s="5" t="str">
        <f>IF(AB149 = "", "", IFERROR(VLOOKUP(AB149, 'SERVICE LOCATIONS'!$A:$Q, 13, FALSE), ""))</f>
        <v/>
      </c>
      <c r="AP149" s="5" t="str">
        <f>IF(AB149 = "", "", IFERROR(VLOOKUP(AB149, 'SERVICE LOCATIONS'!$A:$Q, 14, FALSE), ""))</f>
        <v/>
      </c>
      <c r="AQ149" s="5" t="str">
        <f>IF(AB149 = "", "", IFERROR(VLOOKUP(AB149, 'SERVICE LOCATIONS'!$A:$Q, 15, FALSE), ""))</f>
        <v/>
      </c>
      <c r="AR149" s="5" t="str">
        <f>IF(AB149 = "", "", IFERROR(VLOOKUP(AB149, 'SERVICE LOCATIONS'!$A:$Q, 16, FALSE), ""))</f>
        <v/>
      </c>
      <c r="AS149" s="5" t="str">
        <f>IF(AB149 = "", "", IFERROR(VLOOKUP(AB149, 'SERVICE LOCATIONS'!$A:$Q, 17, FALSE), ""))</f>
        <v/>
      </c>
      <c r="AT149" s="27" t="str">
        <f>IF(AB149 = "", "", IFERROR(VLOOKUP(AB149, 'SERVICE LOCATIONS'!$A:$Q, 11, FALSE), ""))</f>
        <v/>
      </c>
      <c r="AU149" s="42"/>
      <c r="AV149" s="54"/>
      <c r="AW149" s="55"/>
      <c r="AX149" s="56"/>
      <c r="AY149" s="57"/>
    </row>
    <row r="150" spans="1:51" x14ac:dyDescent="0.2">
      <c r="A150" s="58"/>
      <c r="B150" s="64" t="str">
        <f>IF(A150="", "", TEXT(VLOOKUP(A150, 'ENTITY INFO'!$A:$E, 4, FALSE), "00-0000000"))</f>
        <v/>
      </c>
      <c r="C150" s="64" t="str">
        <f>IF(A150="", "", VLOOKUP(A150, 'ENTITY INFO'!$A:$E, 5, FALSE))</f>
        <v/>
      </c>
      <c r="D150" s="64" t="str">
        <f>IF(A150 = "", "", IFERROR(VLOOKUP(A150, 'ENTITY INFO'!$A:$B, 2, FALSE), ""))</f>
        <v/>
      </c>
      <c r="E150" s="42"/>
      <c r="F150" s="57"/>
      <c r="G150" s="60"/>
      <c r="H150" s="54"/>
      <c r="I150" s="61"/>
      <c r="J150" s="62"/>
      <c r="K150" s="57"/>
      <c r="L150" s="57"/>
      <c r="M150" s="54"/>
      <c r="N150" s="63"/>
      <c r="O150" s="57"/>
      <c r="P150" s="57"/>
      <c r="Q150" s="57"/>
      <c r="R150" s="57"/>
      <c r="S150" s="57"/>
      <c r="T150" s="57"/>
      <c r="U150" s="57"/>
      <c r="V150" s="57"/>
      <c r="W150" s="57"/>
      <c r="X150" s="57"/>
      <c r="Y150" s="25" t="str">
        <f>IF(X150 = "", "", IFERROR(VLOOKUP(X150, Values!G:H, 2, FALSE), ""))</f>
        <v/>
      </c>
      <c r="Z150" s="26" t="str">
        <f>IF(X150 = "", "", IFERROR(VLOOKUP(X150, Values!G:I, 3, FALSE), ""))</f>
        <v/>
      </c>
      <c r="AA150" s="107"/>
      <c r="AB150" s="56"/>
      <c r="AC150" s="57"/>
      <c r="AD150" s="25"/>
      <c r="AE150" s="5" t="str">
        <f>IF(AB150 = "", "", IFERROR(VLOOKUP(AB150, 'SERVICE LOCATIONS'!$A:$B, 2, FALSE), ""))</f>
        <v/>
      </c>
      <c r="AF150" s="5" t="str">
        <f>IF(AB150 = "", "", IFERROR(IF(VLOOKUP(AB150, 'SERVICE LOCATIONS'!$A:$C, 3, FALSE) = 0, "", VLOOKUP(AB150, 'SERVICE LOCATIONS'!$A:$D, 3, FALSE)), ""))</f>
        <v/>
      </c>
      <c r="AG150" s="5" t="str">
        <f>IF(AB150 = "", "", IFERROR(VLOOKUP(AB150, 'SERVICE LOCATIONS'!$A:$D, 4, FALSE), ""))</f>
        <v/>
      </c>
      <c r="AH150" s="5" t="str">
        <f>IF(AB150 = "", "", IFERROR(VLOOKUP(AB150, 'SERVICE LOCATIONS'!$A:$J, 5, FALSE), ""))</f>
        <v/>
      </c>
      <c r="AI150" s="5" t="str">
        <f>IF(AB150 = "", "", IFERROR(VLOOKUP(AB150, 'SERVICE LOCATIONS'!$A:$F, 6, FALSE), ""))</f>
        <v/>
      </c>
      <c r="AJ150" s="5" t="str">
        <f>IF(AB150 = "", "", IFERROR(VLOOKUP(AB150, 'SERVICE LOCATIONS'!$A:$G, 7, FALSE), ""))</f>
        <v/>
      </c>
      <c r="AK150" s="5" t="str">
        <f>IF(AB150 = "", "", IFERROR(VLOOKUP(AB150, 'SERVICE LOCATIONS'!$A:$H, 8, FALSE), ""))</f>
        <v/>
      </c>
      <c r="AL150" s="7" t="str">
        <f>IF(AB150 = "", "", IFERROR(VLOOKUP(AB150, 'SERVICE LOCATIONS'!$A:$I, 9, FALSE), ""))</f>
        <v/>
      </c>
      <c r="AM150" s="7" t="str">
        <f>IF(AB150 = "", "", IFERROR(VLOOKUP(AB150, 'SERVICE LOCATIONS'!$A:$J, 10, FALSE), ""))</f>
        <v/>
      </c>
      <c r="AN150" s="7" t="str">
        <f>IF(AB150 = "", "", IFERROR(VLOOKUP(AB150, 'SERVICE LOCATIONS'!$A:$Q, 12, FALSE), ""))</f>
        <v/>
      </c>
      <c r="AO150" s="5" t="str">
        <f>IF(AB150 = "", "", IFERROR(VLOOKUP(AB150, 'SERVICE LOCATIONS'!$A:$Q, 13, FALSE), ""))</f>
        <v/>
      </c>
      <c r="AP150" s="5" t="str">
        <f>IF(AB150 = "", "", IFERROR(VLOOKUP(AB150, 'SERVICE LOCATIONS'!$A:$Q, 14, FALSE), ""))</f>
        <v/>
      </c>
      <c r="AQ150" s="5" t="str">
        <f>IF(AB150 = "", "", IFERROR(VLOOKUP(AB150, 'SERVICE LOCATIONS'!$A:$Q, 15, FALSE), ""))</f>
        <v/>
      </c>
      <c r="AR150" s="5" t="str">
        <f>IF(AB150 = "", "", IFERROR(VLOOKUP(AB150, 'SERVICE LOCATIONS'!$A:$Q, 16, FALSE), ""))</f>
        <v/>
      </c>
      <c r="AS150" s="5" t="str">
        <f>IF(AB150 = "", "", IFERROR(VLOOKUP(AB150, 'SERVICE LOCATIONS'!$A:$Q, 17, FALSE), ""))</f>
        <v/>
      </c>
      <c r="AT150" s="27" t="str">
        <f>IF(AB150 = "", "", IFERROR(VLOOKUP(AB150, 'SERVICE LOCATIONS'!$A:$Q, 11, FALSE), ""))</f>
        <v/>
      </c>
      <c r="AU150" s="42"/>
      <c r="AV150" s="54"/>
      <c r="AW150" s="55"/>
      <c r="AX150" s="56"/>
      <c r="AY150" s="57"/>
    </row>
    <row r="151" spans="1:51" x14ac:dyDescent="0.2">
      <c r="A151" s="58"/>
      <c r="B151" s="64" t="str">
        <f>IF(A151="", "", TEXT(VLOOKUP(A151, 'ENTITY INFO'!$A:$E, 4, FALSE), "00-0000000"))</f>
        <v/>
      </c>
      <c r="C151" s="64" t="str">
        <f>IF(A151="", "", VLOOKUP(A151, 'ENTITY INFO'!$A:$E, 5, FALSE))</f>
        <v/>
      </c>
      <c r="D151" s="64" t="str">
        <f>IF(A151 = "", "", IFERROR(VLOOKUP(A151, 'ENTITY INFO'!$A:$B, 2, FALSE), ""))</f>
        <v/>
      </c>
      <c r="E151" s="42"/>
      <c r="F151" s="57"/>
      <c r="G151" s="60"/>
      <c r="H151" s="54"/>
      <c r="I151" s="61"/>
      <c r="J151" s="62"/>
      <c r="K151" s="57"/>
      <c r="L151" s="57"/>
      <c r="M151" s="54"/>
      <c r="N151" s="63"/>
      <c r="O151" s="57"/>
      <c r="P151" s="57"/>
      <c r="Q151" s="57"/>
      <c r="R151" s="57"/>
      <c r="S151" s="57"/>
      <c r="T151" s="57"/>
      <c r="U151" s="57"/>
      <c r="V151" s="57"/>
      <c r="W151" s="57"/>
      <c r="X151" s="57"/>
      <c r="Y151" s="25" t="str">
        <f>IF(X151 = "", "", IFERROR(VLOOKUP(X151, Values!G:H, 2, FALSE), ""))</f>
        <v/>
      </c>
      <c r="Z151" s="26" t="str">
        <f>IF(X151 = "", "", IFERROR(VLOOKUP(X151, Values!G:I, 3, FALSE), ""))</f>
        <v/>
      </c>
      <c r="AA151" s="107"/>
      <c r="AB151" s="56"/>
      <c r="AC151" s="57"/>
      <c r="AD151" s="25"/>
      <c r="AE151" s="5" t="str">
        <f>IF(AB151 = "", "", IFERROR(VLOOKUP(AB151, 'SERVICE LOCATIONS'!$A:$B, 2, FALSE), ""))</f>
        <v/>
      </c>
      <c r="AF151" s="5" t="str">
        <f>IF(AB151 = "", "", IFERROR(IF(VLOOKUP(AB151, 'SERVICE LOCATIONS'!$A:$C, 3, FALSE) = 0, "", VLOOKUP(AB151, 'SERVICE LOCATIONS'!$A:$D, 3, FALSE)), ""))</f>
        <v/>
      </c>
      <c r="AG151" s="5" t="str">
        <f>IF(AB151 = "", "", IFERROR(VLOOKUP(AB151, 'SERVICE LOCATIONS'!$A:$D, 4, FALSE), ""))</f>
        <v/>
      </c>
      <c r="AH151" s="5" t="str">
        <f>IF(AB151 = "", "", IFERROR(VLOOKUP(AB151, 'SERVICE LOCATIONS'!$A:$J, 5, FALSE), ""))</f>
        <v/>
      </c>
      <c r="AI151" s="5" t="str">
        <f>IF(AB151 = "", "", IFERROR(VLOOKUP(AB151, 'SERVICE LOCATIONS'!$A:$F, 6, FALSE), ""))</f>
        <v/>
      </c>
      <c r="AJ151" s="5" t="str">
        <f>IF(AB151 = "", "", IFERROR(VLOOKUP(AB151, 'SERVICE LOCATIONS'!$A:$G, 7, FALSE), ""))</f>
        <v/>
      </c>
      <c r="AK151" s="5" t="str">
        <f>IF(AB151 = "", "", IFERROR(VLOOKUP(AB151, 'SERVICE LOCATIONS'!$A:$H, 8, FALSE), ""))</f>
        <v/>
      </c>
      <c r="AL151" s="7" t="str">
        <f>IF(AB151 = "", "", IFERROR(VLOOKUP(AB151, 'SERVICE LOCATIONS'!$A:$I, 9, FALSE), ""))</f>
        <v/>
      </c>
      <c r="AM151" s="7" t="str">
        <f>IF(AB151 = "", "", IFERROR(VLOOKUP(AB151, 'SERVICE LOCATIONS'!$A:$J, 10, FALSE), ""))</f>
        <v/>
      </c>
      <c r="AN151" s="7" t="str">
        <f>IF(AB151 = "", "", IFERROR(VLOOKUP(AB151, 'SERVICE LOCATIONS'!$A:$Q, 12, FALSE), ""))</f>
        <v/>
      </c>
      <c r="AO151" s="5" t="str">
        <f>IF(AB151 = "", "", IFERROR(VLOOKUP(AB151, 'SERVICE LOCATIONS'!$A:$Q, 13, FALSE), ""))</f>
        <v/>
      </c>
      <c r="AP151" s="5" t="str">
        <f>IF(AB151 = "", "", IFERROR(VLOOKUP(AB151, 'SERVICE LOCATIONS'!$A:$Q, 14, FALSE), ""))</f>
        <v/>
      </c>
      <c r="AQ151" s="5" t="str">
        <f>IF(AB151 = "", "", IFERROR(VLOOKUP(AB151, 'SERVICE LOCATIONS'!$A:$Q, 15, FALSE), ""))</f>
        <v/>
      </c>
      <c r="AR151" s="5" t="str">
        <f>IF(AB151 = "", "", IFERROR(VLOOKUP(AB151, 'SERVICE LOCATIONS'!$A:$Q, 16, FALSE), ""))</f>
        <v/>
      </c>
      <c r="AS151" s="5" t="str">
        <f>IF(AB151 = "", "", IFERROR(VLOOKUP(AB151, 'SERVICE LOCATIONS'!$A:$Q, 17, FALSE), ""))</f>
        <v/>
      </c>
      <c r="AT151" s="27" t="str">
        <f>IF(AB151 = "", "", IFERROR(VLOOKUP(AB151, 'SERVICE LOCATIONS'!$A:$Q, 11, FALSE), ""))</f>
        <v/>
      </c>
      <c r="AU151" s="42"/>
      <c r="AV151" s="54"/>
      <c r="AW151" s="55"/>
      <c r="AX151" s="56"/>
      <c r="AY151" s="57"/>
    </row>
    <row r="152" spans="1:51" x14ac:dyDescent="0.2">
      <c r="A152" s="58"/>
      <c r="B152" s="64" t="str">
        <f>IF(A152="", "", TEXT(VLOOKUP(A152, 'ENTITY INFO'!$A:$E, 4, FALSE), "00-0000000"))</f>
        <v/>
      </c>
      <c r="C152" s="64" t="str">
        <f>IF(A152="", "", VLOOKUP(A152, 'ENTITY INFO'!$A:$E, 5, FALSE))</f>
        <v/>
      </c>
      <c r="D152" s="64" t="str">
        <f>IF(A152 = "", "", IFERROR(VLOOKUP(A152, 'ENTITY INFO'!$A:$B, 2, FALSE), ""))</f>
        <v/>
      </c>
      <c r="E152" s="42"/>
      <c r="F152" s="57"/>
      <c r="G152" s="60"/>
      <c r="H152" s="54"/>
      <c r="I152" s="61"/>
      <c r="J152" s="62"/>
      <c r="K152" s="57"/>
      <c r="L152" s="57"/>
      <c r="M152" s="54"/>
      <c r="N152" s="63"/>
      <c r="O152" s="57"/>
      <c r="P152" s="57"/>
      <c r="Q152" s="57"/>
      <c r="R152" s="57"/>
      <c r="S152" s="57"/>
      <c r="T152" s="57"/>
      <c r="U152" s="57"/>
      <c r="V152" s="57"/>
      <c r="W152" s="57"/>
      <c r="X152" s="57"/>
      <c r="Y152" s="25" t="str">
        <f>IF(X152 = "", "", IFERROR(VLOOKUP(X152, Values!G:H, 2, FALSE), ""))</f>
        <v/>
      </c>
      <c r="Z152" s="26" t="str">
        <f>IF(X152 = "", "", IFERROR(VLOOKUP(X152, Values!G:I, 3, FALSE), ""))</f>
        <v/>
      </c>
      <c r="AA152" s="107"/>
      <c r="AB152" s="56"/>
      <c r="AC152" s="57"/>
      <c r="AD152" s="25"/>
      <c r="AE152" s="5" t="str">
        <f>IF(AB152 = "", "", IFERROR(VLOOKUP(AB152, 'SERVICE LOCATIONS'!$A:$B, 2, FALSE), ""))</f>
        <v/>
      </c>
      <c r="AF152" s="5" t="str">
        <f>IF(AB152 = "", "", IFERROR(IF(VLOOKUP(AB152, 'SERVICE LOCATIONS'!$A:$C, 3, FALSE) = 0, "", VLOOKUP(AB152, 'SERVICE LOCATIONS'!$A:$D, 3, FALSE)), ""))</f>
        <v/>
      </c>
      <c r="AG152" s="5" t="str">
        <f>IF(AB152 = "", "", IFERROR(VLOOKUP(AB152, 'SERVICE LOCATIONS'!$A:$D, 4, FALSE), ""))</f>
        <v/>
      </c>
      <c r="AH152" s="5" t="str">
        <f>IF(AB152 = "", "", IFERROR(VLOOKUP(AB152, 'SERVICE LOCATIONS'!$A:$J, 5, FALSE), ""))</f>
        <v/>
      </c>
      <c r="AI152" s="5" t="str">
        <f>IF(AB152 = "", "", IFERROR(VLOOKUP(AB152, 'SERVICE LOCATIONS'!$A:$F, 6, FALSE), ""))</f>
        <v/>
      </c>
      <c r="AJ152" s="5" t="str">
        <f>IF(AB152 = "", "", IFERROR(VLOOKUP(AB152, 'SERVICE LOCATIONS'!$A:$G, 7, FALSE), ""))</f>
        <v/>
      </c>
      <c r="AK152" s="5" t="str">
        <f>IF(AB152 = "", "", IFERROR(VLOOKUP(AB152, 'SERVICE LOCATIONS'!$A:$H, 8, FALSE), ""))</f>
        <v/>
      </c>
      <c r="AL152" s="7" t="str">
        <f>IF(AB152 = "", "", IFERROR(VLOOKUP(AB152, 'SERVICE LOCATIONS'!$A:$I, 9, FALSE), ""))</f>
        <v/>
      </c>
      <c r="AM152" s="7" t="str">
        <f>IF(AB152 = "", "", IFERROR(VLOOKUP(AB152, 'SERVICE LOCATIONS'!$A:$J, 10, FALSE), ""))</f>
        <v/>
      </c>
      <c r="AN152" s="7" t="str">
        <f>IF(AB152 = "", "", IFERROR(VLOOKUP(AB152, 'SERVICE LOCATIONS'!$A:$Q, 12, FALSE), ""))</f>
        <v/>
      </c>
      <c r="AO152" s="5" t="str">
        <f>IF(AB152 = "", "", IFERROR(VLOOKUP(AB152, 'SERVICE LOCATIONS'!$A:$Q, 13, FALSE), ""))</f>
        <v/>
      </c>
      <c r="AP152" s="5" t="str">
        <f>IF(AB152 = "", "", IFERROR(VLOOKUP(AB152, 'SERVICE LOCATIONS'!$A:$Q, 14, FALSE), ""))</f>
        <v/>
      </c>
      <c r="AQ152" s="5" t="str">
        <f>IF(AB152 = "", "", IFERROR(VLOOKUP(AB152, 'SERVICE LOCATIONS'!$A:$Q, 15, FALSE), ""))</f>
        <v/>
      </c>
      <c r="AR152" s="5" t="str">
        <f>IF(AB152 = "", "", IFERROR(VLOOKUP(AB152, 'SERVICE LOCATIONS'!$A:$Q, 16, FALSE), ""))</f>
        <v/>
      </c>
      <c r="AS152" s="5" t="str">
        <f>IF(AB152 = "", "", IFERROR(VLOOKUP(AB152, 'SERVICE LOCATIONS'!$A:$Q, 17, FALSE), ""))</f>
        <v/>
      </c>
      <c r="AT152" s="27" t="str">
        <f>IF(AB152 = "", "", IFERROR(VLOOKUP(AB152, 'SERVICE LOCATIONS'!$A:$Q, 11, FALSE), ""))</f>
        <v/>
      </c>
      <c r="AU152" s="42"/>
      <c r="AV152" s="54"/>
      <c r="AW152" s="55"/>
      <c r="AX152" s="56"/>
      <c r="AY152" s="57"/>
    </row>
    <row r="153" spans="1:51" x14ac:dyDescent="0.2">
      <c r="A153" s="58"/>
      <c r="B153" s="64" t="str">
        <f>IF(A153="", "", TEXT(VLOOKUP(A153, 'ENTITY INFO'!$A:$E, 4, FALSE), "00-0000000"))</f>
        <v/>
      </c>
      <c r="C153" s="64" t="str">
        <f>IF(A153="", "", VLOOKUP(A153, 'ENTITY INFO'!$A:$E, 5, FALSE))</f>
        <v/>
      </c>
      <c r="D153" s="64" t="str">
        <f>IF(A153 = "", "", IFERROR(VLOOKUP(A153, 'ENTITY INFO'!$A:$B, 2, FALSE), ""))</f>
        <v/>
      </c>
      <c r="E153" s="42"/>
      <c r="F153" s="57"/>
      <c r="G153" s="60"/>
      <c r="H153" s="54"/>
      <c r="I153" s="61"/>
      <c r="J153" s="62"/>
      <c r="K153" s="57"/>
      <c r="L153" s="57"/>
      <c r="M153" s="54"/>
      <c r="N153" s="63"/>
      <c r="O153" s="57"/>
      <c r="P153" s="57"/>
      <c r="Q153" s="57"/>
      <c r="R153" s="57"/>
      <c r="S153" s="57"/>
      <c r="T153" s="57"/>
      <c r="U153" s="57"/>
      <c r="V153" s="57"/>
      <c r="W153" s="57"/>
      <c r="X153" s="57"/>
      <c r="Y153" s="25" t="str">
        <f>IF(X153 = "", "", IFERROR(VLOOKUP(X153, Values!G:H, 2, FALSE), ""))</f>
        <v/>
      </c>
      <c r="Z153" s="26" t="str">
        <f>IF(X153 = "", "", IFERROR(VLOOKUP(X153, Values!G:I, 3, FALSE), ""))</f>
        <v/>
      </c>
      <c r="AA153" s="107"/>
      <c r="AB153" s="56"/>
      <c r="AC153" s="57"/>
      <c r="AD153" s="25"/>
      <c r="AE153" s="5" t="str">
        <f>IF(AB153 = "", "", IFERROR(VLOOKUP(AB153, 'SERVICE LOCATIONS'!$A:$B, 2, FALSE), ""))</f>
        <v/>
      </c>
      <c r="AF153" s="5" t="str">
        <f>IF(AB153 = "", "", IFERROR(IF(VLOOKUP(AB153, 'SERVICE LOCATIONS'!$A:$C, 3, FALSE) = 0, "", VLOOKUP(AB153, 'SERVICE LOCATIONS'!$A:$D, 3, FALSE)), ""))</f>
        <v/>
      </c>
      <c r="AG153" s="5" t="str">
        <f>IF(AB153 = "", "", IFERROR(VLOOKUP(AB153, 'SERVICE LOCATIONS'!$A:$D, 4, FALSE), ""))</f>
        <v/>
      </c>
      <c r="AH153" s="5" t="str">
        <f>IF(AB153 = "", "", IFERROR(VLOOKUP(AB153, 'SERVICE LOCATIONS'!$A:$J, 5, FALSE), ""))</f>
        <v/>
      </c>
      <c r="AI153" s="5" t="str">
        <f>IF(AB153 = "", "", IFERROR(VLOOKUP(AB153, 'SERVICE LOCATIONS'!$A:$F, 6, FALSE), ""))</f>
        <v/>
      </c>
      <c r="AJ153" s="5" t="str">
        <f>IF(AB153 = "", "", IFERROR(VLOOKUP(AB153, 'SERVICE LOCATIONS'!$A:$G, 7, FALSE), ""))</f>
        <v/>
      </c>
      <c r="AK153" s="5" t="str">
        <f>IF(AB153 = "", "", IFERROR(VLOOKUP(AB153, 'SERVICE LOCATIONS'!$A:$H, 8, FALSE), ""))</f>
        <v/>
      </c>
      <c r="AL153" s="7" t="str">
        <f>IF(AB153 = "", "", IFERROR(VLOOKUP(AB153, 'SERVICE LOCATIONS'!$A:$I, 9, FALSE), ""))</f>
        <v/>
      </c>
      <c r="AM153" s="7" t="str">
        <f>IF(AB153 = "", "", IFERROR(VLOOKUP(AB153, 'SERVICE LOCATIONS'!$A:$J, 10, FALSE), ""))</f>
        <v/>
      </c>
      <c r="AN153" s="7" t="str">
        <f>IF(AB153 = "", "", IFERROR(VLOOKUP(AB153, 'SERVICE LOCATIONS'!$A:$Q, 12, FALSE), ""))</f>
        <v/>
      </c>
      <c r="AO153" s="5" t="str">
        <f>IF(AB153 = "", "", IFERROR(VLOOKUP(AB153, 'SERVICE LOCATIONS'!$A:$Q, 13, FALSE), ""))</f>
        <v/>
      </c>
      <c r="AP153" s="5" t="str">
        <f>IF(AB153 = "", "", IFERROR(VLOOKUP(AB153, 'SERVICE LOCATIONS'!$A:$Q, 14, FALSE), ""))</f>
        <v/>
      </c>
      <c r="AQ153" s="5" t="str">
        <f>IF(AB153 = "", "", IFERROR(VLOOKUP(AB153, 'SERVICE LOCATIONS'!$A:$Q, 15, FALSE), ""))</f>
        <v/>
      </c>
      <c r="AR153" s="5" t="str">
        <f>IF(AB153 = "", "", IFERROR(VLOOKUP(AB153, 'SERVICE LOCATIONS'!$A:$Q, 16, FALSE), ""))</f>
        <v/>
      </c>
      <c r="AS153" s="5" t="str">
        <f>IF(AB153 = "", "", IFERROR(VLOOKUP(AB153, 'SERVICE LOCATIONS'!$A:$Q, 17, FALSE), ""))</f>
        <v/>
      </c>
      <c r="AT153" s="27" t="str">
        <f>IF(AB153 = "", "", IFERROR(VLOOKUP(AB153, 'SERVICE LOCATIONS'!$A:$Q, 11, FALSE), ""))</f>
        <v/>
      </c>
      <c r="AU153" s="42"/>
      <c r="AV153" s="54"/>
      <c r="AW153" s="55"/>
      <c r="AX153" s="56"/>
      <c r="AY153" s="57"/>
    </row>
    <row r="154" spans="1:51" x14ac:dyDescent="0.2">
      <c r="A154" s="58"/>
      <c r="B154" s="64" t="str">
        <f>IF(A154="", "", TEXT(VLOOKUP(A154, 'ENTITY INFO'!$A:$E, 4, FALSE), "00-0000000"))</f>
        <v/>
      </c>
      <c r="C154" s="64" t="str">
        <f>IF(A154="", "", VLOOKUP(A154, 'ENTITY INFO'!$A:$E, 5, FALSE))</f>
        <v/>
      </c>
      <c r="D154" s="64" t="str">
        <f>IF(A154 = "", "", IFERROR(VLOOKUP(A154, 'ENTITY INFO'!$A:$B, 2, FALSE), ""))</f>
        <v/>
      </c>
      <c r="E154" s="42"/>
      <c r="F154" s="57"/>
      <c r="G154" s="60"/>
      <c r="H154" s="54"/>
      <c r="I154" s="61"/>
      <c r="J154" s="62"/>
      <c r="K154" s="57"/>
      <c r="L154" s="57"/>
      <c r="M154" s="54"/>
      <c r="N154" s="63"/>
      <c r="O154" s="57"/>
      <c r="P154" s="57"/>
      <c r="Q154" s="57"/>
      <c r="R154" s="57"/>
      <c r="S154" s="57"/>
      <c r="T154" s="57"/>
      <c r="U154" s="57"/>
      <c r="V154" s="57"/>
      <c r="W154" s="57"/>
      <c r="X154" s="57"/>
      <c r="Y154" s="25" t="str">
        <f>IF(X154 = "", "", IFERROR(VLOOKUP(X154, Values!G:H, 2, FALSE), ""))</f>
        <v/>
      </c>
      <c r="Z154" s="26" t="str">
        <f>IF(X154 = "", "", IFERROR(VLOOKUP(X154, Values!G:I, 3, FALSE), ""))</f>
        <v/>
      </c>
      <c r="AA154" s="107"/>
      <c r="AB154" s="56"/>
      <c r="AC154" s="57"/>
      <c r="AD154" s="25"/>
      <c r="AE154" s="5" t="str">
        <f>IF(AB154 = "", "", IFERROR(VLOOKUP(AB154, 'SERVICE LOCATIONS'!$A:$B, 2, FALSE), ""))</f>
        <v/>
      </c>
      <c r="AF154" s="5" t="str">
        <f>IF(AB154 = "", "", IFERROR(IF(VLOOKUP(AB154, 'SERVICE LOCATIONS'!$A:$C, 3, FALSE) = 0, "", VLOOKUP(AB154, 'SERVICE LOCATIONS'!$A:$D, 3, FALSE)), ""))</f>
        <v/>
      </c>
      <c r="AG154" s="5" t="str">
        <f>IF(AB154 = "", "", IFERROR(VLOOKUP(AB154, 'SERVICE LOCATIONS'!$A:$D, 4, FALSE), ""))</f>
        <v/>
      </c>
      <c r="AH154" s="5" t="str">
        <f>IF(AB154 = "", "", IFERROR(VLOOKUP(AB154, 'SERVICE LOCATIONS'!$A:$J, 5, FALSE), ""))</f>
        <v/>
      </c>
      <c r="AI154" s="5" t="str">
        <f>IF(AB154 = "", "", IFERROR(VLOOKUP(AB154, 'SERVICE LOCATIONS'!$A:$F, 6, FALSE), ""))</f>
        <v/>
      </c>
      <c r="AJ154" s="5" t="str">
        <f>IF(AB154 = "", "", IFERROR(VLOOKUP(AB154, 'SERVICE LOCATIONS'!$A:$G, 7, FALSE), ""))</f>
        <v/>
      </c>
      <c r="AK154" s="5" t="str">
        <f>IF(AB154 = "", "", IFERROR(VLOOKUP(AB154, 'SERVICE LOCATIONS'!$A:$H, 8, FALSE), ""))</f>
        <v/>
      </c>
      <c r="AL154" s="7" t="str">
        <f>IF(AB154 = "", "", IFERROR(VLOOKUP(AB154, 'SERVICE LOCATIONS'!$A:$I, 9, FALSE), ""))</f>
        <v/>
      </c>
      <c r="AM154" s="7" t="str">
        <f>IF(AB154 = "", "", IFERROR(VLOOKUP(AB154, 'SERVICE LOCATIONS'!$A:$J, 10, FALSE), ""))</f>
        <v/>
      </c>
      <c r="AN154" s="7" t="str">
        <f>IF(AB154 = "", "", IFERROR(VLOOKUP(AB154, 'SERVICE LOCATIONS'!$A:$Q, 12, FALSE), ""))</f>
        <v/>
      </c>
      <c r="AO154" s="5" t="str">
        <f>IF(AB154 = "", "", IFERROR(VLOOKUP(AB154, 'SERVICE LOCATIONS'!$A:$Q, 13, FALSE), ""))</f>
        <v/>
      </c>
      <c r="AP154" s="5" t="str">
        <f>IF(AB154 = "", "", IFERROR(VLOOKUP(AB154, 'SERVICE LOCATIONS'!$A:$Q, 14, FALSE), ""))</f>
        <v/>
      </c>
      <c r="AQ154" s="5" t="str">
        <f>IF(AB154 = "", "", IFERROR(VLOOKUP(AB154, 'SERVICE LOCATIONS'!$A:$Q, 15, FALSE), ""))</f>
        <v/>
      </c>
      <c r="AR154" s="5" t="str">
        <f>IF(AB154 = "", "", IFERROR(VLOOKUP(AB154, 'SERVICE LOCATIONS'!$A:$Q, 16, FALSE), ""))</f>
        <v/>
      </c>
      <c r="AS154" s="5" t="str">
        <f>IF(AB154 = "", "", IFERROR(VLOOKUP(AB154, 'SERVICE LOCATIONS'!$A:$Q, 17, FALSE), ""))</f>
        <v/>
      </c>
      <c r="AT154" s="27" t="str">
        <f>IF(AB154 = "", "", IFERROR(VLOOKUP(AB154, 'SERVICE LOCATIONS'!$A:$Q, 11, FALSE), ""))</f>
        <v/>
      </c>
      <c r="AU154" s="42"/>
      <c r="AV154" s="54"/>
      <c r="AW154" s="55"/>
      <c r="AX154" s="56"/>
      <c r="AY154" s="57"/>
    </row>
    <row r="155" spans="1:51" x14ac:dyDescent="0.2">
      <c r="A155" s="58"/>
      <c r="B155" s="64" t="str">
        <f>IF(A155="", "", TEXT(VLOOKUP(A155, 'ENTITY INFO'!$A:$E, 4, FALSE), "00-0000000"))</f>
        <v/>
      </c>
      <c r="C155" s="64" t="str">
        <f>IF(A155="", "", VLOOKUP(A155, 'ENTITY INFO'!$A:$E, 5, FALSE))</f>
        <v/>
      </c>
      <c r="D155" s="64" t="str">
        <f>IF(A155 = "", "", IFERROR(VLOOKUP(A155, 'ENTITY INFO'!$A:$B, 2, FALSE), ""))</f>
        <v/>
      </c>
      <c r="E155" s="42"/>
      <c r="F155" s="57"/>
      <c r="G155" s="60"/>
      <c r="H155" s="54"/>
      <c r="I155" s="61"/>
      <c r="J155" s="62"/>
      <c r="K155" s="57"/>
      <c r="L155" s="57"/>
      <c r="M155" s="54"/>
      <c r="N155" s="63"/>
      <c r="O155" s="57"/>
      <c r="P155" s="57"/>
      <c r="Q155" s="57"/>
      <c r="R155" s="57"/>
      <c r="S155" s="57"/>
      <c r="T155" s="57"/>
      <c r="U155" s="57"/>
      <c r="V155" s="57"/>
      <c r="W155" s="57"/>
      <c r="X155" s="57"/>
      <c r="Y155" s="25" t="str">
        <f>IF(X155 = "", "", IFERROR(VLOOKUP(X155, Values!G:H, 2, FALSE), ""))</f>
        <v/>
      </c>
      <c r="Z155" s="26" t="str">
        <f>IF(X155 = "", "", IFERROR(VLOOKUP(X155, Values!G:I, 3, FALSE), ""))</f>
        <v/>
      </c>
      <c r="AA155" s="107"/>
      <c r="AB155" s="56"/>
      <c r="AC155" s="57"/>
      <c r="AD155" s="25"/>
      <c r="AE155" s="5" t="str">
        <f>IF(AB155 = "", "", IFERROR(VLOOKUP(AB155, 'SERVICE LOCATIONS'!$A:$B, 2, FALSE), ""))</f>
        <v/>
      </c>
      <c r="AF155" s="5" t="str">
        <f>IF(AB155 = "", "", IFERROR(IF(VLOOKUP(AB155, 'SERVICE LOCATIONS'!$A:$C, 3, FALSE) = 0, "", VLOOKUP(AB155, 'SERVICE LOCATIONS'!$A:$D, 3, FALSE)), ""))</f>
        <v/>
      </c>
      <c r="AG155" s="5" t="str">
        <f>IF(AB155 = "", "", IFERROR(VLOOKUP(AB155, 'SERVICE LOCATIONS'!$A:$D, 4, FALSE), ""))</f>
        <v/>
      </c>
      <c r="AH155" s="5" t="str">
        <f>IF(AB155 = "", "", IFERROR(VLOOKUP(AB155, 'SERVICE LOCATIONS'!$A:$J, 5, FALSE), ""))</f>
        <v/>
      </c>
      <c r="AI155" s="5" t="str">
        <f>IF(AB155 = "", "", IFERROR(VLOOKUP(AB155, 'SERVICE LOCATIONS'!$A:$F, 6, FALSE), ""))</f>
        <v/>
      </c>
      <c r="AJ155" s="5" t="str">
        <f>IF(AB155 = "", "", IFERROR(VLOOKUP(AB155, 'SERVICE LOCATIONS'!$A:$G, 7, FALSE), ""))</f>
        <v/>
      </c>
      <c r="AK155" s="5" t="str">
        <f>IF(AB155 = "", "", IFERROR(VLOOKUP(AB155, 'SERVICE LOCATIONS'!$A:$H, 8, FALSE), ""))</f>
        <v/>
      </c>
      <c r="AL155" s="7" t="str">
        <f>IF(AB155 = "", "", IFERROR(VLOOKUP(AB155, 'SERVICE LOCATIONS'!$A:$I, 9, FALSE), ""))</f>
        <v/>
      </c>
      <c r="AM155" s="7" t="str">
        <f>IF(AB155 = "", "", IFERROR(VLOOKUP(AB155, 'SERVICE LOCATIONS'!$A:$J, 10, FALSE), ""))</f>
        <v/>
      </c>
      <c r="AN155" s="7" t="str">
        <f>IF(AB155 = "", "", IFERROR(VLOOKUP(AB155, 'SERVICE LOCATIONS'!$A:$Q, 12, FALSE), ""))</f>
        <v/>
      </c>
      <c r="AO155" s="5" t="str">
        <f>IF(AB155 = "", "", IFERROR(VLOOKUP(AB155, 'SERVICE LOCATIONS'!$A:$Q, 13, FALSE), ""))</f>
        <v/>
      </c>
      <c r="AP155" s="5" t="str">
        <f>IF(AB155 = "", "", IFERROR(VLOOKUP(AB155, 'SERVICE LOCATIONS'!$A:$Q, 14, FALSE), ""))</f>
        <v/>
      </c>
      <c r="AQ155" s="5" t="str">
        <f>IF(AB155 = "", "", IFERROR(VLOOKUP(AB155, 'SERVICE LOCATIONS'!$A:$Q, 15, FALSE), ""))</f>
        <v/>
      </c>
      <c r="AR155" s="5" t="str">
        <f>IF(AB155 = "", "", IFERROR(VLOOKUP(AB155, 'SERVICE LOCATIONS'!$A:$Q, 16, FALSE), ""))</f>
        <v/>
      </c>
      <c r="AS155" s="5" t="str">
        <f>IF(AB155 = "", "", IFERROR(VLOOKUP(AB155, 'SERVICE LOCATIONS'!$A:$Q, 17, FALSE), ""))</f>
        <v/>
      </c>
      <c r="AT155" s="27" t="str">
        <f>IF(AB155 = "", "", IFERROR(VLOOKUP(AB155, 'SERVICE LOCATIONS'!$A:$Q, 11, FALSE), ""))</f>
        <v/>
      </c>
      <c r="AU155" s="42"/>
      <c r="AV155" s="54"/>
      <c r="AW155" s="55"/>
      <c r="AX155" s="56"/>
      <c r="AY155" s="57"/>
    </row>
    <row r="156" spans="1:51" x14ac:dyDescent="0.2">
      <c r="A156" s="58"/>
      <c r="B156" s="64" t="str">
        <f>IF(A156="", "", TEXT(VLOOKUP(A156, 'ENTITY INFO'!$A:$E, 4, FALSE), "00-0000000"))</f>
        <v/>
      </c>
      <c r="C156" s="64" t="str">
        <f>IF(A156="", "", VLOOKUP(A156, 'ENTITY INFO'!$A:$E, 5, FALSE))</f>
        <v/>
      </c>
      <c r="D156" s="64" t="str">
        <f>IF(A156 = "", "", IFERROR(VLOOKUP(A156, 'ENTITY INFO'!$A:$B, 2, FALSE), ""))</f>
        <v/>
      </c>
      <c r="E156" s="42"/>
      <c r="F156" s="57"/>
      <c r="G156" s="60"/>
      <c r="H156" s="54"/>
      <c r="I156" s="61"/>
      <c r="J156" s="62"/>
      <c r="K156" s="57"/>
      <c r="L156" s="57"/>
      <c r="M156" s="54"/>
      <c r="N156" s="63"/>
      <c r="O156" s="57"/>
      <c r="P156" s="57"/>
      <c r="Q156" s="57"/>
      <c r="R156" s="57"/>
      <c r="S156" s="57"/>
      <c r="T156" s="57"/>
      <c r="U156" s="57"/>
      <c r="V156" s="57"/>
      <c r="W156" s="57"/>
      <c r="X156" s="57"/>
      <c r="Y156" s="25" t="str">
        <f>IF(X156 = "", "", IFERROR(VLOOKUP(X156, Values!G:H, 2, FALSE), ""))</f>
        <v/>
      </c>
      <c r="Z156" s="26" t="str">
        <f>IF(X156 = "", "", IFERROR(VLOOKUP(X156, Values!G:I, 3, FALSE), ""))</f>
        <v/>
      </c>
      <c r="AA156" s="107"/>
      <c r="AB156" s="56"/>
      <c r="AC156" s="57"/>
      <c r="AD156" s="25"/>
      <c r="AE156" s="5" t="str">
        <f>IF(AB156 = "", "", IFERROR(VLOOKUP(AB156, 'SERVICE LOCATIONS'!$A:$B, 2, FALSE), ""))</f>
        <v/>
      </c>
      <c r="AF156" s="5" t="str">
        <f>IF(AB156 = "", "", IFERROR(IF(VLOOKUP(AB156, 'SERVICE LOCATIONS'!$A:$C, 3, FALSE) = 0, "", VLOOKUP(AB156, 'SERVICE LOCATIONS'!$A:$D, 3, FALSE)), ""))</f>
        <v/>
      </c>
      <c r="AG156" s="5" t="str">
        <f>IF(AB156 = "", "", IFERROR(VLOOKUP(AB156, 'SERVICE LOCATIONS'!$A:$D, 4, FALSE), ""))</f>
        <v/>
      </c>
      <c r="AH156" s="5" t="str">
        <f>IF(AB156 = "", "", IFERROR(VLOOKUP(AB156, 'SERVICE LOCATIONS'!$A:$J, 5, FALSE), ""))</f>
        <v/>
      </c>
      <c r="AI156" s="5" t="str">
        <f>IF(AB156 = "", "", IFERROR(VLOOKUP(AB156, 'SERVICE LOCATIONS'!$A:$F, 6, FALSE), ""))</f>
        <v/>
      </c>
      <c r="AJ156" s="5" t="str">
        <f>IF(AB156 = "", "", IFERROR(VLOOKUP(AB156, 'SERVICE LOCATIONS'!$A:$G, 7, FALSE), ""))</f>
        <v/>
      </c>
      <c r="AK156" s="5" t="str">
        <f>IF(AB156 = "", "", IFERROR(VLOOKUP(AB156, 'SERVICE LOCATIONS'!$A:$H, 8, FALSE), ""))</f>
        <v/>
      </c>
      <c r="AL156" s="7" t="str">
        <f>IF(AB156 = "", "", IFERROR(VLOOKUP(AB156, 'SERVICE LOCATIONS'!$A:$I, 9, FALSE), ""))</f>
        <v/>
      </c>
      <c r="AM156" s="7" t="str">
        <f>IF(AB156 = "", "", IFERROR(VLOOKUP(AB156, 'SERVICE LOCATIONS'!$A:$J, 10, FALSE), ""))</f>
        <v/>
      </c>
      <c r="AN156" s="7" t="str">
        <f>IF(AB156 = "", "", IFERROR(VLOOKUP(AB156, 'SERVICE LOCATIONS'!$A:$Q, 12, FALSE), ""))</f>
        <v/>
      </c>
      <c r="AO156" s="5" t="str">
        <f>IF(AB156 = "", "", IFERROR(VLOOKUP(AB156, 'SERVICE LOCATIONS'!$A:$Q, 13, FALSE), ""))</f>
        <v/>
      </c>
      <c r="AP156" s="5" t="str">
        <f>IF(AB156 = "", "", IFERROR(VLOOKUP(AB156, 'SERVICE LOCATIONS'!$A:$Q, 14, FALSE), ""))</f>
        <v/>
      </c>
      <c r="AQ156" s="5" t="str">
        <f>IF(AB156 = "", "", IFERROR(VLOOKUP(AB156, 'SERVICE LOCATIONS'!$A:$Q, 15, FALSE), ""))</f>
        <v/>
      </c>
      <c r="AR156" s="5" t="str">
        <f>IF(AB156 = "", "", IFERROR(VLOOKUP(AB156, 'SERVICE LOCATIONS'!$A:$Q, 16, FALSE), ""))</f>
        <v/>
      </c>
      <c r="AS156" s="5" t="str">
        <f>IF(AB156 = "", "", IFERROR(VLOOKUP(AB156, 'SERVICE LOCATIONS'!$A:$Q, 17, FALSE), ""))</f>
        <v/>
      </c>
      <c r="AT156" s="27" t="str">
        <f>IF(AB156 = "", "", IFERROR(VLOOKUP(AB156, 'SERVICE LOCATIONS'!$A:$Q, 11, FALSE), ""))</f>
        <v/>
      </c>
      <c r="AU156" s="42"/>
      <c r="AV156" s="54"/>
      <c r="AW156" s="55"/>
      <c r="AX156" s="56"/>
      <c r="AY156" s="57"/>
    </row>
    <row r="157" spans="1:51" x14ac:dyDescent="0.2">
      <c r="A157" s="58"/>
      <c r="B157" s="64" t="str">
        <f>IF(A157="", "", TEXT(VLOOKUP(A157, 'ENTITY INFO'!$A:$E, 4, FALSE), "00-0000000"))</f>
        <v/>
      </c>
      <c r="C157" s="64" t="str">
        <f>IF(A157="", "", VLOOKUP(A157, 'ENTITY INFO'!$A:$E, 5, FALSE))</f>
        <v/>
      </c>
      <c r="D157" s="64" t="str">
        <f>IF(A157 = "", "", IFERROR(VLOOKUP(A157, 'ENTITY INFO'!$A:$B, 2, FALSE), ""))</f>
        <v/>
      </c>
      <c r="E157" s="42"/>
      <c r="F157" s="57"/>
      <c r="G157" s="60"/>
      <c r="H157" s="54"/>
      <c r="I157" s="61"/>
      <c r="J157" s="62"/>
      <c r="K157" s="57"/>
      <c r="L157" s="57"/>
      <c r="M157" s="54"/>
      <c r="N157" s="63"/>
      <c r="O157" s="57"/>
      <c r="P157" s="57"/>
      <c r="Q157" s="57"/>
      <c r="R157" s="57"/>
      <c r="S157" s="57"/>
      <c r="T157" s="57"/>
      <c r="U157" s="57"/>
      <c r="V157" s="57"/>
      <c r="W157" s="57"/>
      <c r="X157" s="57"/>
      <c r="Y157" s="25" t="str">
        <f>IF(X157 = "", "", IFERROR(VLOOKUP(X157, Values!G:H, 2, FALSE), ""))</f>
        <v/>
      </c>
      <c r="Z157" s="26" t="str">
        <f>IF(X157 = "", "", IFERROR(VLOOKUP(X157, Values!G:I, 3, FALSE), ""))</f>
        <v/>
      </c>
      <c r="AA157" s="107"/>
      <c r="AB157" s="56"/>
      <c r="AC157" s="57"/>
      <c r="AD157" s="25"/>
      <c r="AE157" s="5" t="str">
        <f>IF(AB157 = "", "", IFERROR(VLOOKUP(AB157, 'SERVICE LOCATIONS'!$A:$B, 2, FALSE), ""))</f>
        <v/>
      </c>
      <c r="AF157" s="5" t="str">
        <f>IF(AB157 = "", "", IFERROR(IF(VLOOKUP(AB157, 'SERVICE LOCATIONS'!$A:$C, 3, FALSE) = 0, "", VLOOKUP(AB157, 'SERVICE LOCATIONS'!$A:$D, 3, FALSE)), ""))</f>
        <v/>
      </c>
      <c r="AG157" s="5" t="str">
        <f>IF(AB157 = "", "", IFERROR(VLOOKUP(AB157, 'SERVICE LOCATIONS'!$A:$D, 4, FALSE), ""))</f>
        <v/>
      </c>
      <c r="AH157" s="5" t="str">
        <f>IF(AB157 = "", "", IFERROR(VLOOKUP(AB157, 'SERVICE LOCATIONS'!$A:$J, 5, FALSE), ""))</f>
        <v/>
      </c>
      <c r="AI157" s="5" t="str">
        <f>IF(AB157 = "", "", IFERROR(VLOOKUP(AB157, 'SERVICE LOCATIONS'!$A:$F, 6, FALSE), ""))</f>
        <v/>
      </c>
      <c r="AJ157" s="5" t="str">
        <f>IF(AB157 = "", "", IFERROR(VLOOKUP(AB157, 'SERVICE LOCATIONS'!$A:$G, 7, FALSE), ""))</f>
        <v/>
      </c>
      <c r="AK157" s="5" t="str">
        <f>IF(AB157 = "", "", IFERROR(VLOOKUP(AB157, 'SERVICE LOCATIONS'!$A:$H, 8, FALSE), ""))</f>
        <v/>
      </c>
      <c r="AL157" s="7" t="str">
        <f>IF(AB157 = "", "", IFERROR(VLOOKUP(AB157, 'SERVICE LOCATIONS'!$A:$I, 9, FALSE), ""))</f>
        <v/>
      </c>
      <c r="AM157" s="7" t="str">
        <f>IF(AB157 = "", "", IFERROR(VLOOKUP(AB157, 'SERVICE LOCATIONS'!$A:$J, 10, FALSE), ""))</f>
        <v/>
      </c>
      <c r="AN157" s="7" t="str">
        <f>IF(AB157 = "", "", IFERROR(VLOOKUP(AB157, 'SERVICE LOCATIONS'!$A:$Q, 12, FALSE), ""))</f>
        <v/>
      </c>
      <c r="AO157" s="5" t="str">
        <f>IF(AB157 = "", "", IFERROR(VLOOKUP(AB157, 'SERVICE LOCATIONS'!$A:$Q, 13, FALSE), ""))</f>
        <v/>
      </c>
      <c r="AP157" s="5" t="str">
        <f>IF(AB157 = "", "", IFERROR(VLOOKUP(AB157, 'SERVICE LOCATIONS'!$A:$Q, 14, FALSE), ""))</f>
        <v/>
      </c>
      <c r="AQ157" s="5" t="str">
        <f>IF(AB157 = "", "", IFERROR(VLOOKUP(AB157, 'SERVICE LOCATIONS'!$A:$Q, 15, FALSE), ""))</f>
        <v/>
      </c>
      <c r="AR157" s="5" t="str">
        <f>IF(AB157 = "", "", IFERROR(VLOOKUP(AB157, 'SERVICE LOCATIONS'!$A:$Q, 16, FALSE), ""))</f>
        <v/>
      </c>
      <c r="AS157" s="5" t="str">
        <f>IF(AB157 = "", "", IFERROR(VLOOKUP(AB157, 'SERVICE LOCATIONS'!$A:$Q, 17, FALSE), ""))</f>
        <v/>
      </c>
      <c r="AT157" s="27" t="str">
        <f>IF(AB157 = "", "", IFERROR(VLOOKUP(AB157, 'SERVICE LOCATIONS'!$A:$Q, 11, FALSE), ""))</f>
        <v/>
      </c>
      <c r="AU157" s="42"/>
      <c r="AV157" s="54"/>
      <c r="AW157" s="55"/>
      <c r="AX157" s="56"/>
      <c r="AY157" s="57"/>
    </row>
    <row r="158" spans="1:51" x14ac:dyDescent="0.2">
      <c r="A158" s="58"/>
      <c r="B158" s="64" t="str">
        <f>IF(A158="", "", TEXT(VLOOKUP(A158, 'ENTITY INFO'!$A:$E, 4, FALSE), "00-0000000"))</f>
        <v/>
      </c>
      <c r="C158" s="64" t="str">
        <f>IF(A158="", "", VLOOKUP(A158, 'ENTITY INFO'!$A:$E, 5, FALSE))</f>
        <v/>
      </c>
      <c r="D158" s="64" t="str">
        <f>IF(A158 = "", "", IFERROR(VLOOKUP(A158, 'ENTITY INFO'!$A:$B, 2, FALSE), ""))</f>
        <v/>
      </c>
      <c r="E158" s="42"/>
      <c r="F158" s="57"/>
      <c r="G158" s="60"/>
      <c r="H158" s="54"/>
      <c r="I158" s="61"/>
      <c r="J158" s="62"/>
      <c r="K158" s="57"/>
      <c r="L158" s="57"/>
      <c r="M158" s="54"/>
      <c r="N158" s="63"/>
      <c r="O158" s="57"/>
      <c r="P158" s="57"/>
      <c r="Q158" s="57"/>
      <c r="R158" s="57"/>
      <c r="S158" s="57"/>
      <c r="T158" s="57"/>
      <c r="U158" s="57"/>
      <c r="V158" s="57"/>
      <c r="W158" s="57"/>
      <c r="X158" s="57"/>
      <c r="Y158" s="25" t="str">
        <f>IF(X158 = "", "", IFERROR(VLOOKUP(X158, Values!G:H, 2, FALSE), ""))</f>
        <v/>
      </c>
      <c r="Z158" s="26" t="str">
        <f>IF(X158 = "", "", IFERROR(VLOOKUP(X158, Values!G:I, 3, FALSE), ""))</f>
        <v/>
      </c>
      <c r="AA158" s="107"/>
      <c r="AB158" s="56"/>
      <c r="AC158" s="57"/>
      <c r="AD158" s="25"/>
      <c r="AE158" s="5" t="str">
        <f>IF(AB158 = "", "", IFERROR(VLOOKUP(AB158, 'SERVICE LOCATIONS'!$A:$B, 2, FALSE), ""))</f>
        <v/>
      </c>
      <c r="AF158" s="5" t="str">
        <f>IF(AB158 = "", "", IFERROR(IF(VLOOKUP(AB158, 'SERVICE LOCATIONS'!$A:$C, 3, FALSE) = 0, "", VLOOKUP(AB158, 'SERVICE LOCATIONS'!$A:$D, 3, FALSE)), ""))</f>
        <v/>
      </c>
      <c r="AG158" s="5" t="str">
        <f>IF(AB158 = "", "", IFERROR(VLOOKUP(AB158, 'SERVICE LOCATIONS'!$A:$D, 4, FALSE), ""))</f>
        <v/>
      </c>
      <c r="AH158" s="5" t="str">
        <f>IF(AB158 = "", "", IFERROR(VLOOKUP(AB158, 'SERVICE LOCATIONS'!$A:$J, 5, FALSE), ""))</f>
        <v/>
      </c>
      <c r="AI158" s="5" t="str">
        <f>IF(AB158 = "", "", IFERROR(VLOOKUP(AB158, 'SERVICE LOCATIONS'!$A:$F, 6, FALSE), ""))</f>
        <v/>
      </c>
      <c r="AJ158" s="5" t="str">
        <f>IF(AB158 = "", "", IFERROR(VLOOKUP(AB158, 'SERVICE LOCATIONS'!$A:$G, 7, FALSE), ""))</f>
        <v/>
      </c>
      <c r="AK158" s="5" t="str">
        <f>IF(AB158 = "", "", IFERROR(VLOOKUP(AB158, 'SERVICE LOCATIONS'!$A:$H, 8, FALSE), ""))</f>
        <v/>
      </c>
      <c r="AL158" s="7" t="str">
        <f>IF(AB158 = "", "", IFERROR(VLOOKUP(AB158, 'SERVICE LOCATIONS'!$A:$I, 9, FALSE), ""))</f>
        <v/>
      </c>
      <c r="AM158" s="7" t="str">
        <f>IF(AB158 = "", "", IFERROR(VLOOKUP(AB158, 'SERVICE LOCATIONS'!$A:$J, 10, FALSE), ""))</f>
        <v/>
      </c>
      <c r="AN158" s="7" t="str">
        <f>IF(AB158 = "", "", IFERROR(VLOOKUP(AB158, 'SERVICE LOCATIONS'!$A:$Q, 12, FALSE), ""))</f>
        <v/>
      </c>
      <c r="AO158" s="5" t="str">
        <f>IF(AB158 = "", "", IFERROR(VLOOKUP(AB158, 'SERVICE LOCATIONS'!$A:$Q, 13, FALSE), ""))</f>
        <v/>
      </c>
      <c r="AP158" s="5" t="str">
        <f>IF(AB158 = "", "", IFERROR(VLOOKUP(AB158, 'SERVICE LOCATIONS'!$A:$Q, 14, FALSE), ""))</f>
        <v/>
      </c>
      <c r="AQ158" s="5" t="str">
        <f>IF(AB158 = "", "", IFERROR(VLOOKUP(AB158, 'SERVICE LOCATIONS'!$A:$Q, 15, FALSE), ""))</f>
        <v/>
      </c>
      <c r="AR158" s="5" t="str">
        <f>IF(AB158 = "", "", IFERROR(VLOOKUP(AB158, 'SERVICE LOCATIONS'!$A:$Q, 16, FALSE), ""))</f>
        <v/>
      </c>
      <c r="AS158" s="5" t="str">
        <f>IF(AB158 = "", "", IFERROR(VLOOKUP(AB158, 'SERVICE LOCATIONS'!$A:$Q, 17, FALSE), ""))</f>
        <v/>
      </c>
      <c r="AT158" s="27" t="str">
        <f>IF(AB158 = "", "", IFERROR(VLOOKUP(AB158, 'SERVICE LOCATIONS'!$A:$Q, 11, FALSE), ""))</f>
        <v/>
      </c>
      <c r="AU158" s="42"/>
      <c r="AV158" s="54"/>
      <c r="AW158" s="55"/>
      <c r="AX158" s="56"/>
      <c r="AY158" s="57"/>
    </row>
    <row r="159" spans="1:51" x14ac:dyDescent="0.2">
      <c r="A159" s="58"/>
      <c r="B159" s="64" t="str">
        <f>IF(A159="", "", TEXT(VLOOKUP(A159, 'ENTITY INFO'!$A:$E, 4, FALSE), "00-0000000"))</f>
        <v/>
      </c>
      <c r="C159" s="64" t="str">
        <f>IF(A159="", "", VLOOKUP(A159, 'ENTITY INFO'!$A:$E, 5, FALSE))</f>
        <v/>
      </c>
      <c r="D159" s="64" t="str">
        <f>IF(A159 = "", "", IFERROR(VLOOKUP(A159, 'ENTITY INFO'!$A:$B, 2, FALSE), ""))</f>
        <v/>
      </c>
      <c r="E159" s="42"/>
      <c r="F159" s="57"/>
      <c r="G159" s="60"/>
      <c r="H159" s="54"/>
      <c r="I159" s="61"/>
      <c r="J159" s="62"/>
      <c r="K159" s="57"/>
      <c r="L159" s="57"/>
      <c r="M159" s="54"/>
      <c r="N159" s="63"/>
      <c r="O159" s="57"/>
      <c r="P159" s="57"/>
      <c r="Q159" s="57"/>
      <c r="R159" s="57"/>
      <c r="S159" s="57"/>
      <c r="T159" s="57"/>
      <c r="U159" s="57"/>
      <c r="V159" s="57"/>
      <c r="W159" s="57"/>
      <c r="X159" s="57"/>
      <c r="Y159" s="25" t="str">
        <f>IF(X159 = "", "", IFERROR(VLOOKUP(X159, Values!G:H, 2, FALSE), ""))</f>
        <v/>
      </c>
      <c r="Z159" s="26" t="str">
        <f>IF(X159 = "", "", IFERROR(VLOOKUP(X159, Values!G:I, 3, FALSE), ""))</f>
        <v/>
      </c>
      <c r="AA159" s="107"/>
      <c r="AB159" s="56"/>
      <c r="AC159" s="57"/>
      <c r="AD159" s="25"/>
      <c r="AE159" s="5" t="str">
        <f>IF(AB159 = "", "", IFERROR(VLOOKUP(AB159, 'SERVICE LOCATIONS'!$A:$B, 2, FALSE), ""))</f>
        <v/>
      </c>
      <c r="AF159" s="5" t="str">
        <f>IF(AB159 = "", "", IFERROR(IF(VLOOKUP(AB159, 'SERVICE LOCATIONS'!$A:$C, 3, FALSE) = 0, "", VLOOKUP(AB159, 'SERVICE LOCATIONS'!$A:$D, 3, FALSE)), ""))</f>
        <v/>
      </c>
      <c r="AG159" s="5" t="str">
        <f>IF(AB159 = "", "", IFERROR(VLOOKUP(AB159, 'SERVICE LOCATIONS'!$A:$D, 4, FALSE), ""))</f>
        <v/>
      </c>
      <c r="AH159" s="5" t="str">
        <f>IF(AB159 = "", "", IFERROR(VLOOKUP(AB159, 'SERVICE LOCATIONS'!$A:$J, 5, FALSE), ""))</f>
        <v/>
      </c>
      <c r="AI159" s="5" t="str">
        <f>IF(AB159 = "", "", IFERROR(VLOOKUP(AB159, 'SERVICE LOCATIONS'!$A:$F, 6, FALSE), ""))</f>
        <v/>
      </c>
      <c r="AJ159" s="5" t="str">
        <f>IF(AB159 = "", "", IFERROR(VLOOKUP(AB159, 'SERVICE LOCATIONS'!$A:$G, 7, FALSE), ""))</f>
        <v/>
      </c>
      <c r="AK159" s="5" t="str">
        <f>IF(AB159 = "", "", IFERROR(VLOOKUP(AB159, 'SERVICE LOCATIONS'!$A:$H, 8, FALSE), ""))</f>
        <v/>
      </c>
      <c r="AL159" s="7" t="str">
        <f>IF(AB159 = "", "", IFERROR(VLOOKUP(AB159, 'SERVICE LOCATIONS'!$A:$I, 9, FALSE), ""))</f>
        <v/>
      </c>
      <c r="AM159" s="7" t="str">
        <f>IF(AB159 = "", "", IFERROR(VLOOKUP(AB159, 'SERVICE LOCATIONS'!$A:$J, 10, FALSE), ""))</f>
        <v/>
      </c>
      <c r="AN159" s="7" t="str">
        <f>IF(AB159 = "", "", IFERROR(VLOOKUP(AB159, 'SERVICE LOCATIONS'!$A:$Q, 12, FALSE), ""))</f>
        <v/>
      </c>
      <c r="AO159" s="5" t="str">
        <f>IF(AB159 = "", "", IFERROR(VLOOKUP(AB159, 'SERVICE LOCATIONS'!$A:$Q, 13, FALSE), ""))</f>
        <v/>
      </c>
      <c r="AP159" s="5" t="str">
        <f>IF(AB159 = "", "", IFERROR(VLOOKUP(AB159, 'SERVICE LOCATIONS'!$A:$Q, 14, FALSE), ""))</f>
        <v/>
      </c>
      <c r="AQ159" s="5" t="str">
        <f>IF(AB159 = "", "", IFERROR(VLOOKUP(AB159, 'SERVICE LOCATIONS'!$A:$Q, 15, FALSE), ""))</f>
        <v/>
      </c>
      <c r="AR159" s="5" t="str">
        <f>IF(AB159 = "", "", IFERROR(VLOOKUP(AB159, 'SERVICE LOCATIONS'!$A:$Q, 16, FALSE), ""))</f>
        <v/>
      </c>
      <c r="AS159" s="5" t="str">
        <f>IF(AB159 = "", "", IFERROR(VLOOKUP(AB159, 'SERVICE LOCATIONS'!$A:$Q, 17, FALSE), ""))</f>
        <v/>
      </c>
      <c r="AT159" s="27" t="str">
        <f>IF(AB159 = "", "", IFERROR(VLOOKUP(AB159, 'SERVICE LOCATIONS'!$A:$Q, 11, FALSE), ""))</f>
        <v/>
      </c>
      <c r="AU159" s="42"/>
      <c r="AV159" s="54"/>
      <c r="AW159" s="55"/>
      <c r="AX159" s="56"/>
      <c r="AY159" s="57"/>
    </row>
    <row r="160" spans="1:51" x14ac:dyDescent="0.2">
      <c r="A160" s="58"/>
      <c r="B160" s="64" t="str">
        <f>IF(A160="", "", TEXT(VLOOKUP(A160, 'ENTITY INFO'!$A:$E, 4, FALSE), "00-0000000"))</f>
        <v/>
      </c>
      <c r="C160" s="64" t="str">
        <f>IF(A160="", "", VLOOKUP(A160, 'ENTITY INFO'!$A:$E, 5, FALSE))</f>
        <v/>
      </c>
      <c r="D160" s="64" t="str">
        <f>IF(A160 = "", "", IFERROR(VLOOKUP(A160, 'ENTITY INFO'!$A:$B, 2, FALSE), ""))</f>
        <v/>
      </c>
      <c r="E160" s="42"/>
      <c r="F160" s="57"/>
      <c r="G160" s="60"/>
      <c r="H160" s="54"/>
      <c r="I160" s="61"/>
      <c r="J160" s="62"/>
      <c r="K160" s="57"/>
      <c r="L160" s="57"/>
      <c r="M160" s="54"/>
      <c r="N160" s="63"/>
      <c r="O160" s="57"/>
      <c r="P160" s="57"/>
      <c r="Q160" s="57"/>
      <c r="R160" s="57"/>
      <c r="S160" s="57"/>
      <c r="T160" s="57"/>
      <c r="U160" s="57"/>
      <c r="V160" s="57"/>
      <c r="W160" s="57"/>
      <c r="X160" s="57"/>
      <c r="Y160" s="25" t="str">
        <f>IF(X160 = "", "", IFERROR(VLOOKUP(X160, Values!G:H, 2, FALSE), ""))</f>
        <v/>
      </c>
      <c r="Z160" s="26" t="str">
        <f>IF(X160 = "", "", IFERROR(VLOOKUP(X160, Values!G:I, 3, FALSE), ""))</f>
        <v/>
      </c>
      <c r="AA160" s="107"/>
      <c r="AB160" s="56"/>
      <c r="AC160" s="57"/>
      <c r="AD160" s="25"/>
      <c r="AE160" s="5" t="str">
        <f>IF(AB160 = "", "", IFERROR(VLOOKUP(AB160, 'SERVICE LOCATIONS'!$A:$B, 2, FALSE), ""))</f>
        <v/>
      </c>
      <c r="AF160" s="5" t="str">
        <f>IF(AB160 = "", "", IFERROR(IF(VLOOKUP(AB160, 'SERVICE LOCATIONS'!$A:$C, 3, FALSE) = 0, "", VLOOKUP(AB160, 'SERVICE LOCATIONS'!$A:$D, 3, FALSE)), ""))</f>
        <v/>
      </c>
      <c r="AG160" s="5" t="str">
        <f>IF(AB160 = "", "", IFERROR(VLOOKUP(AB160, 'SERVICE LOCATIONS'!$A:$D, 4, FALSE), ""))</f>
        <v/>
      </c>
      <c r="AH160" s="5" t="str">
        <f>IF(AB160 = "", "", IFERROR(VLOOKUP(AB160, 'SERVICE LOCATIONS'!$A:$J, 5, FALSE), ""))</f>
        <v/>
      </c>
      <c r="AI160" s="5" t="str">
        <f>IF(AB160 = "", "", IFERROR(VLOOKUP(AB160, 'SERVICE LOCATIONS'!$A:$F, 6, FALSE), ""))</f>
        <v/>
      </c>
      <c r="AJ160" s="5" t="str">
        <f>IF(AB160 = "", "", IFERROR(VLOOKUP(AB160, 'SERVICE LOCATIONS'!$A:$G, 7, FALSE), ""))</f>
        <v/>
      </c>
      <c r="AK160" s="5" t="str">
        <f>IF(AB160 = "", "", IFERROR(VLOOKUP(AB160, 'SERVICE LOCATIONS'!$A:$H, 8, FALSE), ""))</f>
        <v/>
      </c>
      <c r="AL160" s="7" t="str">
        <f>IF(AB160 = "", "", IFERROR(VLOOKUP(AB160, 'SERVICE LOCATIONS'!$A:$I, 9, FALSE), ""))</f>
        <v/>
      </c>
      <c r="AM160" s="7" t="str">
        <f>IF(AB160 = "", "", IFERROR(VLOOKUP(AB160, 'SERVICE LOCATIONS'!$A:$J, 10, FALSE), ""))</f>
        <v/>
      </c>
      <c r="AN160" s="7" t="str">
        <f>IF(AB160 = "", "", IFERROR(VLOOKUP(AB160, 'SERVICE LOCATIONS'!$A:$Q, 12, FALSE), ""))</f>
        <v/>
      </c>
      <c r="AO160" s="5" t="str">
        <f>IF(AB160 = "", "", IFERROR(VLOOKUP(AB160, 'SERVICE LOCATIONS'!$A:$Q, 13, FALSE), ""))</f>
        <v/>
      </c>
      <c r="AP160" s="5" t="str">
        <f>IF(AB160 = "", "", IFERROR(VLOOKUP(AB160, 'SERVICE LOCATIONS'!$A:$Q, 14, FALSE), ""))</f>
        <v/>
      </c>
      <c r="AQ160" s="5" t="str">
        <f>IF(AB160 = "", "", IFERROR(VLOOKUP(AB160, 'SERVICE LOCATIONS'!$A:$Q, 15, FALSE), ""))</f>
        <v/>
      </c>
      <c r="AR160" s="5" t="str">
        <f>IF(AB160 = "", "", IFERROR(VLOOKUP(AB160, 'SERVICE LOCATIONS'!$A:$Q, 16, FALSE), ""))</f>
        <v/>
      </c>
      <c r="AS160" s="5" t="str">
        <f>IF(AB160 = "", "", IFERROR(VLOOKUP(AB160, 'SERVICE LOCATIONS'!$A:$Q, 17, FALSE), ""))</f>
        <v/>
      </c>
      <c r="AT160" s="27" t="str">
        <f>IF(AB160 = "", "", IFERROR(VLOOKUP(AB160, 'SERVICE LOCATIONS'!$A:$Q, 11, FALSE), ""))</f>
        <v/>
      </c>
      <c r="AU160" s="42"/>
      <c r="AV160" s="54"/>
      <c r="AW160" s="55"/>
      <c r="AX160" s="56"/>
      <c r="AY160" s="57"/>
    </row>
    <row r="161" spans="1:51" x14ac:dyDescent="0.2">
      <c r="A161" s="58"/>
      <c r="B161" s="64" t="str">
        <f>IF(A161="", "", TEXT(VLOOKUP(A161, 'ENTITY INFO'!$A:$E, 4, FALSE), "00-0000000"))</f>
        <v/>
      </c>
      <c r="C161" s="64" t="str">
        <f>IF(A161="", "", VLOOKUP(A161, 'ENTITY INFO'!$A:$E, 5, FALSE))</f>
        <v/>
      </c>
      <c r="D161" s="64" t="str">
        <f>IF(A161 = "", "", IFERROR(VLOOKUP(A161, 'ENTITY INFO'!$A:$B, 2, FALSE), ""))</f>
        <v/>
      </c>
      <c r="E161" s="42"/>
      <c r="F161" s="57"/>
      <c r="G161" s="60"/>
      <c r="H161" s="54"/>
      <c r="I161" s="61"/>
      <c r="J161" s="62"/>
      <c r="K161" s="57"/>
      <c r="L161" s="57"/>
      <c r="M161" s="54"/>
      <c r="N161" s="63"/>
      <c r="O161" s="57"/>
      <c r="P161" s="57"/>
      <c r="Q161" s="57"/>
      <c r="R161" s="57"/>
      <c r="S161" s="57"/>
      <c r="T161" s="57"/>
      <c r="U161" s="57"/>
      <c r="V161" s="57"/>
      <c r="W161" s="57"/>
      <c r="X161" s="57"/>
      <c r="Y161" s="25" t="str">
        <f>IF(X161 = "", "", IFERROR(VLOOKUP(X161, Values!G:H, 2, FALSE), ""))</f>
        <v/>
      </c>
      <c r="Z161" s="26" t="str">
        <f>IF(X161 = "", "", IFERROR(VLOOKUP(X161, Values!G:I, 3, FALSE), ""))</f>
        <v/>
      </c>
      <c r="AA161" s="107"/>
      <c r="AB161" s="56"/>
      <c r="AC161" s="57"/>
      <c r="AD161" s="25"/>
      <c r="AE161" s="5" t="str">
        <f>IF(AB161 = "", "", IFERROR(VLOOKUP(AB161, 'SERVICE LOCATIONS'!$A:$B, 2, FALSE), ""))</f>
        <v/>
      </c>
      <c r="AF161" s="5" t="str">
        <f>IF(AB161 = "", "", IFERROR(IF(VLOOKUP(AB161, 'SERVICE LOCATIONS'!$A:$C, 3, FALSE) = 0, "", VLOOKUP(AB161, 'SERVICE LOCATIONS'!$A:$D, 3, FALSE)), ""))</f>
        <v/>
      </c>
      <c r="AG161" s="5" t="str">
        <f>IF(AB161 = "", "", IFERROR(VLOOKUP(AB161, 'SERVICE LOCATIONS'!$A:$D, 4, FALSE), ""))</f>
        <v/>
      </c>
      <c r="AH161" s="5" t="str">
        <f>IF(AB161 = "", "", IFERROR(VLOOKUP(AB161, 'SERVICE LOCATIONS'!$A:$J, 5, FALSE), ""))</f>
        <v/>
      </c>
      <c r="AI161" s="5" t="str">
        <f>IF(AB161 = "", "", IFERROR(VLOOKUP(AB161, 'SERVICE LOCATIONS'!$A:$F, 6, FALSE), ""))</f>
        <v/>
      </c>
      <c r="AJ161" s="5" t="str">
        <f>IF(AB161 = "", "", IFERROR(VLOOKUP(AB161, 'SERVICE LOCATIONS'!$A:$G, 7, FALSE), ""))</f>
        <v/>
      </c>
      <c r="AK161" s="5" t="str">
        <f>IF(AB161 = "", "", IFERROR(VLOOKUP(AB161, 'SERVICE LOCATIONS'!$A:$H, 8, FALSE), ""))</f>
        <v/>
      </c>
      <c r="AL161" s="7" t="str">
        <f>IF(AB161 = "", "", IFERROR(VLOOKUP(AB161, 'SERVICE LOCATIONS'!$A:$I, 9, FALSE), ""))</f>
        <v/>
      </c>
      <c r="AM161" s="7" t="str">
        <f>IF(AB161 = "", "", IFERROR(VLOOKUP(AB161, 'SERVICE LOCATIONS'!$A:$J, 10, FALSE), ""))</f>
        <v/>
      </c>
      <c r="AN161" s="7" t="str">
        <f>IF(AB161 = "", "", IFERROR(VLOOKUP(AB161, 'SERVICE LOCATIONS'!$A:$Q, 12, FALSE), ""))</f>
        <v/>
      </c>
      <c r="AO161" s="5" t="str">
        <f>IF(AB161 = "", "", IFERROR(VLOOKUP(AB161, 'SERVICE LOCATIONS'!$A:$Q, 13, FALSE), ""))</f>
        <v/>
      </c>
      <c r="AP161" s="5" t="str">
        <f>IF(AB161 = "", "", IFERROR(VLOOKUP(AB161, 'SERVICE LOCATIONS'!$A:$Q, 14, FALSE), ""))</f>
        <v/>
      </c>
      <c r="AQ161" s="5" t="str">
        <f>IF(AB161 = "", "", IFERROR(VLOOKUP(AB161, 'SERVICE LOCATIONS'!$A:$Q, 15, FALSE), ""))</f>
        <v/>
      </c>
      <c r="AR161" s="5" t="str">
        <f>IF(AB161 = "", "", IFERROR(VLOOKUP(AB161, 'SERVICE LOCATIONS'!$A:$Q, 16, FALSE), ""))</f>
        <v/>
      </c>
      <c r="AS161" s="5" t="str">
        <f>IF(AB161 = "", "", IFERROR(VLOOKUP(AB161, 'SERVICE LOCATIONS'!$A:$Q, 17, FALSE), ""))</f>
        <v/>
      </c>
      <c r="AT161" s="27" t="str">
        <f>IF(AB161 = "", "", IFERROR(VLOOKUP(AB161, 'SERVICE LOCATIONS'!$A:$Q, 11, FALSE), ""))</f>
        <v/>
      </c>
      <c r="AU161" s="42"/>
      <c r="AV161" s="54"/>
      <c r="AW161" s="55"/>
      <c r="AX161" s="56"/>
      <c r="AY161" s="57"/>
    </row>
    <row r="162" spans="1:51" x14ac:dyDescent="0.2">
      <c r="A162" s="58"/>
      <c r="B162" s="64" t="str">
        <f>IF(A162="", "", TEXT(VLOOKUP(A162, 'ENTITY INFO'!$A:$E, 4, FALSE), "00-0000000"))</f>
        <v/>
      </c>
      <c r="C162" s="64" t="str">
        <f>IF(A162="", "", VLOOKUP(A162, 'ENTITY INFO'!$A:$E, 5, FALSE))</f>
        <v/>
      </c>
      <c r="D162" s="64" t="str">
        <f>IF(A162 = "", "", IFERROR(VLOOKUP(A162, 'ENTITY INFO'!$A:$B, 2, FALSE), ""))</f>
        <v/>
      </c>
      <c r="E162" s="42"/>
      <c r="F162" s="57"/>
      <c r="G162" s="60"/>
      <c r="H162" s="54"/>
      <c r="I162" s="61"/>
      <c r="J162" s="62"/>
      <c r="K162" s="57"/>
      <c r="L162" s="57"/>
      <c r="M162" s="54"/>
      <c r="N162" s="63"/>
      <c r="O162" s="57"/>
      <c r="P162" s="57"/>
      <c r="Q162" s="57"/>
      <c r="R162" s="57"/>
      <c r="S162" s="57"/>
      <c r="T162" s="57"/>
      <c r="U162" s="57"/>
      <c r="V162" s="57"/>
      <c r="W162" s="57"/>
      <c r="X162" s="57"/>
      <c r="Y162" s="25" t="str">
        <f>IF(X162 = "", "", IFERROR(VLOOKUP(X162, Values!G:H, 2, FALSE), ""))</f>
        <v/>
      </c>
      <c r="Z162" s="26" t="str">
        <f>IF(X162 = "", "", IFERROR(VLOOKUP(X162, Values!G:I, 3, FALSE), ""))</f>
        <v/>
      </c>
      <c r="AA162" s="107"/>
      <c r="AB162" s="56"/>
      <c r="AC162" s="57"/>
      <c r="AD162" s="25"/>
      <c r="AE162" s="5" t="str">
        <f>IF(AB162 = "", "", IFERROR(VLOOKUP(AB162, 'SERVICE LOCATIONS'!$A:$B, 2, FALSE), ""))</f>
        <v/>
      </c>
      <c r="AF162" s="5" t="str">
        <f>IF(AB162 = "", "", IFERROR(IF(VLOOKUP(AB162, 'SERVICE LOCATIONS'!$A:$C, 3, FALSE) = 0, "", VLOOKUP(AB162, 'SERVICE LOCATIONS'!$A:$D, 3, FALSE)), ""))</f>
        <v/>
      </c>
      <c r="AG162" s="5" t="str">
        <f>IF(AB162 = "", "", IFERROR(VLOOKUP(AB162, 'SERVICE LOCATIONS'!$A:$D, 4, FALSE), ""))</f>
        <v/>
      </c>
      <c r="AH162" s="5" t="str">
        <f>IF(AB162 = "", "", IFERROR(VLOOKUP(AB162, 'SERVICE LOCATIONS'!$A:$J, 5, FALSE), ""))</f>
        <v/>
      </c>
      <c r="AI162" s="5" t="str">
        <f>IF(AB162 = "", "", IFERROR(VLOOKUP(AB162, 'SERVICE LOCATIONS'!$A:$F, 6, FALSE), ""))</f>
        <v/>
      </c>
      <c r="AJ162" s="5" t="str">
        <f>IF(AB162 = "", "", IFERROR(VLOOKUP(AB162, 'SERVICE LOCATIONS'!$A:$G, 7, FALSE), ""))</f>
        <v/>
      </c>
      <c r="AK162" s="5" t="str">
        <f>IF(AB162 = "", "", IFERROR(VLOOKUP(AB162, 'SERVICE LOCATIONS'!$A:$H, 8, FALSE), ""))</f>
        <v/>
      </c>
      <c r="AL162" s="7" t="str">
        <f>IF(AB162 = "", "", IFERROR(VLOOKUP(AB162, 'SERVICE LOCATIONS'!$A:$I, 9, FALSE), ""))</f>
        <v/>
      </c>
      <c r="AM162" s="7" t="str">
        <f>IF(AB162 = "", "", IFERROR(VLOOKUP(AB162, 'SERVICE LOCATIONS'!$A:$J, 10, FALSE), ""))</f>
        <v/>
      </c>
      <c r="AN162" s="7" t="str">
        <f>IF(AB162 = "", "", IFERROR(VLOOKUP(AB162, 'SERVICE LOCATIONS'!$A:$Q, 12, FALSE), ""))</f>
        <v/>
      </c>
      <c r="AO162" s="5" t="str">
        <f>IF(AB162 = "", "", IFERROR(VLOOKUP(AB162, 'SERVICE LOCATIONS'!$A:$Q, 13, FALSE), ""))</f>
        <v/>
      </c>
      <c r="AP162" s="5" t="str">
        <f>IF(AB162 = "", "", IFERROR(VLOOKUP(AB162, 'SERVICE LOCATIONS'!$A:$Q, 14, FALSE), ""))</f>
        <v/>
      </c>
      <c r="AQ162" s="5" t="str">
        <f>IF(AB162 = "", "", IFERROR(VLOOKUP(AB162, 'SERVICE LOCATIONS'!$A:$Q, 15, FALSE), ""))</f>
        <v/>
      </c>
      <c r="AR162" s="5" t="str">
        <f>IF(AB162 = "", "", IFERROR(VLOOKUP(AB162, 'SERVICE LOCATIONS'!$A:$Q, 16, FALSE), ""))</f>
        <v/>
      </c>
      <c r="AS162" s="5" t="str">
        <f>IF(AB162 = "", "", IFERROR(VLOOKUP(AB162, 'SERVICE LOCATIONS'!$A:$Q, 17, FALSE), ""))</f>
        <v/>
      </c>
      <c r="AT162" s="27" t="str">
        <f>IF(AB162 = "", "", IFERROR(VLOOKUP(AB162, 'SERVICE LOCATIONS'!$A:$Q, 11, FALSE), ""))</f>
        <v/>
      </c>
      <c r="AU162" s="42"/>
      <c r="AV162" s="54"/>
      <c r="AW162" s="55"/>
      <c r="AX162" s="56"/>
      <c r="AY162" s="57"/>
    </row>
    <row r="163" spans="1:51" x14ac:dyDescent="0.2">
      <c r="A163" s="58"/>
      <c r="B163" s="64" t="str">
        <f>IF(A163="", "", TEXT(VLOOKUP(A163, 'ENTITY INFO'!$A:$E, 4, FALSE), "00-0000000"))</f>
        <v/>
      </c>
      <c r="C163" s="64" t="str">
        <f>IF(A163="", "", VLOOKUP(A163, 'ENTITY INFO'!$A:$E, 5, FALSE))</f>
        <v/>
      </c>
      <c r="D163" s="64" t="str">
        <f>IF(A163 = "", "", IFERROR(VLOOKUP(A163, 'ENTITY INFO'!$A:$B, 2, FALSE), ""))</f>
        <v/>
      </c>
      <c r="E163" s="42"/>
      <c r="F163" s="57"/>
      <c r="G163" s="60"/>
      <c r="H163" s="54"/>
      <c r="I163" s="61"/>
      <c r="J163" s="62"/>
      <c r="K163" s="57"/>
      <c r="L163" s="57"/>
      <c r="M163" s="54"/>
      <c r="N163" s="63"/>
      <c r="O163" s="57"/>
      <c r="P163" s="57"/>
      <c r="Q163" s="57"/>
      <c r="R163" s="57"/>
      <c r="S163" s="57"/>
      <c r="T163" s="57"/>
      <c r="U163" s="57"/>
      <c r="V163" s="57"/>
      <c r="W163" s="57"/>
      <c r="X163" s="57"/>
      <c r="Y163" s="25" t="str">
        <f>IF(X163 = "", "", IFERROR(VLOOKUP(X163, Values!G:H, 2, FALSE), ""))</f>
        <v/>
      </c>
      <c r="Z163" s="26" t="str">
        <f>IF(X163 = "", "", IFERROR(VLOOKUP(X163, Values!G:I, 3, FALSE), ""))</f>
        <v/>
      </c>
      <c r="AA163" s="107"/>
      <c r="AB163" s="56"/>
      <c r="AC163" s="57"/>
      <c r="AD163" s="25"/>
      <c r="AE163" s="5" t="str">
        <f>IF(AB163 = "", "", IFERROR(VLOOKUP(AB163, 'SERVICE LOCATIONS'!$A:$B, 2, FALSE), ""))</f>
        <v/>
      </c>
      <c r="AF163" s="5" t="str">
        <f>IF(AB163 = "", "", IFERROR(IF(VLOOKUP(AB163, 'SERVICE LOCATIONS'!$A:$C, 3, FALSE) = 0, "", VLOOKUP(AB163, 'SERVICE LOCATIONS'!$A:$D, 3, FALSE)), ""))</f>
        <v/>
      </c>
      <c r="AG163" s="5" t="str">
        <f>IF(AB163 = "", "", IFERROR(VLOOKUP(AB163, 'SERVICE LOCATIONS'!$A:$D, 4, FALSE), ""))</f>
        <v/>
      </c>
      <c r="AH163" s="5" t="str">
        <f>IF(AB163 = "", "", IFERROR(VLOOKUP(AB163, 'SERVICE LOCATIONS'!$A:$J, 5, FALSE), ""))</f>
        <v/>
      </c>
      <c r="AI163" s="5" t="str">
        <f>IF(AB163 = "", "", IFERROR(VLOOKUP(AB163, 'SERVICE LOCATIONS'!$A:$F, 6, FALSE), ""))</f>
        <v/>
      </c>
      <c r="AJ163" s="5" t="str">
        <f>IF(AB163 = "", "", IFERROR(VLOOKUP(AB163, 'SERVICE LOCATIONS'!$A:$G, 7, FALSE), ""))</f>
        <v/>
      </c>
      <c r="AK163" s="5" t="str">
        <f>IF(AB163 = "", "", IFERROR(VLOOKUP(AB163, 'SERVICE LOCATIONS'!$A:$H, 8, FALSE), ""))</f>
        <v/>
      </c>
      <c r="AL163" s="7" t="str">
        <f>IF(AB163 = "", "", IFERROR(VLOOKUP(AB163, 'SERVICE LOCATIONS'!$A:$I, 9, FALSE), ""))</f>
        <v/>
      </c>
      <c r="AM163" s="7" t="str">
        <f>IF(AB163 = "", "", IFERROR(VLOOKUP(AB163, 'SERVICE LOCATIONS'!$A:$J, 10, FALSE), ""))</f>
        <v/>
      </c>
      <c r="AN163" s="7" t="str">
        <f>IF(AB163 = "", "", IFERROR(VLOOKUP(AB163, 'SERVICE LOCATIONS'!$A:$Q, 12, FALSE), ""))</f>
        <v/>
      </c>
      <c r="AO163" s="5" t="str">
        <f>IF(AB163 = "", "", IFERROR(VLOOKUP(AB163, 'SERVICE LOCATIONS'!$A:$Q, 13, FALSE), ""))</f>
        <v/>
      </c>
      <c r="AP163" s="5" t="str">
        <f>IF(AB163 = "", "", IFERROR(VLOOKUP(AB163, 'SERVICE LOCATIONS'!$A:$Q, 14, FALSE), ""))</f>
        <v/>
      </c>
      <c r="AQ163" s="5" t="str">
        <f>IF(AB163 = "", "", IFERROR(VLOOKUP(AB163, 'SERVICE LOCATIONS'!$A:$Q, 15, FALSE), ""))</f>
        <v/>
      </c>
      <c r="AR163" s="5" t="str">
        <f>IF(AB163 = "", "", IFERROR(VLOOKUP(AB163, 'SERVICE LOCATIONS'!$A:$Q, 16, FALSE), ""))</f>
        <v/>
      </c>
      <c r="AS163" s="5" t="str">
        <f>IF(AB163 = "", "", IFERROR(VLOOKUP(AB163, 'SERVICE LOCATIONS'!$A:$Q, 17, FALSE), ""))</f>
        <v/>
      </c>
      <c r="AT163" s="27" t="str">
        <f>IF(AB163 = "", "", IFERROR(VLOOKUP(AB163, 'SERVICE LOCATIONS'!$A:$Q, 11, FALSE), ""))</f>
        <v/>
      </c>
      <c r="AU163" s="42"/>
      <c r="AV163" s="54"/>
      <c r="AW163" s="55"/>
      <c r="AX163" s="56"/>
      <c r="AY163" s="57"/>
    </row>
    <row r="164" spans="1:51" x14ac:dyDescent="0.2">
      <c r="A164" s="58"/>
      <c r="B164" s="64" t="str">
        <f>IF(A164="", "", TEXT(VLOOKUP(A164, 'ENTITY INFO'!$A:$E, 4, FALSE), "00-0000000"))</f>
        <v/>
      </c>
      <c r="C164" s="64" t="str">
        <f>IF(A164="", "", VLOOKUP(A164, 'ENTITY INFO'!$A:$E, 5, FALSE))</f>
        <v/>
      </c>
      <c r="D164" s="64" t="str">
        <f>IF(A164 = "", "", IFERROR(VLOOKUP(A164, 'ENTITY INFO'!$A:$B, 2, FALSE), ""))</f>
        <v/>
      </c>
      <c r="E164" s="42"/>
      <c r="F164" s="57"/>
      <c r="G164" s="60"/>
      <c r="H164" s="54"/>
      <c r="I164" s="61"/>
      <c r="J164" s="62"/>
      <c r="K164" s="57"/>
      <c r="L164" s="57"/>
      <c r="M164" s="54"/>
      <c r="N164" s="63"/>
      <c r="O164" s="57"/>
      <c r="P164" s="57"/>
      <c r="Q164" s="57"/>
      <c r="R164" s="57"/>
      <c r="S164" s="57"/>
      <c r="T164" s="57"/>
      <c r="U164" s="57"/>
      <c r="V164" s="57"/>
      <c r="W164" s="57"/>
      <c r="X164" s="57"/>
      <c r="Y164" s="25" t="str">
        <f>IF(X164 = "", "", IFERROR(VLOOKUP(X164, Values!G:H, 2, FALSE), ""))</f>
        <v/>
      </c>
      <c r="Z164" s="26" t="str">
        <f>IF(X164 = "", "", IFERROR(VLOOKUP(X164, Values!G:I, 3, FALSE), ""))</f>
        <v/>
      </c>
      <c r="AA164" s="107"/>
      <c r="AB164" s="56"/>
      <c r="AC164" s="57"/>
      <c r="AD164" s="25"/>
      <c r="AE164" s="5" t="str">
        <f>IF(AB164 = "", "", IFERROR(VLOOKUP(AB164, 'SERVICE LOCATIONS'!$A:$B, 2, FALSE), ""))</f>
        <v/>
      </c>
      <c r="AF164" s="5" t="str">
        <f>IF(AB164 = "", "", IFERROR(IF(VLOOKUP(AB164, 'SERVICE LOCATIONS'!$A:$C, 3, FALSE) = 0, "", VLOOKUP(AB164, 'SERVICE LOCATIONS'!$A:$D, 3, FALSE)), ""))</f>
        <v/>
      </c>
      <c r="AG164" s="5" t="str">
        <f>IF(AB164 = "", "", IFERROR(VLOOKUP(AB164, 'SERVICE LOCATIONS'!$A:$D, 4, FALSE), ""))</f>
        <v/>
      </c>
      <c r="AH164" s="5" t="str">
        <f>IF(AB164 = "", "", IFERROR(VLOOKUP(AB164, 'SERVICE LOCATIONS'!$A:$J, 5, FALSE), ""))</f>
        <v/>
      </c>
      <c r="AI164" s="5" t="str">
        <f>IF(AB164 = "", "", IFERROR(VLOOKUP(AB164, 'SERVICE LOCATIONS'!$A:$F, 6, FALSE), ""))</f>
        <v/>
      </c>
      <c r="AJ164" s="5" t="str">
        <f>IF(AB164 = "", "", IFERROR(VLOOKUP(AB164, 'SERVICE LOCATIONS'!$A:$G, 7, FALSE), ""))</f>
        <v/>
      </c>
      <c r="AK164" s="5" t="str">
        <f>IF(AB164 = "", "", IFERROR(VLOOKUP(AB164, 'SERVICE LOCATIONS'!$A:$H, 8, FALSE), ""))</f>
        <v/>
      </c>
      <c r="AL164" s="7" t="str">
        <f>IF(AB164 = "", "", IFERROR(VLOOKUP(AB164, 'SERVICE LOCATIONS'!$A:$I, 9, FALSE), ""))</f>
        <v/>
      </c>
      <c r="AM164" s="7" t="str">
        <f>IF(AB164 = "", "", IFERROR(VLOOKUP(AB164, 'SERVICE LOCATIONS'!$A:$J, 10, FALSE), ""))</f>
        <v/>
      </c>
      <c r="AN164" s="7" t="str">
        <f>IF(AB164 = "", "", IFERROR(VLOOKUP(AB164, 'SERVICE LOCATIONS'!$A:$Q, 12, FALSE), ""))</f>
        <v/>
      </c>
      <c r="AO164" s="5" t="str">
        <f>IF(AB164 = "", "", IFERROR(VLOOKUP(AB164, 'SERVICE LOCATIONS'!$A:$Q, 13, FALSE), ""))</f>
        <v/>
      </c>
      <c r="AP164" s="5" t="str">
        <f>IF(AB164 = "", "", IFERROR(VLOOKUP(AB164, 'SERVICE LOCATIONS'!$A:$Q, 14, FALSE), ""))</f>
        <v/>
      </c>
      <c r="AQ164" s="5" t="str">
        <f>IF(AB164 = "", "", IFERROR(VLOOKUP(AB164, 'SERVICE LOCATIONS'!$A:$Q, 15, FALSE), ""))</f>
        <v/>
      </c>
      <c r="AR164" s="5" t="str">
        <f>IF(AB164 = "", "", IFERROR(VLOOKUP(AB164, 'SERVICE LOCATIONS'!$A:$Q, 16, FALSE), ""))</f>
        <v/>
      </c>
      <c r="AS164" s="5" t="str">
        <f>IF(AB164 = "", "", IFERROR(VLOOKUP(AB164, 'SERVICE LOCATIONS'!$A:$Q, 17, FALSE), ""))</f>
        <v/>
      </c>
      <c r="AT164" s="27" t="str">
        <f>IF(AB164 = "", "", IFERROR(VLOOKUP(AB164, 'SERVICE LOCATIONS'!$A:$Q, 11, FALSE), ""))</f>
        <v/>
      </c>
      <c r="AU164" s="42"/>
      <c r="AV164" s="54"/>
      <c r="AW164" s="55"/>
      <c r="AX164" s="56"/>
      <c r="AY164" s="57"/>
    </row>
    <row r="165" spans="1:51" x14ac:dyDescent="0.2">
      <c r="A165" s="58"/>
      <c r="B165" s="64" t="str">
        <f>IF(A165="", "", TEXT(VLOOKUP(A165, 'ENTITY INFO'!$A:$E, 4, FALSE), "00-0000000"))</f>
        <v/>
      </c>
      <c r="C165" s="64" t="str">
        <f>IF(A165="", "", VLOOKUP(A165, 'ENTITY INFO'!$A:$E, 5, FALSE))</f>
        <v/>
      </c>
      <c r="D165" s="64" t="str">
        <f>IF(A165 = "", "", IFERROR(VLOOKUP(A165, 'ENTITY INFO'!$A:$B, 2, FALSE), ""))</f>
        <v/>
      </c>
      <c r="E165" s="42"/>
      <c r="F165" s="57"/>
      <c r="G165" s="60"/>
      <c r="H165" s="54"/>
      <c r="I165" s="61"/>
      <c r="J165" s="62"/>
      <c r="K165" s="57"/>
      <c r="L165" s="57"/>
      <c r="M165" s="54"/>
      <c r="N165" s="63"/>
      <c r="O165" s="57"/>
      <c r="P165" s="57"/>
      <c r="Q165" s="57"/>
      <c r="R165" s="57"/>
      <c r="S165" s="57"/>
      <c r="T165" s="57"/>
      <c r="U165" s="57"/>
      <c r="V165" s="57"/>
      <c r="W165" s="57"/>
      <c r="X165" s="57"/>
      <c r="Y165" s="25" t="str">
        <f>IF(X165 = "", "", IFERROR(VLOOKUP(X165, Values!G:H, 2, FALSE), ""))</f>
        <v/>
      </c>
      <c r="Z165" s="26" t="str">
        <f>IF(X165 = "", "", IFERROR(VLOOKUP(X165, Values!G:I, 3, FALSE), ""))</f>
        <v/>
      </c>
      <c r="AA165" s="107"/>
      <c r="AB165" s="56"/>
      <c r="AC165" s="57"/>
      <c r="AD165" s="25"/>
      <c r="AE165" s="5" t="str">
        <f>IF(AB165 = "", "", IFERROR(VLOOKUP(AB165, 'SERVICE LOCATIONS'!$A:$B, 2, FALSE), ""))</f>
        <v/>
      </c>
      <c r="AF165" s="5" t="str">
        <f>IF(AB165 = "", "", IFERROR(IF(VLOOKUP(AB165, 'SERVICE LOCATIONS'!$A:$C, 3, FALSE) = 0, "", VLOOKUP(AB165, 'SERVICE LOCATIONS'!$A:$D, 3, FALSE)), ""))</f>
        <v/>
      </c>
      <c r="AG165" s="5" t="str">
        <f>IF(AB165 = "", "", IFERROR(VLOOKUP(AB165, 'SERVICE LOCATIONS'!$A:$D, 4, FALSE), ""))</f>
        <v/>
      </c>
      <c r="AH165" s="5" t="str">
        <f>IF(AB165 = "", "", IFERROR(VLOOKUP(AB165, 'SERVICE LOCATIONS'!$A:$J, 5, FALSE), ""))</f>
        <v/>
      </c>
      <c r="AI165" s="5" t="str">
        <f>IF(AB165 = "", "", IFERROR(VLOOKUP(AB165, 'SERVICE LOCATIONS'!$A:$F, 6, FALSE), ""))</f>
        <v/>
      </c>
      <c r="AJ165" s="5" t="str">
        <f>IF(AB165 = "", "", IFERROR(VLOOKUP(AB165, 'SERVICE LOCATIONS'!$A:$G, 7, FALSE), ""))</f>
        <v/>
      </c>
      <c r="AK165" s="5" t="str">
        <f>IF(AB165 = "", "", IFERROR(VLOOKUP(AB165, 'SERVICE LOCATIONS'!$A:$H, 8, FALSE), ""))</f>
        <v/>
      </c>
      <c r="AL165" s="7" t="str">
        <f>IF(AB165 = "", "", IFERROR(VLOOKUP(AB165, 'SERVICE LOCATIONS'!$A:$I, 9, FALSE), ""))</f>
        <v/>
      </c>
      <c r="AM165" s="7" t="str">
        <f>IF(AB165 = "", "", IFERROR(VLOOKUP(AB165, 'SERVICE LOCATIONS'!$A:$J, 10, FALSE), ""))</f>
        <v/>
      </c>
      <c r="AN165" s="7" t="str">
        <f>IF(AB165 = "", "", IFERROR(VLOOKUP(AB165, 'SERVICE LOCATIONS'!$A:$Q, 12, FALSE), ""))</f>
        <v/>
      </c>
      <c r="AO165" s="5" t="str">
        <f>IF(AB165 = "", "", IFERROR(VLOOKUP(AB165, 'SERVICE LOCATIONS'!$A:$Q, 13, FALSE), ""))</f>
        <v/>
      </c>
      <c r="AP165" s="5" t="str">
        <f>IF(AB165 = "", "", IFERROR(VLOOKUP(AB165, 'SERVICE LOCATIONS'!$A:$Q, 14, FALSE), ""))</f>
        <v/>
      </c>
      <c r="AQ165" s="5" t="str">
        <f>IF(AB165 = "", "", IFERROR(VLOOKUP(AB165, 'SERVICE LOCATIONS'!$A:$Q, 15, FALSE), ""))</f>
        <v/>
      </c>
      <c r="AR165" s="5" t="str">
        <f>IF(AB165 = "", "", IFERROR(VLOOKUP(AB165, 'SERVICE LOCATIONS'!$A:$Q, 16, FALSE), ""))</f>
        <v/>
      </c>
      <c r="AS165" s="5" t="str">
        <f>IF(AB165 = "", "", IFERROR(VLOOKUP(AB165, 'SERVICE LOCATIONS'!$A:$Q, 17, FALSE), ""))</f>
        <v/>
      </c>
      <c r="AT165" s="27" t="str">
        <f>IF(AB165 = "", "", IFERROR(VLOOKUP(AB165, 'SERVICE LOCATIONS'!$A:$Q, 11, FALSE), ""))</f>
        <v/>
      </c>
      <c r="AU165" s="42"/>
      <c r="AV165" s="54"/>
      <c r="AW165" s="55"/>
      <c r="AX165" s="56"/>
      <c r="AY165" s="57"/>
    </row>
    <row r="166" spans="1:51" x14ac:dyDescent="0.2">
      <c r="A166" s="58"/>
      <c r="B166" s="64" t="str">
        <f>IF(A166="", "", TEXT(VLOOKUP(A166, 'ENTITY INFO'!$A:$E, 4, FALSE), "00-0000000"))</f>
        <v/>
      </c>
      <c r="C166" s="64" t="str">
        <f>IF(A166="", "", VLOOKUP(A166, 'ENTITY INFO'!$A:$E, 5, FALSE))</f>
        <v/>
      </c>
      <c r="D166" s="64" t="str">
        <f>IF(A166 = "", "", IFERROR(VLOOKUP(A166, 'ENTITY INFO'!$A:$B, 2, FALSE), ""))</f>
        <v/>
      </c>
      <c r="E166" s="42"/>
      <c r="F166" s="57"/>
      <c r="G166" s="60"/>
      <c r="H166" s="54"/>
      <c r="I166" s="61"/>
      <c r="J166" s="62"/>
      <c r="K166" s="57"/>
      <c r="L166" s="57"/>
      <c r="M166" s="54"/>
      <c r="N166" s="63"/>
      <c r="O166" s="57"/>
      <c r="P166" s="57"/>
      <c r="Q166" s="57"/>
      <c r="R166" s="57"/>
      <c r="S166" s="57"/>
      <c r="T166" s="57"/>
      <c r="U166" s="57"/>
      <c r="V166" s="57"/>
      <c r="W166" s="57"/>
      <c r="X166" s="57"/>
      <c r="Y166" s="25" t="str">
        <f>IF(X166 = "", "", IFERROR(VLOOKUP(X166, Values!G:H, 2, FALSE), ""))</f>
        <v/>
      </c>
      <c r="Z166" s="26" t="str">
        <f>IF(X166 = "", "", IFERROR(VLOOKUP(X166, Values!G:I, 3, FALSE), ""))</f>
        <v/>
      </c>
      <c r="AA166" s="107"/>
      <c r="AB166" s="56"/>
      <c r="AC166" s="57"/>
      <c r="AD166" s="25"/>
      <c r="AE166" s="5" t="str">
        <f>IF(AB166 = "", "", IFERROR(VLOOKUP(AB166, 'SERVICE LOCATIONS'!$A:$B, 2, FALSE), ""))</f>
        <v/>
      </c>
      <c r="AF166" s="5" t="str">
        <f>IF(AB166 = "", "", IFERROR(IF(VLOOKUP(AB166, 'SERVICE LOCATIONS'!$A:$C, 3, FALSE) = 0, "", VLOOKUP(AB166, 'SERVICE LOCATIONS'!$A:$D, 3, FALSE)), ""))</f>
        <v/>
      </c>
      <c r="AG166" s="5" t="str">
        <f>IF(AB166 = "", "", IFERROR(VLOOKUP(AB166, 'SERVICE LOCATIONS'!$A:$D, 4, FALSE), ""))</f>
        <v/>
      </c>
      <c r="AH166" s="5" t="str">
        <f>IF(AB166 = "", "", IFERROR(VLOOKUP(AB166, 'SERVICE LOCATIONS'!$A:$J, 5, FALSE), ""))</f>
        <v/>
      </c>
      <c r="AI166" s="5" t="str">
        <f>IF(AB166 = "", "", IFERROR(VLOOKUP(AB166, 'SERVICE LOCATIONS'!$A:$F, 6, FALSE), ""))</f>
        <v/>
      </c>
      <c r="AJ166" s="5" t="str">
        <f>IF(AB166 = "", "", IFERROR(VLOOKUP(AB166, 'SERVICE LOCATIONS'!$A:$G, 7, FALSE), ""))</f>
        <v/>
      </c>
      <c r="AK166" s="5" t="str">
        <f>IF(AB166 = "", "", IFERROR(VLOOKUP(AB166, 'SERVICE LOCATIONS'!$A:$H, 8, FALSE), ""))</f>
        <v/>
      </c>
      <c r="AL166" s="7" t="str">
        <f>IF(AB166 = "", "", IFERROR(VLOOKUP(AB166, 'SERVICE LOCATIONS'!$A:$I, 9, FALSE), ""))</f>
        <v/>
      </c>
      <c r="AM166" s="7" t="str">
        <f>IF(AB166 = "", "", IFERROR(VLOOKUP(AB166, 'SERVICE LOCATIONS'!$A:$J, 10, FALSE), ""))</f>
        <v/>
      </c>
      <c r="AN166" s="7" t="str">
        <f>IF(AB166 = "", "", IFERROR(VLOOKUP(AB166, 'SERVICE LOCATIONS'!$A:$Q, 12, FALSE), ""))</f>
        <v/>
      </c>
      <c r="AO166" s="5" t="str">
        <f>IF(AB166 = "", "", IFERROR(VLOOKUP(AB166, 'SERVICE LOCATIONS'!$A:$Q, 13, FALSE), ""))</f>
        <v/>
      </c>
      <c r="AP166" s="5" t="str">
        <f>IF(AB166 = "", "", IFERROR(VLOOKUP(AB166, 'SERVICE LOCATIONS'!$A:$Q, 14, FALSE), ""))</f>
        <v/>
      </c>
      <c r="AQ166" s="5" t="str">
        <f>IF(AB166 = "", "", IFERROR(VLOOKUP(AB166, 'SERVICE LOCATIONS'!$A:$Q, 15, FALSE), ""))</f>
        <v/>
      </c>
      <c r="AR166" s="5" t="str">
        <f>IF(AB166 = "", "", IFERROR(VLOOKUP(AB166, 'SERVICE LOCATIONS'!$A:$Q, 16, FALSE), ""))</f>
        <v/>
      </c>
      <c r="AS166" s="5" t="str">
        <f>IF(AB166 = "", "", IFERROR(VLOOKUP(AB166, 'SERVICE LOCATIONS'!$A:$Q, 17, FALSE), ""))</f>
        <v/>
      </c>
      <c r="AT166" s="27" t="str">
        <f>IF(AB166 = "", "", IFERROR(VLOOKUP(AB166, 'SERVICE LOCATIONS'!$A:$Q, 11, FALSE), ""))</f>
        <v/>
      </c>
      <c r="AU166" s="42"/>
      <c r="AV166" s="54"/>
      <c r="AW166" s="55"/>
      <c r="AX166" s="56"/>
      <c r="AY166" s="57"/>
    </row>
    <row r="167" spans="1:51" x14ac:dyDescent="0.2">
      <c r="A167" s="58"/>
      <c r="B167" s="64" t="str">
        <f>IF(A167="", "", TEXT(VLOOKUP(A167, 'ENTITY INFO'!$A:$E, 4, FALSE), "00-0000000"))</f>
        <v/>
      </c>
      <c r="C167" s="64" t="str">
        <f>IF(A167="", "", VLOOKUP(A167, 'ENTITY INFO'!$A:$E, 5, FALSE))</f>
        <v/>
      </c>
      <c r="D167" s="64" t="str">
        <f>IF(A167 = "", "", IFERROR(VLOOKUP(A167, 'ENTITY INFO'!$A:$B, 2, FALSE), ""))</f>
        <v/>
      </c>
      <c r="E167" s="42"/>
      <c r="F167" s="57"/>
      <c r="G167" s="60"/>
      <c r="H167" s="54"/>
      <c r="I167" s="61"/>
      <c r="J167" s="62"/>
      <c r="K167" s="57"/>
      <c r="L167" s="57"/>
      <c r="M167" s="54"/>
      <c r="N167" s="63"/>
      <c r="O167" s="57"/>
      <c r="P167" s="57"/>
      <c r="Q167" s="57"/>
      <c r="R167" s="57"/>
      <c r="S167" s="57"/>
      <c r="T167" s="57"/>
      <c r="U167" s="57"/>
      <c r="V167" s="57"/>
      <c r="W167" s="57"/>
      <c r="X167" s="57"/>
      <c r="Y167" s="25" t="str">
        <f>IF(X167 = "", "", IFERROR(VLOOKUP(X167, Values!G:H, 2, FALSE), ""))</f>
        <v/>
      </c>
      <c r="Z167" s="26" t="str">
        <f>IF(X167 = "", "", IFERROR(VLOOKUP(X167, Values!G:I, 3, FALSE), ""))</f>
        <v/>
      </c>
      <c r="AA167" s="107"/>
      <c r="AB167" s="56"/>
      <c r="AC167" s="57"/>
      <c r="AD167" s="25"/>
      <c r="AE167" s="5" t="str">
        <f>IF(AB167 = "", "", IFERROR(VLOOKUP(AB167, 'SERVICE LOCATIONS'!$A:$B, 2, FALSE), ""))</f>
        <v/>
      </c>
      <c r="AF167" s="5" t="str">
        <f>IF(AB167 = "", "", IFERROR(IF(VLOOKUP(AB167, 'SERVICE LOCATIONS'!$A:$C, 3, FALSE) = 0, "", VLOOKUP(AB167, 'SERVICE LOCATIONS'!$A:$D, 3, FALSE)), ""))</f>
        <v/>
      </c>
      <c r="AG167" s="5" t="str">
        <f>IF(AB167 = "", "", IFERROR(VLOOKUP(AB167, 'SERVICE LOCATIONS'!$A:$D, 4, FALSE), ""))</f>
        <v/>
      </c>
      <c r="AH167" s="5" t="str">
        <f>IF(AB167 = "", "", IFERROR(VLOOKUP(AB167, 'SERVICE LOCATIONS'!$A:$J, 5, FALSE), ""))</f>
        <v/>
      </c>
      <c r="AI167" s="5" t="str">
        <f>IF(AB167 = "", "", IFERROR(VLOOKUP(AB167, 'SERVICE LOCATIONS'!$A:$F, 6, FALSE), ""))</f>
        <v/>
      </c>
      <c r="AJ167" s="5" t="str">
        <f>IF(AB167 = "", "", IFERROR(VLOOKUP(AB167, 'SERVICE LOCATIONS'!$A:$G, 7, FALSE), ""))</f>
        <v/>
      </c>
      <c r="AK167" s="5" t="str">
        <f>IF(AB167 = "", "", IFERROR(VLOOKUP(AB167, 'SERVICE LOCATIONS'!$A:$H, 8, FALSE), ""))</f>
        <v/>
      </c>
      <c r="AL167" s="7" t="str">
        <f>IF(AB167 = "", "", IFERROR(VLOOKUP(AB167, 'SERVICE LOCATIONS'!$A:$I, 9, FALSE), ""))</f>
        <v/>
      </c>
      <c r="AM167" s="7" t="str">
        <f>IF(AB167 = "", "", IFERROR(VLOOKUP(AB167, 'SERVICE LOCATIONS'!$A:$J, 10, FALSE), ""))</f>
        <v/>
      </c>
      <c r="AN167" s="7" t="str">
        <f>IF(AB167 = "", "", IFERROR(VLOOKUP(AB167, 'SERVICE LOCATIONS'!$A:$Q, 12, FALSE), ""))</f>
        <v/>
      </c>
      <c r="AO167" s="5" t="str">
        <f>IF(AB167 = "", "", IFERROR(VLOOKUP(AB167, 'SERVICE LOCATIONS'!$A:$Q, 13, FALSE), ""))</f>
        <v/>
      </c>
      <c r="AP167" s="5" t="str">
        <f>IF(AB167 = "", "", IFERROR(VLOOKUP(AB167, 'SERVICE LOCATIONS'!$A:$Q, 14, FALSE), ""))</f>
        <v/>
      </c>
      <c r="AQ167" s="5" t="str">
        <f>IF(AB167 = "", "", IFERROR(VLOOKUP(AB167, 'SERVICE LOCATIONS'!$A:$Q, 15, FALSE), ""))</f>
        <v/>
      </c>
      <c r="AR167" s="5" t="str">
        <f>IF(AB167 = "", "", IFERROR(VLOOKUP(AB167, 'SERVICE LOCATIONS'!$A:$Q, 16, FALSE), ""))</f>
        <v/>
      </c>
      <c r="AS167" s="5" t="str">
        <f>IF(AB167 = "", "", IFERROR(VLOOKUP(AB167, 'SERVICE LOCATIONS'!$A:$Q, 17, FALSE), ""))</f>
        <v/>
      </c>
      <c r="AT167" s="27" t="str">
        <f>IF(AB167 = "", "", IFERROR(VLOOKUP(AB167, 'SERVICE LOCATIONS'!$A:$Q, 11, FALSE), ""))</f>
        <v/>
      </c>
      <c r="AU167" s="42"/>
      <c r="AV167" s="54"/>
      <c r="AW167" s="55"/>
      <c r="AX167" s="56"/>
      <c r="AY167" s="57"/>
    </row>
    <row r="168" spans="1:51" x14ac:dyDescent="0.2">
      <c r="A168" s="58"/>
      <c r="B168" s="64" t="str">
        <f>IF(A168="", "", TEXT(VLOOKUP(A168, 'ENTITY INFO'!$A:$E, 4, FALSE), "00-0000000"))</f>
        <v/>
      </c>
      <c r="C168" s="64" t="str">
        <f>IF(A168="", "", VLOOKUP(A168, 'ENTITY INFO'!$A:$E, 5, FALSE))</f>
        <v/>
      </c>
      <c r="D168" s="64" t="str">
        <f>IF(A168 = "", "", IFERROR(VLOOKUP(A168, 'ENTITY INFO'!$A:$B, 2, FALSE), ""))</f>
        <v/>
      </c>
      <c r="E168" s="42"/>
      <c r="F168" s="57"/>
      <c r="G168" s="60"/>
      <c r="H168" s="54"/>
      <c r="I168" s="61"/>
      <c r="J168" s="62"/>
      <c r="K168" s="57"/>
      <c r="L168" s="57"/>
      <c r="M168" s="54"/>
      <c r="N168" s="63"/>
      <c r="O168" s="57"/>
      <c r="P168" s="57"/>
      <c r="Q168" s="57"/>
      <c r="R168" s="57"/>
      <c r="S168" s="57"/>
      <c r="T168" s="57"/>
      <c r="U168" s="57"/>
      <c r="V168" s="57"/>
      <c r="W168" s="57"/>
      <c r="X168" s="57"/>
      <c r="Y168" s="25" t="str">
        <f>IF(X168 = "", "", IFERROR(VLOOKUP(X168, Values!G:H, 2, FALSE), ""))</f>
        <v/>
      </c>
      <c r="Z168" s="26" t="str">
        <f>IF(X168 = "", "", IFERROR(VLOOKUP(X168, Values!G:I, 3, FALSE), ""))</f>
        <v/>
      </c>
      <c r="AA168" s="107"/>
      <c r="AB168" s="56"/>
      <c r="AC168" s="57"/>
      <c r="AD168" s="25"/>
      <c r="AE168" s="5" t="str">
        <f>IF(AB168 = "", "", IFERROR(VLOOKUP(AB168, 'SERVICE LOCATIONS'!$A:$B, 2, FALSE), ""))</f>
        <v/>
      </c>
      <c r="AF168" s="5" t="str">
        <f>IF(AB168 = "", "", IFERROR(IF(VLOOKUP(AB168, 'SERVICE LOCATIONS'!$A:$C, 3, FALSE) = 0, "", VLOOKUP(AB168, 'SERVICE LOCATIONS'!$A:$D, 3, FALSE)), ""))</f>
        <v/>
      </c>
      <c r="AG168" s="5" t="str">
        <f>IF(AB168 = "", "", IFERROR(VLOOKUP(AB168, 'SERVICE LOCATIONS'!$A:$D, 4, FALSE), ""))</f>
        <v/>
      </c>
      <c r="AH168" s="5" t="str">
        <f>IF(AB168 = "", "", IFERROR(VLOOKUP(AB168, 'SERVICE LOCATIONS'!$A:$J, 5, FALSE), ""))</f>
        <v/>
      </c>
      <c r="AI168" s="5" t="str">
        <f>IF(AB168 = "", "", IFERROR(VLOOKUP(AB168, 'SERVICE LOCATIONS'!$A:$F, 6, FALSE), ""))</f>
        <v/>
      </c>
      <c r="AJ168" s="5" t="str">
        <f>IF(AB168 = "", "", IFERROR(VLOOKUP(AB168, 'SERVICE LOCATIONS'!$A:$G, 7, FALSE), ""))</f>
        <v/>
      </c>
      <c r="AK168" s="5" t="str">
        <f>IF(AB168 = "", "", IFERROR(VLOOKUP(AB168, 'SERVICE LOCATIONS'!$A:$H, 8, FALSE), ""))</f>
        <v/>
      </c>
      <c r="AL168" s="7" t="str">
        <f>IF(AB168 = "", "", IFERROR(VLOOKUP(AB168, 'SERVICE LOCATIONS'!$A:$I, 9, FALSE), ""))</f>
        <v/>
      </c>
      <c r="AM168" s="7" t="str">
        <f>IF(AB168 = "", "", IFERROR(VLOOKUP(AB168, 'SERVICE LOCATIONS'!$A:$J, 10, FALSE), ""))</f>
        <v/>
      </c>
      <c r="AN168" s="7" t="str">
        <f>IF(AB168 = "", "", IFERROR(VLOOKUP(AB168, 'SERVICE LOCATIONS'!$A:$Q, 12, FALSE), ""))</f>
        <v/>
      </c>
      <c r="AO168" s="5" t="str">
        <f>IF(AB168 = "", "", IFERROR(VLOOKUP(AB168, 'SERVICE LOCATIONS'!$A:$Q, 13, FALSE), ""))</f>
        <v/>
      </c>
      <c r="AP168" s="5" t="str">
        <f>IF(AB168 = "", "", IFERROR(VLOOKUP(AB168, 'SERVICE LOCATIONS'!$A:$Q, 14, FALSE), ""))</f>
        <v/>
      </c>
      <c r="AQ168" s="5" t="str">
        <f>IF(AB168 = "", "", IFERROR(VLOOKUP(AB168, 'SERVICE LOCATIONS'!$A:$Q, 15, FALSE), ""))</f>
        <v/>
      </c>
      <c r="AR168" s="5" t="str">
        <f>IF(AB168 = "", "", IFERROR(VLOOKUP(AB168, 'SERVICE LOCATIONS'!$A:$Q, 16, FALSE), ""))</f>
        <v/>
      </c>
      <c r="AS168" s="5" t="str">
        <f>IF(AB168 = "", "", IFERROR(VLOOKUP(AB168, 'SERVICE LOCATIONS'!$A:$Q, 17, FALSE), ""))</f>
        <v/>
      </c>
      <c r="AT168" s="27" t="str">
        <f>IF(AB168 = "", "", IFERROR(VLOOKUP(AB168, 'SERVICE LOCATIONS'!$A:$Q, 11, FALSE), ""))</f>
        <v/>
      </c>
      <c r="AU168" s="42"/>
      <c r="AV168" s="54"/>
      <c r="AW168" s="55"/>
      <c r="AX168" s="56"/>
      <c r="AY168" s="57"/>
    </row>
    <row r="169" spans="1:51" x14ac:dyDescent="0.2">
      <c r="A169" s="58"/>
      <c r="B169" s="64" t="str">
        <f>IF(A169="", "", TEXT(VLOOKUP(A169, 'ENTITY INFO'!$A:$E, 4, FALSE), "00-0000000"))</f>
        <v/>
      </c>
      <c r="C169" s="64" t="str">
        <f>IF(A169="", "", VLOOKUP(A169, 'ENTITY INFO'!$A:$E, 5, FALSE))</f>
        <v/>
      </c>
      <c r="D169" s="64" t="str">
        <f>IF(A169 = "", "", IFERROR(VLOOKUP(A169, 'ENTITY INFO'!$A:$B, 2, FALSE), ""))</f>
        <v/>
      </c>
      <c r="E169" s="42"/>
      <c r="F169" s="57"/>
      <c r="G169" s="60"/>
      <c r="H169" s="54"/>
      <c r="I169" s="61"/>
      <c r="J169" s="62"/>
      <c r="K169" s="57"/>
      <c r="L169" s="57"/>
      <c r="M169" s="54"/>
      <c r="N169" s="63"/>
      <c r="O169" s="57"/>
      <c r="P169" s="57"/>
      <c r="Q169" s="57"/>
      <c r="R169" s="57"/>
      <c r="S169" s="57"/>
      <c r="T169" s="57"/>
      <c r="U169" s="57"/>
      <c r="V169" s="57"/>
      <c r="W169" s="57"/>
      <c r="X169" s="57"/>
      <c r="Y169" s="25" t="str">
        <f>IF(X169 = "", "", IFERROR(VLOOKUP(X169, Values!G:H, 2, FALSE), ""))</f>
        <v/>
      </c>
      <c r="Z169" s="26" t="str">
        <f>IF(X169 = "", "", IFERROR(VLOOKUP(X169, Values!G:I, 3, FALSE), ""))</f>
        <v/>
      </c>
      <c r="AA169" s="107"/>
      <c r="AB169" s="56"/>
      <c r="AC169" s="57"/>
      <c r="AD169" s="25"/>
      <c r="AE169" s="5" t="str">
        <f>IF(AB169 = "", "", IFERROR(VLOOKUP(AB169, 'SERVICE LOCATIONS'!$A:$B, 2, FALSE), ""))</f>
        <v/>
      </c>
      <c r="AF169" s="5" t="str">
        <f>IF(AB169 = "", "", IFERROR(IF(VLOOKUP(AB169, 'SERVICE LOCATIONS'!$A:$C, 3, FALSE) = 0, "", VLOOKUP(AB169, 'SERVICE LOCATIONS'!$A:$D, 3, FALSE)), ""))</f>
        <v/>
      </c>
      <c r="AG169" s="5" t="str">
        <f>IF(AB169 = "", "", IFERROR(VLOOKUP(AB169, 'SERVICE LOCATIONS'!$A:$D, 4, FALSE), ""))</f>
        <v/>
      </c>
      <c r="AH169" s="5" t="str">
        <f>IF(AB169 = "", "", IFERROR(VLOOKUP(AB169, 'SERVICE LOCATIONS'!$A:$J, 5, FALSE), ""))</f>
        <v/>
      </c>
      <c r="AI169" s="5" t="str">
        <f>IF(AB169 = "", "", IFERROR(VLOOKUP(AB169, 'SERVICE LOCATIONS'!$A:$F, 6, FALSE), ""))</f>
        <v/>
      </c>
      <c r="AJ169" s="5" t="str">
        <f>IF(AB169 = "", "", IFERROR(VLOOKUP(AB169, 'SERVICE LOCATIONS'!$A:$G, 7, FALSE), ""))</f>
        <v/>
      </c>
      <c r="AK169" s="5" t="str">
        <f>IF(AB169 = "", "", IFERROR(VLOOKUP(AB169, 'SERVICE LOCATIONS'!$A:$H, 8, FALSE), ""))</f>
        <v/>
      </c>
      <c r="AL169" s="7" t="str">
        <f>IF(AB169 = "", "", IFERROR(VLOOKUP(AB169, 'SERVICE LOCATIONS'!$A:$I, 9, FALSE), ""))</f>
        <v/>
      </c>
      <c r="AM169" s="7" t="str">
        <f>IF(AB169 = "", "", IFERROR(VLOOKUP(AB169, 'SERVICE LOCATIONS'!$A:$J, 10, FALSE), ""))</f>
        <v/>
      </c>
      <c r="AN169" s="7" t="str">
        <f>IF(AB169 = "", "", IFERROR(VLOOKUP(AB169, 'SERVICE LOCATIONS'!$A:$Q, 12, FALSE), ""))</f>
        <v/>
      </c>
      <c r="AO169" s="5" t="str">
        <f>IF(AB169 = "", "", IFERROR(VLOOKUP(AB169, 'SERVICE LOCATIONS'!$A:$Q, 13, FALSE), ""))</f>
        <v/>
      </c>
      <c r="AP169" s="5" t="str">
        <f>IF(AB169 = "", "", IFERROR(VLOOKUP(AB169, 'SERVICE LOCATIONS'!$A:$Q, 14, FALSE), ""))</f>
        <v/>
      </c>
      <c r="AQ169" s="5" t="str">
        <f>IF(AB169 = "", "", IFERROR(VLOOKUP(AB169, 'SERVICE LOCATIONS'!$A:$Q, 15, FALSE), ""))</f>
        <v/>
      </c>
      <c r="AR169" s="5" t="str">
        <f>IF(AB169 = "", "", IFERROR(VLOOKUP(AB169, 'SERVICE LOCATIONS'!$A:$Q, 16, FALSE), ""))</f>
        <v/>
      </c>
      <c r="AS169" s="5" t="str">
        <f>IF(AB169 = "", "", IFERROR(VLOOKUP(AB169, 'SERVICE LOCATIONS'!$A:$Q, 17, FALSE), ""))</f>
        <v/>
      </c>
      <c r="AT169" s="27" t="str">
        <f>IF(AB169 = "", "", IFERROR(VLOOKUP(AB169, 'SERVICE LOCATIONS'!$A:$Q, 11, FALSE), ""))</f>
        <v/>
      </c>
      <c r="AU169" s="42"/>
      <c r="AV169" s="54"/>
      <c r="AW169" s="55"/>
      <c r="AX169" s="56"/>
      <c r="AY169" s="57"/>
    </row>
    <row r="170" spans="1:51" x14ac:dyDescent="0.2">
      <c r="A170" s="58"/>
      <c r="B170" s="64" t="str">
        <f>IF(A170="", "", TEXT(VLOOKUP(A170, 'ENTITY INFO'!$A:$E, 4, FALSE), "00-0000000"))</f>
        <v/>
      </c>
      <c r="C170" s="64" t="str">
        <f>IF(A170="", "", VLOOKUP(A170, 'ENTITY INFO'!$A:$E, 5, FALSE))</f>
        <v/>
      </c>
      <c r="D170" s="64" t="str">
        <f>IF(A170 = "", "", IFERROR(VLOOKUP(A170, 'ENTITY INFO'!$A:$B, 2, FALSE), ""))</f>
        <v/>
      </c>
      <c r="E170" s="42"/>
      <c r="F170" s="57"/>
      <c r="G170" s="60"/>
      <c r="H170" s="54"/>
      <c r="I170" s="61"/>
      <c r="J170" s="62"/>
      <c r="K170" s="57"/>
      <c r="L170" s="57"/>
      <c r="M170" s="54"/>
      <c r="N170" s="63"/>
      <c r="O170" s="57"/>
      <c r="P170" s="57"/>
      <c r="Q170" s="57"/>
      <c r="R170" s="57"/>
      <c r="S170" s="57"/>
      <c r="T170" s="57"/>
      <c r="U170" s="57"/>
      <c r="V170" s="57"/>
      <c r="W170" s="57"/>
      <c r="X170" s="57"/>
      <c r="Y170" s="25" t="str">
        <f>IF(X170 = "", "", IFERROR(VLOOKUP(X170, Values!G:H, 2, FALSE), ""))</f>
        <v/>
      </c>
      <c r="Z170" s="26" t="str">
        <f>IF(X170 = "", "", IFERROR(VLOOKUP(X170, Values!G:I, 3, FALSE), ""))</f>
        <v/>
      </c>
      <c r="AA170" s="107"/>
      <c r="AB170" s="56"/>
      <c r="AC170" s="57"/>
      <c r="AD170" s="25"/>
      <c r="AE170" s="5" t="str">
        <f>IF(AB170 = "", "", IFERROR(VLOOKUP(AB170, 'SERVICE LOCATIONS'!$A:$B, 2, FALSE), ""))</f>
        <v/>
      </c>
      <c r="AF170" s="5" t="str">
        <f>IF(AB170 = "", "", IFERROR(IF(VLOOKUP(AB170, 'SERVICE LOCATIONS'!$A:$C, 3, FALSE) = 0, "", VLOOKUP(AB170, 'SERVICE LOCATIONS'!$A:$D, 3, FALSE)), ""))</f>
        <v/>
      </c>
      <c r="AG170" s="5" t="str">
        <f>IF(AB170 = "", "", IFERROR(VLOOKUP(AB170, 'SERVICE LOCATIONS'!$A:$D, 4, FALSE), ""))</f>
        <v/>
      </c>
      <c r="AH170" s="5" t="str">
        <f>IF(AB170 = "", "", IFERROR(VLOOKUP(AB170, 'SERVICE LOCATIONS'!$A:$J, 5, FALSE), ""))</f>
        <v/>
      </c>
      <c r="AI170" s="5" t="str">
        <f>IF(AB170 = "", "", IFERROR(VLOOKUP(AB170, 'SERVICE LOCATIONS'!$A:$F, 6, FALSE), ""))</f>
        <v/>
      </c>
      <c r="AJ170" s="5" t="str">
        <f>IF(AB170 = "", "", IFERROR(VLOOKUP(AB170, 'SERVICE LOCATIONS'!$A:$G, 7, FALSE), ""))</f>
        <v/>
      </c>
      <c r="AK170" s="5" t="str">
        <f>IF(AB170 = "", "", IFERROR(VLOOKUP(AB170, 'SERVICE LOCATIONS'!$A:$H, 8, FALSE), ""))</f>
        <v/>
      </c>
      <c r="AL170" s="7" t="str">
        <f>IF(AB170 = "", "", IFERROR(VLOOKUP(AB170, 'SERVICE LOCATIONS'!$A:$I, 9, FALSE), ""))</f>
        <v/>
      </c>
      <c r="AM170" s="7" t="str">
        <f>IF(AB170 = "", "", IFERROR(VLOOKUP(AB170, 'SERVICE LOCATIONS'!$A:$J, 10, FALSE), ""))</f>
        <v/>
      </c>
      <c r="AN170" s="7" t="str">
        <f>IF(AB170 = "", "", IFERROR(VLOOKUP(AB170, 'SERVICE LOCATIONS'!$A:$Q, 12, FALSE), ""))</f>
        <v/>
      </c>
      <c r="AO170" s="5" t="str">
        <f>IF(AB170 = "", "", IFERROR(VLOOKUP(AB170, 'SERVICE LOCATIONS'!$A:$Q, 13, FALSE), ""))</f>
        <v/>
      </c>
      <c r="AP170" s="5" t="str">
        <f>IF(AB170 = "", "", IFERROR(VLOOKUP(AB170, 'SERVICE LOCATIONS'!$A:$Q, 14, FALSE), ""))</f>
        <v/>
      </c>
      <c r="AQ170" s="5" t="str">
        <f>IF(AB170 = "", "", IFERROR(VLOOKUP(AB170, 'SERVICE LOCATIONS'!$A:$Q, 15, FALSE), ""))</f>
        <v/>
      </c>
      <c r="AR170" s="5" t="str">
        <f>IF(AB170 = "", "", IFERROR(VLOOKUP(AB170, 'SERVICE LOCATIONS'!$A:$Q, 16, FALSE), ""))</f>
        <v/>
      </c>
      <c r="AS170" s="5" t="str">
        <f>IF(AB170 = "", "", IFERROR(VLOOKUP(AB170, 'SERVICE LOCATIONS'!$A:$Q, 17, FALSE), ""))</f>
        <v/>
      </c>
      <c r="AT170" s="27" t="str">
        <f>IF(AB170 = "", "", IFERROR(VLOOKUP(AB170, 'SERVICE LOCATIONS'!$A:$Q, 11, FALSE), ""))</f>
        <v/>
      </c>
      <c r="AU170" s="42"/>
      <c r="AV170" s="54"/>
      <c r="AW170" s="55"/>
      <c r="AX170" s="56"/>
      <c r="AY170" s="57"/>
    </row>
    <row r="171" spans="1:51" x14ac:dyDescent="0.2">
      <c r="A171" s="58"/>
      <c r="B171" s="64" t="str">
        <f>IF(A171="", "", TEXT(VLOOKUP(A171, 'ENTITY INFO'!$A:$E, 4, FALSE), "00-0000000"))</f>
        <v/>
      </c>
      <c r="C171" s="64" t="str">
        <f>IF(A171="", "", VLOOKUP(A171, 'ENTITY INFO'!$A:$E, 5, FALSE))</f>
        <v/>
      </c>
      <c r="D171" s="64" t="str">
        <f>IF(A171 = "", "", IFERROR(VLOOKUP(A171, 'ENTITY INFO'!$A:$B, 2, FALSE), ""))</f>
        <v/>
      </c>
      <c r="E171" s="42"/>
      <c r="F171" s="57"/>
      <c r="G171" s="60"/>
      <c r="H171" s="54"/>
      <c r="I171" s="61"/>
      <c r="J171" s="62"/>
      <c r="K171" s="57"/>
      <c r="L171" s="57"/>
      <c r="M171" s="54"/>
      <c r="N171" s="63"/>
      <c r="O171" s="57"/>
      <c r="P171" s="57"/>
      <c r="Q171" s="57"/>
      <c r="R171" s="57"/>
      <c r="S171" s="57"/>
      <c r="T171" s="57"/>
      <c r="U171" s="57"/>
      <c r="V171" s="57"/>
      <c r="W171" s="57"/>
      <c r="X171" s="57"/>
      <c r="Y171" s="25" t="str">
        <f>IF(X171 = "", "", IFERROR(VLOOKUP(X171, Values!G:H, 2, FALSE), ""))</f>
        <v/>
      </c>
      <c r="Z171" s="26" t="str">
        <f>IF(X171 = "", "", IFERROR(VLOOKUP(X171, Values!G:I, 3, FALSE), ""))</f>
        <v/>
      </c>
      <c r="AA171" s="107"/>
      <c r="AB171" s="56"/>
      <c r="AC171" s="57"/>
      <c r="AD171" s="25"/>
      <c r="AE171" s="5" t="str">
        <f>IF(AB171 = "", "", IFERROR(VLOOKUP(AB171, 'SERVICE LOCATIONS'!$A:$B, 2, FALSE), ""))</f>
        <v/>
      </c>
      <c r="AF171" s="5" t="str">
        <f>IF(AB171 = "", "", IFERROR(IF(VLOOKUP(AB171, 'SERVICE LOCATIONS'!$A:$C, 3, FALSE) = 0, "", VLOOKUP(AB171, 'SERVICE LOCATIONS'!$A:$D, 3, FALSE)), ""))</f>
        <v/>
      </c>
      <c r="AG171" s="5" t="str">
        <f>IF(AB171 = "", "", IFERROR(VLOOKUP(AB171, 'SERVICE LOCATIONS'!$A:$D, 4, FALSE), ""))</f>
        <v/>
      </c>
      <c r="AH171" s="5" t="str">
        <f>IF(AB171 = "", "", IFERROR(VLOOKUP(AB171, 'SERVICE LOCATIONS'!$A:$J, 5, FALSE), ""))</f>
        <v/>
      </c>
      <c r="AI171" s="5" t="str">
        <f>IF(AB171 = "", "", IFERROR(VLOOKUP(AB171, 'SERVICE LOCATIONS'!$A:$F, 6, FALSE), ""))</f>
        <v/>
      </c>
      <c r="AJ171" s="5" t="str">
        <f>IF(AB171 = "", "", IFERROR(VLOOKUP(AB171, 'SERVICE LOCATIONS'!$A:$G, 7, FALSE), ""))</f>
        <v/>
      </c>
      <c r="AK171" s="5" t="str">
        <f>IF(AB171 = "", "", IFERROR(VLOOKUP(AB171, 'SERVICE LOCATIONS'!$A:$H, 8, FALSE), ""))</f>
        <v/>
      </c>
      <c r="AL171" s="7" t="str">
        <f>IF(AB171 = "", "", IFERROR(VLOOKUP(AB171, 'SERVICE LOCATIONS'!$A:$I, 9, FALSE), ""))</f>
        <v/>
      </c>
      <c r="AM171" s="7" t="str">
        <f>IF(AB171 = "", "", IFERROR(VLOOKUP(AB171, 'SERVICE LOCATIONS'!$A:$J, 10, FALSE), ""))</f>
        <v/>
      </c>
      <c r="AN171" s="7" t="str">
        <f>IF(AB171 = "", "", IFERROR(VLOOKUP(AB171, 'SERVICE LOCATIONS'!$A:$Q, 12, FALSE), ""))</f>
        <v/>
      </c>
      <c r="AO171" s="5" t="str">
        <f>IF(AB171 = "", "", IFERROR(VLOOKUP(AB171, 'SERVICE LOCATIONS'!$A:$Q, 13, FALSE), ""))</f>
        <v/>
      </c>
      <c r="AP171" s="5" t="str">
        <f>IF(AB171 = "", "", IFERROR(VLOOKUP(AB171, 'SERVICE LOCATIONS'!$A:$Q, 14, FALSE), ""))</f>
        <v/>
      </c>
      <c r="AQ171" s="5" t="str">
        <f>IF(AB171 = "", "", IFERROR(VLOOKUP(AB171, 'SERVICE LOCATIONS'!$A:$Q, 15, FALSE), ""))</f>
        <v/>
      </c>
      <c r="AR171" s="5" t="str">
        <f>IF(AB171 = "", "", IFERROR(VLOOKUP(AB171, 'SERVICE LOCATIONS'!$A:$Q, 16, FALSE), ""))</f>
        <v/>
      </c>
      <c r="AS171" s="5" t="str">
        <f>IF(AB171 = "", "", IFERROR(VLOOKUP(AB171, 'SERVICE LOCATIONS'!$A:$Q, 17, FALSE), ""))</f>
        <v/>
      </c>
      <c r="AT171" s="27" t="str">
        <f>IF(AB171 = "", "", IFERROR(VLOOKUP(AB171, 'SERVICE LOCATIONS'!$A:$Q, 11, FALSE), ""))</f>
        <v/>
      </c>
      <c r="AU171" s="42"/>
      <c r="AV171" s="54"/>
      <c r="AW171" s="55"/>
      <c r="AX171" s="56"/>
      <c r="AY171" s="57"/>
    </row>
    <row r="172" spans="1:51" x14ac:dyDescent="0.2">
      <c r="A172" s="58"/>
      <c r="B172" s="64" t="str">
        <f>IF(A172="", "", TEXT(VLOOKUP(A172, 'ENTITY INFO'!$A:$E, 4, FALSE), "00-0000000"))</f>
        <v/>
      </c>
      <c r="C172" s="64" t="str">
        <f>IF(A172="", "", VLOOKUP(A172, 'ENTITY INFO'!$A:$E, 5, FALSE))</f>
        <v/>
      </c>
      <c r="D172" s="64" t="str">
        <f>IF(A172 = "", "", IFERROR(VLOOKUP(A172, 'ENTITY INFO'!$A:$B, 2, FALSE), ""))</f>
        <v/>
      </c>
      <c r="E172" s="42"/>
      <c r="F172" s="57"/>
      <c r="G172" s="60"/>
      <c r="H172" s="54"/>
      <c r="I172" s="61"/>
      <c r="J172" s="62"/>
      <c r="K172" s="57"/>
      <c r="L172" s="57"/>
      <c r="M172" s="54"/>
      <c r="N172" s="63"/>
      <c r="O172" s="57"/>
      <c r="P172" s="57"/>
      <c r="Q172" s="57"/>
      <c r="R172" s="57"/>
      <c r="S172" s="57"/>
      <c r="T172" s="57"/>
      <c r="U172" s="57"/>
      <c r="V172" s="57"/>
      <c r="W172" s="57"/>
      <c r="X172" s="57"/>
      <c r="Y172" s="25" t="str">
        <f>IF(X172 = "", "", IFERROR(VLOOKUP(X172, Values!G:H, 2, FALSE), ""))</f>
        <v/>
      </c>
      <c r="Z172" s="26" t="str">
        <f>IF(X172 = "", "", IFERROR(VLOOKUP(X172, Values!G:I, 3, FALSE), ""))</f>
        <v/>
      </c>
      <c r="AA172" s="107"/>
      <c r="AB172" s="56"/>
      <c r="AC172" s="57"/>
      <c r="AD172" s="25"/>
      <c r="AE172" s="5" t="str">
        <f>IF(AB172 = "", "", IFERROR(VLOOKUP(AB172, 'SERVICE LOCATIONS'!$A:$B, 2, FALSE), ""))</f>
        <v/>
      </c>
      <c r="AF172" s="5" t="str">
        <f>IF(AB172 = "", "", IFERROR(IF(VLOOKUP(AB172, 'SERVICE LOCATIONS'!$A:$C, 3, FALSE) = 0, "", VLOOKUP(AB172, 'SERVICE LOCATIONS'!$A:$D, 3, FALSE)), ""))</f>
        <v/>
      </c>
      <c r="AG172" s="5" t="str">
        <f>IF(AB172 = "", "", IFERROR(VLOOKUP(AB172, 'SERVICE LOCATIONS'!$A:$D, 4, FALSE), ""))</f>
        <v/>
      </c>
      <c r="AH172" s="5" t="str">
        <f>IF(AB172 = "", "", IFERROR(VLOOKUP(AB172, 'SERVICE LOCATIONS'!$A:$J, 5, FALSE), ""))</f>
        <v/>
      </c>
      <c r="AI172" s="5" t="str">
        <f>IF(AB172 = "", "", IFERROR(VLOOKUP(AB172, 'SERVICE LOCATIONS'!$A:$F, 6, FALSE), ""))</f>
        <v/>
      </c>
      <c r="AJ172" s="5" t="str">
        <f>IF(AB172 = "", "", IFERROR(VLOOKUP(AB172, 'SERVICE LOCATIONS'!$A:$G, 7, FALSE), ""))</f>
        <v/>
      </c>
      <c r="AK172" s="5" t="str">
        <f>IF(AB172 = "", "", IFERROR(VLOOKUP(AB172, 'SERVICE LOCATIONS'!$A:$H, 8, FALSE), ""))</f>
        <v/>
      </c>
      <c r="AL172" s="7" t="str">
        <f>IF(AB172 = "", "", IFERROR(VLOOKUP(AB172, 'SERVICE LOCATIONS'!$A:$I, 9, FALSE), ""))</f>
        <v/>
      </c>
      <c r="AM172" s="7" t="str">
        <f>IF(AB172 = "", "", IFERROR(VLOOKUP(AB172, 'SERVICE LOCATIONS'!$A:$J, 10, FALSE), ""))</f>
        <v/>
      </c>
      <c r="AN172" s="7" t="str">
        <f>IF(AB172 = "", "", IFERROR(VLOOKUP(AB172, 'SERVICE LOCATIONS'!$A:$Q, 12, FALSE), ""))</f>
        <v/>
      </c>
      <c r="AO172" s="5" t="str">
        <f>IF(AB172 = "", "", IFERROR(VLOOKUP(AB172, 'SERVICE LOCATIONS'!$A:$Q, 13, FALSE), ""))</f>
        <v/>
      </c>
      <c r="AP172" s="5" t="str">
        <f>IF(AB172 = "", "", IFERROR(VLOOKUP(AB172, 'SERVICE LOCATIONS'!$A:$Q, 14, FALSE), ""))</f>
        <v/>
      </c>
      <c r="AQ172" s="5" t="str">
        <f>IF(AB172 = "", "", IFERROR(VLOOKUP(AB172, 'SERVICE LOCATIONS'!$A:$Q, 15, FALSE), ""))</f>
        <v/>
      </c>
      <c r="AR172" s="5" t="str">
        <f>IF(AB172 = "", "", IFERROR(VLOOKUP(AB172, 'SERVICE LOCATIONS'!$A:$Q, 16, FALSE), ""))</f>
        <v/>
      </c>
      <c r="AS172" s="5" t="str">
        <f>IF(AB172 = "", "", IFERROR(VLOOKUP(AB172, 'SERVICE LOCATIONS'!$A:$Q, 17, FALSE), ""))</f>
        <v/>
      </c>
      <c r="AT172" s="27" t="str">
        <f>IF(AB172 = "", "", IFERROR(VLOOKUP(AB172, 'SERVICE LOCATIONS'!$A:$Q, 11, FALSE), ""))</f>
        <v/>
      </c>
      <c r="AU172" s="42"/>
      <c r="AV172" s="54"/>
      <c r="AW172" s="55"/>
      <c r="AX172" s="56"/>
      <c r="AY172" s="57"/>
    </row>
    <row r="173" spans="1:51" x14ac:dyDescent="0.2">
      <c r="A173" s="58"/>
      <c r="B173" s="64" t="str">
        <f>IF(A173="", "", TEXT(VLOOKUP(A173, 'ENTITY INFO'!$A:$E, 4, FALSE), "00-0000000"))</f>
        <v/>
      </c>
      <c r="C173" s="64" t="str">
        <f>IF(A173="", "", VLOOKUP(A173, 'ENTITY INFO'!$A:$E, 5, FALSE))</f>
        <v/>
      </c>
      <c r="D173" s="64" t="str">
        <f>IF(A173 = "", "", IFERROR(VLOOKUP(A173, 'ENTITY INFO'!$A:$B, 2, FALSE), ""))</f>
        <v/>
      </c>
      <c r="E173" s="42"/>
      <c r="F173" s="57"/>
      <c r="G173" s="60"/>
      <c r="H173" s="54"/>
      <c r="I173" s="61"/>
      <c r="J173" s="62"/>
      <c r="K173" s="57"/>
      <c r="L173" s="57"/>
      <c r="M173" s="54"/>
      <c r="N173" s="63"/>
      <c r="O173" s="57"/>
      <c r="P173" s="57"/>
      <c r="Q173" s="57"/>
      <c r="R173" s="57"/>
      <c r="S173" s="57"/>
      <c r="T173" s="57"/>
      <c r="U173" s="57"/>
      <c r="V173" s="57"/>
      <c r="W173" s="57"/>
      <c r="X173" s="57"/>
      <c r="Y173" s="25" t="str">
        <f>IF(X173 = "", "", IFERROR(VLOOKUP(X173, Values!G:H, 2, FALSE), ""))</f>
        <v/>
      </c>
      <c r="Z173" s="26" t="str">
        <f>IF(X173 = "", "", IFERROR(VLOOKUP(X173, Values!G:I, 3, FALSE), ""))</f>
        <v/>
      </c>
      <c r="AA173" s="107"/>
      <c r="AB173" s="56"/>
      <c r="AC173" s="57"/>
      <c r="AD173" s="25"/>
      <c r="AE173" s="5" t="str">
        <f>IF(AB173 = "", "", IFERROR(VLOOKUP(AB173, 'SERVICE LOCATIONS'!$A:$B, 2, FALSE), ""))</f>
        <v/>
      </c>
      <c r="AF173" s="5" t="str">
        <f>IF(AB173 = "", "", IFERROR(IF(VLOOKUP(AB173, 'SERVICE LOCATIONS'!$A:$C, 3, FALSE) = 0, "", VLOOKUP(AB173, 'SERVICE LOCATIONS'!$A:$D, 3, FALSE)), ""))</f>
        <v/>
      </c>
      <c r="AG173" s="5" t="str">
        <f>IF(AB173 = "", "", IFERROR(VLOOKUP(AB173, 'SERVICE LOCATIONS'!$A:$D, 4, FALSE), ""))</f>
        <v/>
      </c>
      <c r="AH173" s="5" t="str">
        <f>IF(AB173 = "", "", IFERROR(VLOOKUP(AB173, 'SERVICE LOCATIONS'!$A:$J, 5, FALSE), ""))</f>
        <v/>
      </c>
      <c r="AI173" s="5" t="str">
        <f>IF(AB173 = "", "", IFERROR(VLOOKUP(AB173, 'SERVICE LOCATIONS'!$A:$F, 6, FALSE), ""))</f>
        <v/>
      </c>
      <c r="AJ173" s="5" t="str">
        <f>IF(AB173 = "", "", IFERROR(VLOOKUP(AB173, 'SERVICE LOCATIONS'!$A:$G, 7, FALSE), ""))</f>
        <v/>
      </c>
      <c r="AK173" s="5" t="str">
        <f>IF(AB173 = "", "", IFERROR(VLOOKUP(AB173, 'SERVICE LOCATIONS'!$A:$H, 8, FALSE), ""))</f>
        <v/>
      </c>
      <c r="AL173" s="7" t="str">
        <f>IF(AB173 = "", "", IFERROR(VLOOKUP(AB173, 'SERVICE LOCATIONS'!$A:$I, 9, FALSE), ""))</f>
        <v/>
      </c>
      <c r="AM173" s="7" t="str">
        <f>IF(AB173 = "", "", IFERROR(VLOOKUP(AB173, 'SERVICE LOCATIONS'!$A:$J, 10, FALSE), ""))</f>
        <v/>
      </c>
      <c r="AN173" s="7" t="str">
        <f>IF(AB173 = "", "", IFERROR(VLOOKUP(AB173, 'SERVICE LOCATIONS'!$A:$Q, 12, FALSE), ""))</f>
        <v/>
      </c>
      <c r="AO173" s="5" t="str">
        <f>IF(AB173 = "", "", IFERROR(VLOOKUP(AB173, 'SERVICE LOCATIONS'!$A:$Q, 13, FALSE), ""))</f>
        <v/>
      </c>
      <c r="AP173" s="5" t="str">
        <f>IF(AB173 = "", "", IFERROR(VLOOKUP(AB173, 'SERVICE LOCATIONS'!$A:$Q, 14, FALSE), ""))</f>
        <v/>
      </c>
      <c r="AQ173" s="5" t="str">
        <f>IF(AB173 = "", "", IFERROR(VLOOKUP(AB173, 'SERVICE LOCATIONS'!$A:$Q, 15, FALSE), ""))</f>
        <v/>
      </c>
      <c r="AR173" s="5" t="str">
        <f>IF(AB173 = "", "", IFERROR(VLOOKUP(AB173, 'SERVICE LOCATIONS'!$A:$Q, 16, FALSE), ""))</f>
        <v/>
      </c>
      <c r="AS173" s="5" t="str">
        <f>IF(AB173 = "", "", IFERROR(VLOOKUP(AB173, 'SERVICE LOCATIONS'!$A:$Q, 17, FALSE), ""))</f>
        <v/>
      </c>
      <c r="AT173" s="27" t="str">
        <f>IF(AB173 = "", "", IFERROR(VLOOKUP(AB173, 'SERVICE LOCATIONS'!$A:$Q, 11, FALSE), ""))</f>
        <v/>
      </c>
      <c r="AU173" s="42"/>
      <c r="AV173" s="54"/>
      <c r="AW173" s="55"/>
      <c r="AX173" s="56"/>
      <c r="AY173" s="57"/>
    </row>
    <row r="174" spans="1:51" x14ac:dyDescent="0.2">
      <c r="A174" s="58"/>
      <c r="B174" s="64" t="str">
        <f>IF(A174="", "", TEXT(VLOOKUP(A174, 'ENTITY INFO'!$A:$E, 4, FALSE), "00-0000000"))</f>
        <v/>
      </c>
      <c r="C174" s="64" t="str">
        <f>IF(A174="", "", VLOOKUP(A174, 'ENTITY INFO'!$A:$E, 5, FALSE))</f>
        <v/>
      </c>
      <c r="D174" s="64" t="str">
        <f>IF(A174 = "", "", IFERROR(VLOOKUP(A174, 'ENTITY INFO'!$A:$B, 2, FALSE), ""))</f>
        <v/>
      </c>
      <c r="E174" s="42"/>
      <c r="F174" s="57"/>
      <c r="G174" s="60"/>
      <c r="H174" s="54"/>
      <c r="I174" s="61"/>
      <c r="J174" s="62"/>
      <c r="K174" s="57"/>
      <c r="L174" s="57"/>
      <c r="M174" s="54"/>
      <c r="N174" s="63"/>
      <c r="O174" s="57"/>
      <c r="P174" s="57"/>
      <c r="Q174" s="57"/>
      <c r="R174" s="57"/>
      <c r="S174" s="57"/>
      <c r="T174" s="57"/>
      <c r="U174" s="57"/>
      <c r="V174" s="57"/>
      <c r="W174" s="57"/>
      <c r="X174" s="57"/>
      <c r="Y174" s="25" t="str">
        <f>IF(X174 = "", "", IFERROR(VLOOKUP(X174, Values!G:H, 2, FALSE), ""))</f>
        <v/>
      </c>
      <c r="Z174" s="26" t="str">
        <f>IF(X174 = "", "", IFERROR(VLOOKUP(X174, Values!G:I, 3, FALSE), ""))</f>
        <v/>
      </c>
      <c r="AA174" s="107"/>
      <c r="AB174" s="56"/>
      <c r="AC174" s="57"/>
      <c r="AD174" s="25"/>
      <c r="AE174" s="5" t="str">
        <f>IF(AB174 = "", "", IFERROR(VLOOKUP(AB174, 'SERVICE LOCATIONS'!$A:$B, 2, FALSE), ""))</f>
        <v/>
      </c>
      <c r="AF174" s="5" t="str">
        <f>IF(AB174 = "", "", IFERROR(IF(VLOOKUP(AB174, 'SERVICE LOCATIONS'!$A:$C, 3, FALSE) = 0, "", VLOOKUP(AB174, 'SERVICE LOCATIONS'!$A:$D, 3, FALSE)), ""))</f>
        <v/>
      </c>
      <c r="AG174" s="5" t="str">
        <f>IF(AB174 = "", "", IFERROR(VLOOKUP(AB174, 'SERVICE LOCATIONS'!$A:$D, 4, FALSE), ""))</f>
        <v/>
      </c>
      <c r="AH174" s="5" t="str">
        <f>IF(AB174 = "", "", IFERROR(VLOOKUP(AB174, 'SERVICE LOCATIONS'!$A:$J, 5, FALSE), ""))</f>
        <v/>
      </c>
      <c r="AI174" s="5" t="str">
        <f>IF(AB174 = "", "", IFERROR(VLOOKUP(AB174, 'SERVICE LOCATIONS'!$A:$F, 6, FALSE), ""))</f>
        <v/>
      </c>
      <c r="AJ174" s="5" t="str">
        <f>IF(AB174 = "", "", IFERROR(VLOOKUP(AB174, 'SERVICE LOCATIONS'!$A:$G, 7, FALSE), ""))</f>
        <v/>
      </c>
      <c r="AK174" s="5" t="str">
        <f>IF(AB174 = "", "", IFERROR(VLOOKUP(AB174, 'SERVICE LOCATIONS'!$A:$H, 8, FALSE), ""))</f>
        <v/>
      </c>
      <c r="AL174" s="7" t="str">
        <f>IF(AB174 = "", "", IFERROR(VLOOKUP(AB174, 'SERVICE LOCATIONS'!$A:$I, 9, FALSE), ""))</f>
        <v/>
      </c>
      <c r="AM174" s="7" t="str">
        <f>IF(AB174 = "", "", IFERROR(VLOOKUP(AB174, 'SERVICE LOCATIONS'!$A:$J, 10, FALSE), ""))</f>
        <v/>
      </c>
      <c r="AN174" s="7" t="str">
        <f>IF(AB174 = "", "", IFERROR(VLOOKUP(AB174, 'SERVICE LOCATIONS'!$A:$Q, 12, FALSE), ""))</f>
        <v/>
      </c>
      <c r="AO174" s="5" t="str">
        <f>IF(AB174 = "", "", IFERROR(VLOOKUP(AB174, 'SERVICE LOCATIONS'!$A:$Q, 13, FALSE), ""))</f>
        <v/>
      </c>
      <c r="AP174" s="5" t="str">
        <f>IF(AB174 = "", "", IFERROR(VLOOKUP(AB174, 'SERVICE LOCATIONS'!$A:$Q, 14, FALSE), ""))</f>
        <v/>
      </c>
      <c r="AQ174" s="5" t="str">
        <f>IF(AB174 = "", "", IFERROR(VLOOKUP(AB174, 'SERVICE LOCATIONS'!$A:$Q, 15, FALSE), ""))</f>
        <v/>
      </c>
      <c r="AR174" s="5" t="str">
        <f>IF(AB174 = "", "", IFERROR(VLOOKUP(AB174, 'SERVICE LOCATIONS'!$A:$Q, 16, FALSE), ""))</f>
        <v/>
      </c>
      <c r="AS174" s="5" t="str">
        <f>IF(AB174 = "", "", IFERROR(VLOOKUP(AB174, 'SERVICE LOCATIONS'!$A:$Q, 17, FALSE), ""))</f>
        <v/>
      </c>
      <c r="AT174" s="27" t="str">
        <f>IF(AB174 = "", "", IFERROR(VLOOKUP(AB174, 'SERVICE LOCATIONS'!$A:$Q, 11, FALSE), ""))</f>
        <v/>
      </c>
      <c r="AU174" s="42"/>
      <c r="AV174" s="54"/>
      <c r="AW174" s="55"/>
      <c r="AX174" s="56"/>
      <c r="AY174" s="57"/>
    </row>
    <row r="175" spans="1:51" x14ac:dyDescent="0.2">
      <c r="A175" s="58"/>
      <c r="B175" s="64" t="str">
        <f>IF(A175="", "", TEXT(VLOOKUP(A175, 'ENTITY INFO'!$A:$E, 4, FALSE), "00-0000000"))</f>
        <v/>
      </c>
      <c r="C175" s="64" t="str">
        <f>IF(A175="", "", VLOOKUP(A175, 'ENTITY INFO'!$A:$E, 5, FALSE))</f>
        <v/>
      </c>
      <c r="D175" s="64" t="str">
        <f>IF(A175 = "", "", IFERROR(VLOOKUP(A175, 'ENTITY INFO'!$A:$B, 2, FALSE), ""))</f>
        <v/>
      </c>
      <c r="E175" s="42"/>
      <c r="F175" s="57"/>
      <c r="G175" s="60"/>
      <c r="H175" s="54"/>
      <c r="I175" s="61"/>
      <c r="J175" s="62"/>
      <c r="K175" s="57"/>
      <c r="L175" s="57"/>
      <c r="M175" s="54"/>
      <c r="N175" s="63"/>
      <c r="O175" s="57"/>
      <c r="P175" s="57"/>
      <c r="Q175" s="57"/>
      <c r="R175" s="57"/>
      <c r="S175" s="57"/>
      <c r="T175" s="57"/>
      <c r="U175" s="57"/>
      <c r="V175" s="57"/>
      <c r="W175" s="57"/>
      <c r="X175" s="57"/>
      <c r="Y175" s="25" t="str">
        <f>IF(X175 = "", "", IFERROR(VLOOKUP(X175, Values!G:H, 2, FALSE), ""))</f>
        <v/>
      </c>
      <c r="Z175" s="26" t="str">
        <f>IF(X175 = "", "", IFERROR(VLOOKUP(X175, Values!G:I, 3, FALSE), ""))</f>
        <v/>
      </c>
      <c r="AA175" s="107"/>
      <c r="AB175" s="56"/>
      <c r="AC175" s="57"/>
      <c r="AD175" s="25"/>
      <c r="AE175" s="5" t="str">
        <f>IF(AB175 = "", "", IFERROR(VLOOKUP(AB175, 'SERVICE LOCATIONS'!$A:$B, 2, FALSE), ""))</f>
        <v/>
      </c>
      <c r="AF175" s="5" t="str">
        <f>IF(AB175 = "", "", IFERROR(IF(VLOOKUP(AB175, 'SERVICE LOCATIONS'!$A:$C, 3, FALSE) = 0, "", VLOOKUP(AB175, 'SERVICE LOCATIONS'!$A:$D, 3, FALSE)), ""))</f>
        <v/>
      </c>
      <c r="AG175" s="5" t="str">
        <f>IF(AB175 = "", "", IFERROR(VLOOKUP(AB175, 'SERVICE LOCATIONS'!$A:$D, 4, FALSE), ""))</f>
        <v/>
      </c>
      <c r="AH175" s="5" t="str">
        <f>IF(AB175 = "", "", IFERROR(VLOOKUP(AB175, 'SERVICE LOCATIONS'!$A:$J, 5, FALSE), ""))</f>
        <v/>
      </c>
      <c r="AI175" s="5" t="str">
        <f>IF(AB175 = "", "", IFERROR(VLOOKUP(AB175, 'SERVICE LOCATIONS'!$A:$F, 6, FALSE), ""))</f>
        <v/>
      </c>
      <c r="AJ175" s="5" t="str">
        <f>IF(AB175 = "", "", IFERROR(VLOOKUP(AB175, 'SERVICE LOCATIONS'!$A:$G, 7, FALSE), ""))</f>
        <v/>
      </c>
      <c r="AK175" s="5" t="str">
        <f>IF(AB175 = "", "", IFERROR(VLOOKUP(AB175, 'SERVICE LOCATIONS'!$A:$H, 8, FALSE), ""))</f>
        <v/>
      </c>
      <c r="AL175" s="7" t="str">
        <f>IF(AB175 = "", "", IFERROR(VLOOKUP(AB175, 'SERVICE LOCATIONS'!$A:$I, 9, FALSE), ""))</f>
        <v/>
      </c>
      <c r="AM175" s="7" t="str">
        <f>IF(AB175 = "", "", IFERROR(VLOOKUP(AB175, 'SERVICE LOCATIONS'!$A:$J, 10, FALSE), ""))</f>
        <v/>
      </c>
      <c r="AN175" s="7" t="str">
        <f>IF(AB175 = "", "", IFERROR(VLOOKUP(AB175, 'SERVICE LOCATIONS'!$A:$Q, 12, FALSE), ""))</f>
        <v/>
      </c>
      <c r="AO175" s="5" t="str">
        <f>IF(AB175 = "", "", IFERROR(VLOOKUP(AB175, 'SERVICE LOCATIONS'!$A:$Q, 13, FALSE), ""))</f>
        <v/>
      </c>
      <c r="AP175" s="5" t="str">
        <f>IF(AB175 = "", "", IFERROR(VLOOKUP(AB175, 'SERVICE LOCATIONS'!$A:$Q, 14, FALSE), ""))</f>
        <v/>
      </c>
      <c r="AQ175" s="5" t="str">
        <f>IF(AB175 = "", "", IFERROR(VLOOKUP(AB175, 'SERVICE LOCATIONS'!$A:$Q, 15, FALSE), ""))</f>
        <v/>
      </c>
      <c r="AR175" s="5" t="str">
        <f>IF(AB175 = "", "", IFERROR(VLOOKUP(AB175, 'SERVICE LOCATIONS'!$A:$Q, 16, FALSE), ""))</f>
        <v/>
      </c>
      <c r="AS175" s="5" t="str">
        <f>IF(AB175 = "", "", IFERROR(VLOOKUP(AB175, 'SERVICE LOCATIONS'!$A:$Q, 17, FALSE), ""))</f>
        <v/>
      </c>
      <c r="AT175" s="27" t="str">
        <f>IF(AB175 = "", "", IFERROR(VLOOKUP(AB175, 'SERVICE LOCATIONS'!$A:$Q, 11, FALSE), ""))</f>
        <v/>
      </c>
      <c r="AU175" s="42"/>
      <c r="AV175" s="54"/>
      <c r="AW175" s="55"/>
      <c r="AX175" s="56"/>
      <c r="AY175" s="57"/>
    </row>
    <row r="176" spans="1:51" x14ac:dyDescent="0.2">
      <c r="A176" s="58"/>
      <c r="B176" s="64" t="str">
        <f>IF(A176="", "", TEXT(VLOOKUP(A176, 'ENTITY INFO'!$A:$E, 4, FALSE), "00-0000000"))</f>
        <v/>
      </c>
      <c r="C176" s="64" t="str">
        <f>IF(A176="", "", VLOOKUP(A176, 'ENTITY INFO'!$A:$E, 5, FALSE))</f>
        <v/>
      </c>
      <c r="D176" s="64" t="str">
        <f>IF(A176 = "", "", IFERROR(VLOOKUP(A176, 'ENTITY INFO'!$A:$B, 2, FALSE), ""))</f>
        <v/>
      </c>
      <c r="E176" s="42"/>
      <c r="F176" s="57"/>
      <c r="G176" s="60"/>
      <c r="H176" s="54"/>
      <c r="I176" s="61"/>
      <c r="J176" s="62"/>
      <c r="K176" s="57"/>
      <c r="L176" s="57"/>
      <c r="M176" s="54"/>
      <c r="N176" s="63"/>
      <c r="O176" s="57"/>
      <c r="P176" s="57"/>
      <c r="Q176" s="57"/>
      <c r="R176" s="57"/>
      <c r="S176" s="57"/>
      <c r="T176" s="57"/>
      <c r="U176" s="57"/>
      <c r="V176" s="57"/>
      <c r="W176" s="57"/>
      <c r="X176" s="57"/>
      <c r="Y176" s="25" t="str">
        <f>IF(X176 = "", "", IFERROR(VLOOKUP(X176, Values!G:H, 2, FALSE), ""))</f>
        <v/>
      </c>
      <c r="Z176" s="26" t="str">
        <f>IF(X176 = "", "", IFERROR(VLOOKUP(X176, Values!G:I, 3, FALSE), ""))</f>
        <v/>
      </c>
      <c r="AA176" s="107"/>
      <c r="AB176" s="56"/>
      <c r="AC176" s="57"/>
      <c r="AD176" s="25"/>
      <c r="AE176" s="5" t="str">
        <f>IF(AB176 = "", "", IFERROR(VLOOKUP(AB176, 'SERVICE LOCATIONS'!$A:$B, 2, FALSE), ""))</f>
        <v/>
      </c>
      <c r="AF176" s="5" t="str">
        <f>IF(AB176 = "", "", IFERROR(IF(VLOOKUP(AB176, 'SERVICE LOCATIONS'!$A:$C, 3, FALSE) = 0, "", VLOOKUP(AB176, 'SERVICE LOCATIONS'!$A:$D, 3, FALSE)), ""))</f>
        <v/>
      </c>
      <c r="AG176" s="5" t="str">
        <f>IF(AB176 = "", "", IFERROR(VLOOKUP(AB176, 'SERVICE LOCATIONS'!$A:$D, 4, FALSE), ""))</f>
        <v/>
      </c>
      <c r="AH176" s="5" t="str">
        <f>IF(AB176 = "", "", IFERROR(VLOOKUP(AB176, 'SERVICE LOCATIONS'!$A:$J, 5, FALSE), ""))</f>
        <v/>
      </c>
      <c r="AI176" s="5" t="str">
        <f>IF(AB176 = "", "", IFERROR(VLOOKUP(AB176, 'SERVICE LOCATIONS'!$A:$F, 6, FALSE), ""))</f>
        <v/>
      </c>
      <c r="AJ176" s="5" t="str">
        <f>IF(AB176 = "", "", IFERROR(VLOOKUP(AB176, 'SERVICE LOCATIONS'!$A:$G, 7, FALSE), ""))</f>
        <v/>
      </c>
      <c r="AK176" s="5" t="str">
        <f>IF(AB176 = "", "", IFERROR(VLOOKUP(AB176, 'SERVICE LOCATIONS'!$A:$H, 8, FALSE), ""))</f>
        <v/>
      </c>
      <c r="AL176" s="7" t="str">
        <f>IF(AB176 = "", "", IFERROR(VLOOKUP(AB176, 'SERVICE LOCATIONS'!$A:$I, 9, FALSE), ""))</f>
        <v/>
      </c>
      <c r="AM176" s="7" t="str">
        <f>IF(AB176 = "", "", IFERROR(VLOOKUP(AB176, 'SERVICE LOCATIONS'!$A:$J, 10, FALSE), ""))</f>
        <v/>
      </c>
      <c r="AN176" s="7" t="str">
        <f>IF(AB176 = "", "", IFERROR(VLOOKUP(AB176, 'SERVICE LOCATIONS'!$A:$Q, 12, FALSE), ""))</f>
        <v/>
      </c>
      <c r="AO176" s="5" t="str">
        <f>IF(AB176 = "", "", IFERROR(VLOOKUP(AB176, 'SERVICE LOCATIONS'!$A:$Q, 13, FALSE), ""))</f>
        <v/>
      </c>
      <c r="AP176" s="5" t="str">
        <f>IF(AB176 = "", "", IFERROR(VLOOKUP(AB176, 'SERVICE LOCATIONS'!$A:$Q, 14, FALSE), ""))</f>
        <v/>
      </c>
      <c r="AQ176" s="5" t="str">
        <f>IF(AB176 = "", "", IFERROR(VLOOKUP(AB176, 'SERVICE LOCATIONS'!$A:$Q, 15, FALSE), ""))</f>
        <v/>
      </c>
      <c r="AR176" s="5" t="str">
        <f>IF(AB176 = "", "", IFERROR(VLOOKUP(AB176, 'SERVICE LOCATIONS'!$A:$Q, 16, FALSE), ""))</f>
        <v/>
      </c>
      <c r="AS176" s="5" t="str">
        <f>IF(AB176 = "", "", IFERROR(VLOOKUP(AB176, 'SERVICE LOCATIONS'!$A:$Q, 17, FALSE), ""))</f>
        <v/>
      </c>
      <c r="AT176" s="27" t="str">
        <f>IF(AB176 = "", "", IFERROR(VLOOKUP(AB176, 'SERVICE LOCATIONS'!$A:$Q, 11, FALSE), ""))</f>
        <v/>
      </c>
      <c r="AU176" s="42"/>
      <c r="AV176" s="54"/>
      <c r="AW176" s="55"/>
      <c r="AX176" s="56"/>
      <c r="AY176" s="57"/>
    </row>
    <row r="177" spans="1:51" x14ac:dyDescent="0.2">
      <c r="A177" s="58"/>
      <c r="B177" s="64" t="str">
        <f>IF(A177="", "", TEXT(VLOOKUP(A177, 'ENTITY INFO'!$A:$E, 4, FALSE), "00-0000000"))</f>
        <v/>
      </c>
      <c r="C177" s="64" t="str">
        <f>IF(A177="", "", VLOOKUP(A177, 'ENTITY INFO'!$A:$E, 5, FALSE))</f>
        <v/>
      </c>
      <c r="D177" s="64" t="str">
        <f>IF(A177 = "", "", IFERROR(VLOOKUP(A177, 'ENTITY INFO'!$A:$B, 2, FALSE), ""))</f>
        <v/>
      </c>
      <c r="E177" s="42"/>
      <c r="F177" s="57"/>
      <c r="G177" s="60"/>
      <c r="H177" s="54"/>
      <c r="I177" s="61"/>
      <c r="J177" s="62"/>
      <c r="K177" s="57"/>
      <c r="L177" s="57"/>
      <c r="M177" s="54"/>
      <c r="N177" s="63"/>
      <c r="O177" s="57"/>
      <c r="P177" s="57"/>
      <c r="Q177" s="57"/>
      <c r="R177" s="57"/>
      <c r="S177" s="57"/>
      <c r="T177" s="57"/>
      <c r="U177" s="57"/>
      <c r="V177" s="57"/>
      <c r="W177" s="57"/>
      <c r="X177" s="57"/>
      <c r="Y177" s="25" t="str">
        <f>IF(X177 = "", "", IFERROR(VLOOKUP(X177, Values!G:H, 2, FALSE), ""))</f>
        <v/>
      </c>
      <c r="Z177" s="26" t="str">
        <f>IF(X177 = "", "", IFERROR(VLOOKUP(X177, Values!G:I, 3, FALSE), ""))</f>
        <v/>
      </c>
      <c r="AA177" s="107"/>
      <c r="AB177" s="56"/>
      <c r="AC177" s="57"/>
      <c r="AD177" s="25"/>
      <c r="AE177" s="5" t="str">
        <f>IF(AB177 = "", "", IFERROR(VLOOKUP(AB177, 'SERVICE LOCATIONS'!$A:$B, 2, FALSE), ""))</f>
        <v/>
      </c>
      <c r="AF177" s="5" t="str">
        <f>IF(AB177 = "", "", IFERROR(IF(VLOOKUP(AB177, 'SERVICE LOCATIONS'!$A:$C, 3, FALSE) = 0, "", VLOOKUP(AB177, 'SERVICE LOCATIONS'!$A:$D, 3, FALSE)), ""))</f>
        <v/>
      </c>
      <c r="AG177" s="5" t="str">
        <f>IF(AB177 = "", "", IFERROR(VLOOKUP(AB177, 'SERVICE LOCATIONS'!$A:$D, 4, FALSE), ""))</f>
        <v/>
      </c>
      <c r="AH177" s="5" t="str">
        <f>IF(AB177 = "", "", IFERROR(VLOOKUP(AB177, 'SERVICE LOCATIONS'!$A:$J, 5, FALSE), ""))</f>
        <v/>
      </c>
      <c r="AI177" s="5" t="str">
        <f>IF(AB177 = "", "", IFERROR(VLOOKUP(AB177, 'SERVICE LOCATIONS'!$A:$F, 6, FALSE), ""))</f>
        <v/>
      </c>
      <c r="AJ177" s="5" t="str">
        <f>IF(AB177 = "", "", IFERROR(VLOOKUP(AB177, 'SERVICE LOCATIONS'!$A:$G, 7, FALSE), ""))</f>
        <v/>
      </c>
      <c r="AK177" s="5" t="str">
        <f>IF(AB177 = "", "", IFERROR(VLOOKUP(AB177, 'SERVICE LOCATIONS'!$A:$H, 8, FALSE), ""))</f>
        <v/>
      </c>
      <c r="AL177" s="7" t="str">
        <f>IF(AB177 = "", "", IFERROR(VLOOKUP(AB177, 'SERVICE LOCATIONS'!$A:$I, 9, FALSE), ""))</f>
        <v/>
      </c>
      <c r="AM177" s="7" t="str">
        <f>IF(AB177 = "", "", IFERROR(VLOOKUP(AB177, 'SERVICE LOCATIONS'!$A:$J, 10, FALSE), ""))</f>
        <v/>
      </c>
      <c r="AN177" s="7" t="str">
        <f>IF(AB177 = "", "", IFERROR(VLOOKUP(AB177, 'SERVICE LOCATIONS'!$A:$Q, 12, FALSE), ""))</f>
        <v/>
      </c>
      <c r="AO177" s="5" t="str">
        <f>IF(AB177 = "", "", IFERROR(VLOOKUP(AB177, 'SERVICE LOCATIONS'!$A:$Q, 13, FALSE), ""))</f>
        <v/>
      </c>
      <c r="AP177" s="5" t="str">
        <f>IF(AB177 = "", "", IFERROR(VLOOKUP(AB177, 'SERVICE LOCATIONS'!$A:$Q, 14, FALSE), ""))</f>
        <v/>
      </c>
      <c r="AQ177" s="5" t="str">
        <f>IF(AB177 = "", "", IFERROR(VLOOKUP(AB177, 'SERVICE LOCATIONS'!$A:$Q, 15, FALSE), ""))</f>
        <v/>
      </c>
      <c r="AR177" s="5" t="str">
        <f>IF(AB177 = "", "", IFERROR(VLOOKUP(AB177, 'SERVICE LOCATIONS'!$A:$Q, 16, FALSE), ""))</f>
        <v/>
      </c>
      <c r="AS177" s="5" t="str">
        <f>IF(AB177 = "", "", IFERROR(VLOOKUP(AB177, 'SERVICE LOCATIONS'!$A:$Q, 17, FALSE), ""))</f>
        <v/>
      </c>
      <c r="AT177" s="27" t="str">
        <f>IF(AB177 = "", "", IFERROR(VLOOKUP(AB177, 'SERVICE LOCATIONS'!$A:$Q, 11, FALSE), ""))</f>
        <v/>
      </c>
      <c r="AU177" s="42"/>
      <c r="AV177" s="54"/>
      <c r="AW177" s="55"/>
      <c r="AX177" s="56"/>
      <c r="AY177" s="57"/>
    </row>
    <row r="178" spans="1:51" x14ac:dyDescent="0.2">
      <c r="A178" s="58"/>
      <c r="B178" s="64" t="str">
        <f>IF(A178="", "", TEXT(VLOOKUP(A178, 'ENTITY INFO'!$A:$E, 4, FALSE), "00-0000000"))</f>
        <v/>
      </c>
      <c r="C178" s="64" t="str">
        <f>IF(A178="", "", VLOOKUP(A178, 'ENTITY INFO'!$A:$E, 5, FALSE))</f>
        <v/>
      </c>
      <c r="D178" s="64" t="str">
        <f>IF(A178 = "", "", IFERROR(VLOOKUP(A178, 'ENTITY INFO'!$A:$B, 2, FALSE), ""))</f>
        <v/>
      </c>
      <c r="E178" s="42"/>
      <c r="F178" s="57"/>
      <c r="G178" s="60"/>
      <c r="H178" s="54"/>
      <c r="I178" s="61"/>
      <c r="J178" s="62"/>
      <c r="K178" s="57"/>
      <c r="L178" s="57"/>
      <c r="M178" s="54"/>
      <c r="N178" s="63"/>
      <c r="O178" s="57"/>
      <c r="P178" s="57"/>
      <c r="Q178" s="57"/>
      <c r="R178" s="57"/>
      <c r="S178" s="57"/>
      <c r="T178" s="57"/>
      <c r="U178" s="57"/>
      <c r="V178" s="57"/>
      <c r="W178" s="57"/>
      <c r="X178" s="57"/>
      <c r="Y178" s="25" t="str">
        <f>IF(X178 = "", "", IFERROR(VLOOKUP(X178, Values!G:H, 2, FALSE), ""))</f>
        <v/>
      </c>
      <c r="Z178" s="26" t="str">
        <f>IF(X178 = "", "", IFERROR(VLOOKUP(X178, Values!G:I, 3, FALSE), ""))</f>
        <v/>
      </c>
      <c r="AA178" s="107"/>
      <c r="AB178" s="56"/>
      <c r="AC178" s="57"/>
      <c r="AD178" s="25"/>
      <c r="AE178" s="5" t="str">
        <f>IF(AB178 = "", "", IFERROR(VLOOKUP(AB178, 'SERVICE LOCATIONS'!$A:$B, 2, FALSE), ""))</f>
        <v/>
      </c>
      <c r="AF178" s="5" t="str">
        <f>IF(AB178 = "", "", IFERROR(IF(VLOOKUP(AB178, 'SERVICE LOCATIONS'!$A:$C, 3, FALSE) = 0, "", VLOOKUP(AB178, 'SERVICE LOCATIONS'!$A:$D, 3, FALSE)), ""))</f>
        <v/>
      </c>
      <c r="AG178" s="5" t="str">
        <f>IF(AB178 = "", "", IFERROR(VLOOKUP(AB178, 'SERVICE LOCATIONS'!$A:$D, 4, FALSE), ""))</f>
        <v/>
      </c>
      <c r="AH178" s="5" t="str">
        <f>IF(AB178 = "", "", IFERROR(VLOOKUP(AB178, 'SERVICE LOCATIONS'!$A:$J, 5, FALSE), ""))</f>
        <v/>
      </c>
      <c r="AI178" s="5" t="str">
        <f>IF(AB178 = "", "", IFERROR(VLOOKUP(AB178, 'SERVICE LOCATIONS'!$A:$F, 6, FALSE), ""))</f>
        <v/>
      </c>
      <c r="AJ178" s="5" t="str">
        <f>IF(AB178 = "", "", IFERROR(VLOOKUP(AB178, 'SERVICE LOCATIONS'!$A:$G, 7, FALSE), ""))</f>
        <v/>
      </c>
      <c r="AK178" s="5" t="str">
        <f>IF(AB178 = "", "", IFERROR(VLOOKUP(AB178, 'SERVICE LOCATIONS'!$A:$H, 8, FALSE), ""))</f>
        <v/>
      </c>
      <c r="AL178" s="7" t="str">
        <f>IF(AB178 = "", "", IFERROR(VLOOKUP(AB178, 'SERVICE LOCATIONS'!$A:$I, 9, FALSE), ""))</f>
        <v/>
      </c>
      <c r="AM178" s="7" t="str">
        <f>IF(AB178 = "", "", IFERROR(VLOOKUP(AB178, 'SERVICE LOCATIONS'!$A:$J, 10, FALSE), ""))</f>
        <v/>
      </c>
      <c r="AN178" s="7" t="str">
        <f>IF(AB178 = "", "", IFERROR(VLOOKUP(AB178, 'SERVICE LOCATIONS'!$A:$Q, 12, FALSE), ""))</f>
        <v/>
      </c>
      <c r="AO178" s="5" t="str">
        <f>IF(AB178 = "", "", IFERROR(VLOOKUP(AB178, 'SERVICE LOCATIONS'!$A:$Q, 13, FALSE), ""))</f>
        <v/>
      </c>
      <c r="AP178" s="5" t="str">
        <f>IF(AB178 = "", "", IFERROR(VLOOKUP(AB178, 'SERVICE LOCATIONS'!$A:$Q, 14, FALSE), ""))</f>
        <v/>
      </c>
      <c r="AQ178" s="5" t="str">
        <f>IF(AB178 = "", "", IFERROR(VLOOKUP(AB178, 'SERVICE LOCATIONS'!$A:$Q, 15, FALSE), ""))</f>
        <v/>
      </c>
      <c r="AR178" s="5" t="str">
        <f>IF(AB178 = "", "", IFERROR(VLOOKUP(AB178, 'SERVICE LOCATIONS'!$A:$Q, 16, FALSE), ""))</f>
        <v/>
      </c>
      <c r="AS178" s="5" t="str">
        <f>IF(AB178 = "", "", IFERROR(VLOOKUP(AB178, 'SERVICE LOCATIONS'!$A:$Q, 17, FALSE), ""))</f>
        <v/>
      </c>
      <c r="AT178" s="27" t="str">
        <f>IF(AB178 = "", "", IFERROR(VLOOKUP(AB178, 'SERVICE LOCATIONS'!$A:$Q, 11, FALSE), ""))</f>
        <v/>
      </c>
      <c r="AU178" s="42"/>
      <c r="AV178" s="54"/>
      <c r="AW178" s="55"/>
      <c r="AX178" s="56"/>
      <c r="AY178" s="57"/>
    </row>
    <row r="179" spans="1:51" x14ac:dyDescent="0.2">
      <c r="A179" s="58"/>
      <c r="B179" s="64" t="str">
        <f>IF(A179="", "", TEXT(VLOOKUP(A179, 'ENTITY INFO'!$A:$E, 4, FALSE), "00-0000000"))</f>
        <v/>
      </c>
      <c r="C179" s="64" t="str">
        <f>IF(A179="", "", VLOOKUP(A179, 'ENTITY INFO'!$A:$E, 5, FALSE))</f>
        <v/>
      </c>
      <c r="D179" s="64" t="str">
        <f>IF(A179 = "", "", IFERROR(VLOOKUP(A179, 'ENTITY INFO'!$A:$B, 2, FALSE), ""))</f>
        <v/>
      </c>
      <c r="E179" s="42"/>
      <c r="F179" s="57"/>
      <c r="G179" s="60"/>
      <c r="H179" s="54"/>
      <c r="I179" s="61"/>
      <c r="J179" s="62"/>
      <c r="K179" s="57"/>
      <c r="L179" s="57"/>
      <c r="M179" s="54"/>
      <c r="N179" s="63"/>
      <c r="O179" s="57"/>
      <c r="P179" s="57"/>
      <c r="Q179" s="57"/>
      <c r="R179" s="57"/>
      <c r="S179" s="57"/>
      <c r="T179" s="57"/>
      <c r="U179" s="57"/>
      <c r="V179" s="57"/>
      <c r="W179" s="57"/>
      <c r="X179" s="57"/>
      <c r="Y179" s="25" t="str">
        <f>IF(X179 = "", "", IFERROR(VLOOKUP(X179, Values!G:H, 2, FALSE), ""))</f>
        <v/>
      </c>
      <c r="Z179" s="26" t="str">
        <f>IF(X179 = "", "", IFERROR(VLOOKUP(X179, Values!G:I, 3, FALSE), ""))</f>
        <v/>
      </c>
      <c r="AA179" s="107"/>
      <c r="AB179" s="56"/>
      <c r="AC179" s="57"/>
      <c r="AD179" s="25"/>
      <c r="AE179" s="5" t="str">
        <f>IF(AB179 = "", "", IFERROR(VLOOKUP(AB179, 'SERVICE LOCATIONS'!$A:$B, 2, FALSE), ""))</f>
        <v/>
      </c>
      <c r="AF179" s="5" t="str">
        <f>IF(AB179 = "", "", IFERROR(IF(VLOOKUP(AB179, 'SERVICE LOCATIONS'!$A:$C, 3, FALSE) = 0, "", VLOOKUP(AB179, 'SERVICE LOCATIONS'!$A:$D, 3, FALSE)), ""))</f>
        <v/>
      </c>
      <c r="AG179" s="5" t="str">
        <f>IF(AB179 = "", "", IFERROR(VLOOKUP(AB179, 'SERVICE LOCATIONS'!$A:$D, 4, FALSE), ""))</f>
        <v/>
      </c>
      <c r="AH179" s="5" t="str">
        <f>IF(AB179 = "", "", IFERROR(VLOOKUP(AB179, 'SERVICE LOCATIONS'!$A:$J, 5, FALSE), ""))</f>
        <v/>
      </c>
      <c r="AI179" s="5" t="str">
        <f>IF(AB179 = "", "", IFERROR(VLOOKUP(AB179, 'SERVICE LOCATIONS'!$A:$F, 6, FALSE), ""))</f>
        <v/>
      </c>
      <c r="AJ179" s="5" t="str">
        <f>IF(AB179 = "", "", IFERROR(VLOOKUP(AB179, 'SERVICE LOCATIONS'!$A:$G, 7, FALSE), ""))</f>
        <v/>
      </c>
      <c r="AK179" s="5" t="str">
        <f>IF(AB179 = "", "", IFERROR(VLOOKUP(AB179, 'SERVICE LOCATIONS'!$A:$H, 8, FALSE), ""))</f>
        <v/>
      </c>
      <c r="AL179" s="7" t="str">
        <f>IF(AB179 = "", "", IFERROR(VLOOKUP(AB179, 'SERVICE LOCATIONS'!$A:$I, 9, FALSE), ""))</f>
        <v/>
      </c>
      <c r="AM179" s="7" t="str">
        <f>IF(AB179 = "", "", IFERROR(VLOOKUP(AB179, 'SERVICE LOCATIONS'!$A:$J, 10, FALSE), ""))</f>
        <v/>
      </c>
      <c r="AN179" s="7" t="str">
        <f>IF(AB179 = "", "", IFERROR(VLOOKUP(AB179, 'SERVICE LOCATIONS'!$A:$Q, 12, FALSE), ""))</f>
        <v/>
      </c>
      <c r="AO179" s="5" t="str">
        <f>IF(AB179 = "", "", IFERROR(VLOOKUP(AB179, 'SERVICE LOCATIONS'!$A:$Q, 13, FALSE), ""))</f>
        <v/>
      </c>
      <c r="AP179" s="5" t="str">
        <f>IF(AB179 = "", "", IFERROR(VLOOKUP(AB179, 'SERVICE LOCATIONS'!$A:$Q, 14, FALSE), ""))</f>
        <v/>
      </c>
      <c r="AQ179" s="5" t="str">
        <f>IF(AB179 = "", "", IFERROR(VLOOKUP(AB179, 'SERVICE LOCATIONS'!$A:$Q, 15, FALSE), ""))</f>
        <v/>
      </c>
      <c r="AR179" s="5" t="str">
        <f>IF(AB179 = "", "", IFERROR(VLOOKUP(AB179, 'SERVICE LOCATIONS'!$A:$Q, 16, FALSE), ""))</f>
        <v/>
      </c>
      <c r="AS179" s="5" t="str">
        <f>IF(AB179 = "", "", IFERROR(VLOOKUP(AB179, 'SERVICE LOCATIONS'!$A:$Q, 17, FALSE), ""))</f>
        <v/>
      </c>
      <c r="AT179" s="27" t="str">
        <f>IF(AB179 = "", "", IFERROR(VLOOKUP(AB179, 'SERVICE LOCATIONS'!$A:$Q, 11, FALSE), ""))</f>
        <v/>
      </c>
      <c r="AU179" s="42"/>
      <c r="AV179" s="54"/>
      <c r="AW179" s="55"/>
      <c r="AX179" s="56"/>
      <c r="AY179" s="57"/>
    </row>
    <row r="180" spans="1:51" x14ac:dyDescent="0.2">
      <c r="A180" s="58"/>
      <c r="B180" s="64" t="str">
        <f>IF(A180="", "", TEXT(VLOOKUP(A180, 'ENTITY INFO'!$A:$E, 4, FALSE), "00-0000000"))</f>
        <v/>
      </c>
      <c r="C180" s="64" t="str">
        <f>IF(A180="", "", VLOOKUP(A180, 'ENTITY INFO'!$A:$E, 5, FALSE))</f>
        <v/>
      </c>
      <c r="D180" s="64" t="str">
        <f>IF(A180 = "", "", IFERROR(VLOOKUP(A180, 'ENTITY INFO'!$A:$B, 2, FALSE), ""))</f>
        <v/>
      </c>
      <c r="E180" s="42"/>
      <c r="F180" s="57"/>
      <c r="G180" s="60"/>
      <c r="H180" s="54"/>
      <c r="I180" s="61"/>
      <c r="J180" s="62"/>
      <c r="K180" s="57"/>
      <c r="L180" s="57"/>
      <c r="M180" s="54"/>
      <c r="N180" s="63"/>
      <c r="O180" s="57"/>
      <c r="P180" s="57"/>
      <c r="Q180" s="57"/>
      <c r="R180" s="57"/>
      <c r="S180" s="57"/>
      <c r="T180" s="57"/>
      <c r="U180" s="57"/>
      <c r="V180" s="57"/>
      <c r="W180" s="57"/>
      <c r="X180" s="57"/>
      <c r="Y180" s="25" t="str">
        <f>IF(X180 = "", "", IFERROR(VLOOKUP(X180, Values!G:H, 2, FALSE), ""))</f>
        <v/>
      </c>
      <c r="Z180" s="26" t="str">
        <f>IF(X180 = "", "", IFERROR(VLOOKUP(X180, Values!G:I, 3, FALSE), ""))</f>
        <v/>
      </c>
      <c r="AA180" s="107"/>
      <c r="AB180" s="56"/>
      <c r="AC180" s="57"/>
      <c r="AD180" s="25"/>
      <c r="AE180" s="5" t="str">
        <f>IF(AB180 = "", "", IFERROR(VLOOKUP(AB180, 'SERVICE LOCATIONS'!$A:$B, 2, FALSE), ""))</f>
        <v/>
      </c>
      <c r="AF180" s="5" t="str">
        <f>IF(AB180 = "", "", IFERROR(IF(VLOOKUP(AB180, 'SERVICE LOCATIONS'!$A:$C, 3, FALSE) = 0, "", VLOOKUP(AB180, 'SERVICE LOCATIONS'!$A:$D, 3, FALSE)), ""))</f>
        <v/>
      </c>
      <c r="AG180" s="5" t="str">
        <f>IF(AB180 = "", "", IFERROR(VLOOKUP(AB180, 'SERVICE LOCATIONS'!$A:$D, 4, FALSE), ""))</f>
        <v/>
      </c>
      <c r="AH180" s="5" t="str">
        <f>IF(AB180 = "", "", IFERROR(VLOOKUP(AB180, 'SERVICE LOCATIONS'!$A:$J, 5, FALSE), ""))</f>
        <v/>
      </c>
      <c r="AI180" s="5" t="str">
        <f>IF(AB180 = "", "", IFERROR(VLOOKUP(AB180, 'SERVICE LOCATIONS'!$A:$F, 6, FALSE), ""))</f>
        <v/>
      </c>
      <c r="AJ180" s="5" t="str">
        <f>IF(AB180 = "", "", IFERROR(VLOOKUP(AB180, 'SERVICE LOCATIONS'!$A:$G, 7, FALSE), ""))</f>
        <v/>
      </c>
      <c r="AK180" s="5" t="str">
        <f>IF(AB180 = "", "", IFERROR(VLOOKUP(AB180, 'SERVICE LOCATIONS'!$A:$H, 8, FALSE), ""))</f>
        <v/>
      </c>
      <c r="AL180" s="7" t="str">
        <f>IF(AB180 = "", "", IFERROR(VLOOKUP(AB180, 'SERVICE LOCATIONS'!$A:$I, 9, FALSE), ""))</f>
        <v/>
      </c>
      <c r="AM180" s="7" t="str">
        <f>IF(AB180 = "", "", IFERROR(VLOOKUP(AB180, 'SERVICE LOCATIONS'!$A:$J, 10, FALSE), ""))</f>
        <v/>
      </c>
      <c r="AN180" s="7" t="str">
        <f>IF(AB180 = "", "", IFERROR(VLOOKUP(AB180, 'SERVICE LOCATIONS'!$A:$Q, 12, FALSE), ""))</f>
        <v/>
      </c>
      <c r="AO180" s="5" t="str">
        <f>IF(AB180 = "", "", IFERROR(VLOOKUP(AB180, 'SERVICE LOCATIONS'!$A:$Q, 13, FALSE), ""))</f>
        <v/>
      </c>
      <c r="AP180" s="5" t="str">
        <f>IF(AB180 = "", "", IFERROR(VLOOKUP(AB180, 'SERVICE LOCATIONS'!$A:$Q, 14, FALSE), ""))</f>
        <v/>
      </c>
      <c r="AQ180" s="5" t="str">
        <f>IF(AB180 = "", "", IFERROR(VLOOKUP(AB180, 'SERVICE LOCATIONS'!$A:$Q, 15, FALSE), ""))</f>
        <v/>
      </c>
      <c r="AR180" s="5" t="str">
        <f>IF(AB180 = "", "", IFERROR(VLOOKUP(AB180, 'SERVICE LOCATIONS'!$A:$Q, 16, FALSE), ""))</f>
        <v/>
      </c>
      <c r="AS180" s="5" t="str">
        <f>IF(AB180 = "", "", IFERROR(VLOOKUP(AB180, 'SERVICE LOCATIONS'!$A:$Q, 17, FALSE), ""))</f>
        <v/>
      </c>
      <c r="AT180" s="27" t="str">
        <f>IF(AB180 = "", "", IFERROR(VLOOKUP(AB180, 'SERVICE LOCATIONS'!$A:$Q, 11, FALSE), ""))</f>
        <v/>
      </c>
      <c r="AU180" s="42"/>
      <c r="AV180" s="54"/>
      <c r="AW180" s="55"/>
      <c r="AX180" s="56"/>
      <c r="AY180" s="57"/>
    </row>
    <row r="181" spans="1:51" x14ac:dyDescent="0.2">
      <c r="A181" s="58"/>
      <c r="B181" s="64" t="str">
        <f>IF(A181="", "", TEXT(VLOOKUP(A181, 'ENTITY INFO'!$A:$E, 4, FALSE), "00-0000000"))</f>
        <v/>
      </c>
      <c r="C181" s="64" t="str">
        <f>IF(A181="", "", VLOOKUP(A181, 'ENTITY INFO'!$A:$E, 5, FALSE))</f>
        <v/>
      </c>
      <c r="D181" s="64" t="str">
        <f>IF(A181 = "", "", IFERROR(VLOOKUP(A181, 'ENTITY INFO'!$A:$B, 2, FALSE), ""))</f>
        <v/>
      </c>
      <c r="E181" s="42"/>
      <c r="F181" s="57"/>
      <c r="G181" s="60"/>
      <c r="H181" s="54"/>
      <c r="I181" s="61"/>
      <c r="J181" s="62"/>
      <c r="K181" s="57"/>
      <c r="L181" s="57"/>
      <c r="M181" s="54"/>
      <c r="N181" s="63"/>
      <c r="O181" s="57"/>
      <c r="P181" s="57"/>
      <c r="Q181" s="57"/>
      <c r="R181" s="57"/>
      <c r="S181" s="57"/>
      <c r="T181" s="57"/>
      <c r="U181" s="57"/>
      <c r="V181" s="57"/>
      <c r="W181" s="57"/>
      <c r="X181" s="57"/>
      <c r="Y181" s="25" t="str">
        <f>IF(X181 = "", "", IFERROR(VLOOKUP(X181, Values!G:H, 2, FALSE), ""))</f>
        <v/>
      </c>
      <c r="Z181" s="26" t="str">
        <f>IF(X181 = "", "", IFERROR(VLOOKUP(X181, Values!G:I, 3, FALSE), ""))</f>
        <v/>
      </c>
      <c r="AA181" s="107"/>
      <c r="AB181" s="56"/>
      <c r="AC181" s="57"/>
      <c r="AD181" s="25"/>
      <c r="AE181" s="5" t="str">
        <f>IF(AB181 = "", "", IFERROR(VLOOKUP(AB181, 'SERVICE LOCATIONS'!$A:$B, 2, FALSE), ""))</f>
        <v/>
      </c>
      <c r="AF181" s="5" t="str">
        <f>IF(AB181 = "", "", IFERROR(IF(VLOOKUP(AB181, 'SERVICE LOCATIONS'!$A:$C, 3, FALSE) = 0, "", VLOOKUP(AB181, 'SERVICE LOCATIONS'!$A:$D, 3, FALSE)), ""))</f>
        <v/>
      </c>
      <c r="AG181" s="5" t="str">
        <f>IF(AB181 = "", "", IFERROR(VLOOKUP(AB181, 'SERVICE LOCATIONS'!$A:$D, 4, FALSE), ""))</f>
        <v/>
      </c>
      <c r="AH181" s="5" t="str">
        <f>IF(AB181 = "", "", IFERROR(VLOOKUP(AB181, 'SERVICE LOCATIONS'!$A:$J, 5, FALSE), ""))</f>
        <v/>
      </c>
      <c r="AI181" s="5" t="str">
        <f>IF(AB181 = "", "", IFERROR(VLOOKUP(AB181, 'SERVICE LOCATIONS'!$A:$F, 6, FALSE), ""))</f>
        <v/>
      </c>
      <c r="AJ181" s="5" t="str">
        <f>IF(AB181 = "", "", IFERROR(VLOOKUP(AB181, 'SERVICE LOCATIONS'!$A:$G, 7, FALSE), ""))</f>
        <v/>
      </c>
      <c r="AK181" s="5" t="str">
        <f>IF(AB181 = "", "", IFERROR(VLOOKUP(AB181, 'SERVICE LOCATIONS'!$A:$H, 8, FALSE), ""))</f>
        <v/>
      </c>
      <c r="AL181" s="7" t="str">
        <f>IF(AB181 = "", "", IFERROR(VLOOKUP(AB181, 'SERVICE LOCATIONS'!$A:$I, 9, FALSE), ""))</f>
        <v/>
      </c>
      <c r="AM181" s="7" t="str">
        <f>IF(AB181 = "", "", IFERROR(VLOOKUP(AB181, 'SERVICE LOCATIONS'!$A:$J, 10, FALSE), ""))</f>
        <v/>
      </c>
      <c r="AN181" s="7" t="str">
        <f>IF(AB181 = "", "", IFERROR(VLOOKUP(AB181, 'SERVICE LOCATIONS'!$A:$Q, 12, FALSE), ""))</f>
        <v/>
      </c>
      <c r="AO181" s="5" t="str">
        <f>IF(AB181 = "", "", IFERROR(VLOOKUP(AB181, 'SERVICE LOCATIONS'!$A:$Q, 13, FALSE), ""))</f>
        <v/>
      </c>
      <c r="AP181" s="5" t="str">
        <f>IF(AB181 = "", "", IFERROR(VLOOKUP(AB181, 'SERVICE LOCATIONS'!$A:$Q, 14, FALSE), ""))</f>
        <v/>
      </c>
      <c r="AQ181" s="5" t="str">
        <f>IF(AB181 = "", "", IFERROR(VLOOKUP(AB181, 'SERVICE LOCATIONS'!$A:$Q, 15, FALSE), ""))</f>
        <v/>
      </c>
      <c r="AR181" s="5" t="str">
        <f>IF(AB181 = "", "", IFERROR(VLOOKUP(AB181, 'SERVICE LOCATIONS'!$A:$Q, 16, FALSE), ""))</f>
        <v/>
      </c>
      <c r="AS181" s="5" t="str">
        <f>IF(AB181 = "", "", IFERROR(VLOOKUP(AB181, 'SERVICE LOCATIONS'!$A:$Q, 17, FALSE), ""))</f>
        <v/>
      </c>
      <c r="AT181" s="27" t="str">
        <f>IF(AB181 = "", "", IFERROR(VLOOKUP(AB181, 'SERVICE LOCATIONS'!$A:$Q, 11, FALSE), ""))</f>
        <v/>
      </c>
      <c r="AU181" s="42"/>
      <c r="AV181" s="54"/>
      <c r="AW181" s="55"/>
      <c r="AX181" s="56"/>
      <c r="AY181" s="57"/>
    </row>
    <row r="182" spans="1:51" x14ac:dyDescent="0.2">
      <c r="A182" s="58"/>
      <c r="B182" s="64" t="str">
        <f>IF(A182="", "", TEXT(VLOOKUP(A182, 'ENTITY INFO'!$A:$E, 4, FALSE), "00-0000000"))</f>
        <v/>
      </c>
      <c r="C182" s="64" t="str">
        <f>IF(A182="", "", VLOOKUP(A182, 'ENTITY INFO'!$A:$E, 5, FALSE))</f>
        <v/>
      </c>
      <c r="D182" s="64" t="str">
        <f>IF(A182 = "", "", IFERROR(VLOOKUP(A182, 'ENTITY INFO'!$A:$B, 2, FALSE), ""))</f>
        <v/>
      </c>
      <c r="E182" s="42"/>
      <c r="F182" s="57"/>
      <c r="G182" s="60"/>
      <c r="H182" s="54"/>
      <c r="I182" s="61"/>
      <c r="J182" s="62"/>
      <c r="K182" s="57"/>
      <c r="L182" s="57"/>
      <c r="M182" s="54"/>
      <c r="N182" s="63"/>
      <c r="O182" s="57"/>
      <c r="P182" s="57"/>
      <c r="Q182" s="57"/>
      <c r="R182" s="57"/>
      <c r="S182" s="57"/>
      <c r="T182" s="57"/>
      <c r="U182" s="57"/>
      <c r="V182" s="57"/>
      <c r="W182" s="57"/>
      <c r="X182" s="57"/>
      <c r="Y182" s="25" t="str">
        <f>IF(X182 = "", "", IFERROR(VLOOKUP(X182, Values!G:H, 2, FALSE), ""))</f>
        <v/>
      </c>
      <c r="Z182" s="26" t="str">
        <f>IF(X182 = "", "", IFERROR(VLOOKUP(X182, Values!G:I, 3, FALSE), ""))</f>
        <v/>
      </c>
      <c r="AA182" s="107"/>
      <c r="AB182" s="56"/>
      <c r="AC182" s="57"/>
      <c r="AD182" s="25"/>
      <c r="AE182" s="5" t="str">
        <f>IF(AB182 = "", "", IFERROR(VLOOKUP(AB182, 'SERVICE LOCATIONS'!$A:$B, 2, FALSE), ""))</f>
        <v/>
      </c>
      <c r="AF182" s="5" t="str">
        <f>IF(AB182 = "", "", IFERROR(IF(VLOOKUP(AB182, 'SERVICE LOCATIONS'!$A:$C, 3, FALSE) = 0, "", VLOOKUP(AB182, 'SERVICE LOCATIONS'!$A:$D, 3, FALSE)), ""))</f>
        <v/>
      </c>
      <c r="AG182" s="5" t="str">
        <f>IF(AB182 = "", "", IFERROR(VLOOKUP(AB182, 'SERVICE LOCATIONS'!$A:$D, 4, FALSE), ""))</f>
        <v/>
      </c>
      <c r="AH182" s="5" t="str">
        <f>IF(AB182 = "", "", IFERROR(VLOOKUP(AB182, 'SERVICE LOCATIONS'!$A:$J, 5, FALSE), ""))</f>
        <v/>
      </c>
      <c r="AI182" s="5" t="str">
        <f>IF(AB182 = "", "", IFERROR(VLOOKUP(AB182, 'SERVICE LOCATIONS'!$A:$F, 6, FALSE), ""))</f>
        <v/>
      </c>
      <c r="AJ182" s="5" t="str">
        <f>IF(AB182 = "", "", IFERROR(VLOOKUP(AB182, 'SERVICE LOCATIONS'!$A:$G, 7, FALSE), ""))</f>
        <v/>
      </c>
      <c r="AK182" s="5" t="str">
        <f>IF(AB182 = "", "", IFERROR(VLOOKUP(AB182, 'SERVICE LOCATIONS'!$A:$H, 8, FALSE), ""))</f>
        <v/>
      </c>
      <c r="AL182" s="7" t="str">
        <f>IF(AB182 = "", "", IFERROR(VLOOKUP(AB182, 'SERVICE LOCATIONS'!$A:$I, 9, FALSE), ""))</f>
        <v/>
      </c>
      <c r="AM182" s="7" t="str">
        <f>IF(AB182 = "", "", IFERROR(VLOOKUP(AB182, 'SERVICE LOCATIONS'!$A:$J, 10, FALSE), ""))</f>
        <v/>
      </c>
      <c r="AN182" s="7" t="str">
        <f>IF(AB182 = "", "", IFERROR(VLOOKUP(AB182, 'SERVICE LOCATIONS'!$A:$Q, 12, FALSE), ""))</f>
        <v/>
      </c>
      <c r="AO182" s="5" t="str">
        <f>IF(AB182 = "", "", IFERROR(VLOOKUP(AB182, 'SERVICE LOCATIONS'!$A:$Q, 13, FALSE), ""))</f>
        <v/>
      </c>
      <c r="AP182" s="5" t="str">
        <f>IF(AB182 = "", "", IFERROR(VLOOKUP(AB182, 'SERVICE LOCATIONS'!$A:$Q, 14, FALSE), ""))</f>
        <v/>
      </c>
      <c r="AQ182" s="5" t="str">
        <f>IF(AB182 = "", "", IFERROR(VLOOKUP(AB182, 'SERVICE LOCATIONS'!$A:$Q, 15, FALSE), ""))</f>
        <v/>
      </c>
      <c r="AR182" s="5" t="str">
        <f>IF(AB182 = "", "", IFERROR(VLOOKUP(AB182, 'SERVICE LOCATIONS'!$A:$Q, 16, FALSE), ""))</f>
        <v/>
      </c>
      <c r="AS182" s="5" t="str">
        <f>IF(AB182 = "", "", IFERROR(VLOOKUP(AB182, 'SERVICE LOCATIONS'!$A:$Q, 17, FALSE), ""))</f>
        <v/>
      </c>
      <c r="AT182" s="27" t="str">
        <f>IF(AB182 = "", "", IFERROR(VLOOKUP(AB182, 'SERVICE LOCATIONS'!$A:$Q, 11, FALSE), ""))</f>
        <v/>
      </c>
      <c r="AU182" s="42"/>
      <c r="AV182" s="54"/>
      <c r="AW182" s="55"/>
      <c r="AX182" s="56"/>
      <c r="AY182" s="57"/>
    </row>
    <row r="183" spans="1:51" x14ac:dyDescent="0.2">
      <c r="A183" s="58"/>
      <c r="B183" s="64" t="str">
        <f>IF(A183="", "", TEXT(VLOOKUP(A183, 'ENTITY INFO'!$A:$E, 4, FALSE), "00-0000000"))</f>
        <v/>
      </c>
      <c r="C183" s="64" t="str">
        <f>IF(A183="", "", VLOOKUP(A183, 'ENTITY INFO'!$A:$E, 5, FALSE))</f>
        <v/>
      </c>
      <c r="D183" s="64" t="str">
        <f>IF(A183 = "", "", IFERROR(VLOOKUP(A183, 'ENTITY INFO'!$A:$B, 2, FALSE), ""))</f>
        <v/>
      </c>
      <c r="E183" s="42"/>
      <c r="F183" s="57"/>
      <c r="G183" s="60"/>
      <c r="H183" s="54"/>
      <c r="I183" s="61"/>
      <c r="J183" s="62"/>
      <c r="K183" s="57"/>
      <c r="L183" s="57"/>
      <c r="M183" s="54"/>
      <c r="N183" s="63"/>
      <c r="O183" s="57"/>
      <c r="P183" s="57"/>
      <c r="Q183" s="57"/>
      <c r="R183" s="57"/>
      <c r="S183" s="57"/>
      <c r="T183" s="57"/>
      <c r="U183" s="57"/>
      <c r="V183" s="57"/>
      <c r="W183" s="57"/>
      <c r="X183" s="57"/>
      <c r="Y183" s="25" t="str">
        <f>IF(X183 = "", "", IFERROR(VLOOKUP(X183, Values!G:H, 2, FALSE), ""))</f>
        <v/>
      </c>
      <c r="Z183" s="26" t="str">
        <f>IF(X183 = "", "", IFERROR(VLOOKUP(X183, Values!G:I, 3, FALSE), ""))</f>
        <v/>
      </c>
      <c r="AA183" s="107"/>
      <c r="AB183" s="56"/>
      <c r="AC183" s="57"/>
      <c r="AD183" s="25"/>
      <c r="AE183" s="5" t="str">
        <f>IF(AB183 = "", "", IFERROR(VLOOKUP(AB183, 'SERVICE LOCATIONS'!$A:$B, 2, FALSE), ""))</f>
        <v/>
      </c>
      <c r="AF183" s="5" t="str">
        <f>IF(AB183 = "", "", IFERROR(IF(VLOOKUP(AB183, 'SERVICE LOCATIONS'!$A:$C, 3, FALSE) = 0, "", VLOOKUP(AB183, 'SERVICE LOCATIONS'!$A:$D, 3, FALSE)), ""))</f>
        <v/>
      </c>
      <c r="AG183" s="5" t="str">
        <f>IF(AB183 = "", "", IFERROR(VLOOKUP(AB183, 'SERVICE LOCATIONS'!$A:$D, 4, FALSE), ""))</f>
        <v/>
      </c>
      <c r="AH183" s="5" t="str">
        <f>IF(AB183 = "", "", IFERROR(VLOOKUP(AB183, 'SERVICE LOCATIONS'!$A:$J, 5, FALSE), ""))</f>
        <v/>
      </c>
      <c r="AI183" s="5" t="str">
        <f>IF(AB183 = "", "", IFERROR(VLOOKUP(AB183, 'SERVICE LOCATIONS'!$A:$F, 6, FALSE), ""))</f>
        <v/>
      </c>
      <c r="AJ183" s="5" t="str">
        <f>IF(AB183 = "", "", IFERROR(VLOOKUP(AB183, 'SERVICE LOCATIONS'!$A:$G, 7, FALSE), ""))</f>
        <v/>
      </c>
      <c r="AK183" s="5" t="str">
        <f>IF(AB183 = "", "", IFERROR(VLOOKUP(AB183, 'SERVICE LOCATIONS'!$A:$H, 8, FALSE), ""))</f>
        <v/>
      </c>
      <c r="AL183" s="7" t="str">
        <f>IF(AB183 = "", "", IFERROR(VLOOKUP(AB183, 'SERVICE LOCATIONS'!$A:$I, 9, FALSE), ""))</f>
        <v/>
      </c>
      <c r="AM183" s="7" t="str">
        <f>IF(AB183 = "", "", IFERROR(VLOOKUP(AB183, 'SERVICE LOCATIONS'!$A:$J, 10, FALSE), ""))</f>
        <v/>
      </c>
      <c r="AN183" s="7" t="str">
        <f>IF(AB183 = "", "", IFERROR(VLOOKUP(AB183, 'SERVICE LOCATIONS'!$A:$Q, 12, FALSE), ""))</f>
        <v/>
      </c>
      <c r="AO183" s="5" t="str">
        <f>IF(AB183 = "", "", IFERROR(VLOOKUP(AB183, 'SERVICE LOCATIONS'!$A:$Q, 13, FALSE), ""))</f>
        <v/>
      </c>
      <c r="AP183" s="5" t="str">
        <f>IF(AB183 = "", "", IFERROR(VLOOKUP(AB183, 'SERVICE LOCATIONS'!$A:$Q, 14, FALSE), ""))</f>
        <v/>
      </c>
      <c r="AQ183" s="5" t="str">
        <f>IF(AB183 = "", "", IFERROR(VLOOKUP(AB183, 'SERVICE LOCATIONS'!$A:$Q, 15, FALSE), ""))</f>
        <v/>
      </c>
      <c r="AR183" s="5" t="str">
        <f>IF(AB183 = "", "", IFERROR(VLOOKUP(AB183, 'SERVICE LOCATIONS'!$A:$Q, 16, FALSE), ""))</f>
        <v/>
      </c>
      <c r="AS183" s="5" t="str">
        <f>IF(AB183 = "", "", IFERROR(VLOOKUP(AB183, 'SERVICE LOCATIONS'!$A:$Q, 17, FALSE), ""))</f>
        <v/>
      </c>
      <c r="AT183" s="27" t="str">
        <f>IF(AB183 = "", "", IFERROR(VLOOKUP(AB183, 'SERVICE LOCATIONS'!$A:$Q, 11, FALSE), ""))</f>
        <v/>
      </c>
      <c r="AU183" s="42"/>
      <c r="AV183" s="54"/>
      <c r="AW183" s="55"/>
      <c r="AX183" s="56"/>
      <c r="AY183" s="57"/>
    </row>
    <row r="184" spans="1:51" x14ac:dyDescent="0.2">
      <c r="A184" s="58"/>
      <c r="B184" s="64" t="str">
        <f>IF(A184="", "", TEXT(VLOOKUP(A184, 'ENTITY INFO'!$A:$E, 4, FALSE), "00-0000000"))</f>
        <v/>
      </c>
      <c r="C184" s="64" t="str">
        <f>IF(A184="", "", VLOOKUP(A184, 'ENTITY INFO'!$A:$E, 5, FALSE))</f>
        <v/>
      </c>
      <c r="D184" s="64" t="str">
        <f>IF(A184 = "", "", IFERROR(VLOOKUP(A184, 'ENTITY INFO'!$A:$B, 2, FALSE), ""))</f>
        <v/>
      </c>
      <c r="E184" s="42"/>
      <c r="F184" s="57"/>
      <c r="G184" s="60"/>
      <c r="H184" s="54"/>
      <c r="I184" s="61"/>
      <c r="J184" s="62"/>
      <c r="K184" s="57"/>
      <c r="L184" s="57"/>
      <c r="M184" s="54"/>
      <c r="N184" s="63"/>
      <c r="O184" s="57"/>
      <c r="P184" s="57"/>
      <c r="Q184" s="57"/>
      <c r="R184" s="57"/>
      <c r="S184" s="57"/>
      <c r="T184" s="57"/>
      <c r="U184" s="57"/>
      <c r="V184" s="57"/>
      <c r="W184" s="57"/>
      <c r="X184" s="57"/>
      <c r="Y184" s="25" t="str">
        <f>IF(X184 = "", "", IFERROR(VLOOKUP(X184, Values!G:H, 2, FALSE), ""))</f>
        <v/>
      </c>
      <c r="Z184" s="26" t="str">
        <f>IF(X184 = "", "", IFERROR(VLOOKUP(X184, Values!G:I, 3, FALSE), ""))</f>
        <v/>
      </c>
      <c r="AA184" s="107"/>
      <c r="AB184" s="56"/>
      <c r="AC184" s="57"/>
      <c r="AD184" s="25"/>
      <c r="AE184" s="5" t="str">
        <f>IF(AB184 = "", "", IFERROR(VLOOKUP(AB184, 'SERVICE LOCATIONS'!$A:$B, 2, FALSE), ""))</f>
        <v/>
      </c>
      <c r="AF184" s="5" t="str">
        <f>IF(AB184 = "", "", IFERROR(IF(VLOOKUP(AB184, 'SERVICE LOCATIONS'!$A:$C, 3, FALSE) = 0, "", VLOOKUP(AB184, 'SERVICE LOCATIONS'!$A:$D, 3, FALSE)), ""))</f>
        <v/>
      </c>
      <c r="AG184" s="5" t="str">
        <f>IF(AB184 = "", "", IFERROR(VLOOKUP(AB184, 'SERVICE LOCATIONS'!$A:$D, 4, FALSE), ""))</f>
        <v/>
      </c>
      <c r="AH184" s="5" t="str">
        <f>IF(AB184 = "", "", IFERROR(VLOOKUP(AB184, 'SERVICE LOCATIONS'!$A:$J, 5, FALSE), ""))</f>
        <v/>
      </c>
      <c r="AI184" s="5" t="str">
        <f>IF(AB184 = "", "", IFERROR(VLOOKUP(AB184, 'SERVICE LOCATIONS'!$A:$F, 6, FALSE), ""))</f>
        <v/>
      </c>
      <c r="AJ184" s="5" t="str">
        <f>IF(AB184 = "", "", IFERROR(VLOOKUP(AB184, 'SERVICE LOCATIONS'!$A:$G, 7, FALSE), ""))</f>
        <v/>
      </c>
      <c r="AK184" s="5" t="str">
        <f>IF(AB184 = "", "", IFERROR(VLOOKUP(AB184, 'SERVICE LOCATIONS'!$A:$H, 8, FALSE), ""))</f>
        <v/>
      </c>
      <c r="AL184" s="7" t="str">
        <f>IF(AB184 = "", "", IFERROR(VLOOKUP(AB184, 'SERVICE LOCATIONS'!$A:$I, 9, FALSE), ""))</f>
        <v/>
      </c>
      <c r="AM184" s="7" t="str">
        <f>IF(AB184 = "", "", IFERROR(VLOOKUP(AB184, 'SERVICE LOCATIONS'!$A:$J, 10, FALSE), ""))</f>
        <v/>
      </c>
      <c r="AN184" s="7" t="str">
        <f>IF(AB184 = "", "", IFERROR(VLOOKUP(AB184, 'SERVICE LOCATIONS'!$A:$Q, 12, FALSE), ""))</f>
        <v/>
      </c>
      <c r="AO184" s="5" t="str">
        <f>IF(AB184 = "", "", IFERROR(VLOOKUP(AB184, 'SERVICE LOCATIONS'!$A:$Q, 13, FALSE), ""))</f>
        <v/>
      </c>
      <c r="AP184" s="5" t="str">
        <f>IF(AB184 = "", "", IFERROR(VLOOKUP(AB184, 'SERVICE LOCATIONS'!$A:$Q, 14, FALSE), ""))</f>
        <v/>
      </c>
      <c r="AQ184" s="5" t="str">
        <f>IF(AB184 = "", "", IFERROR(VLOOKUP(AB184, 'SERVICE LOCATIONS'!$A:$Q, 15, FALSE), ""))</f>
        <v/>
      </c>
      <c r="AR184" s="5" t="str">
        <f>IF(AB184 = "", "", IFERROR(VLOOKUP(AB184, 'SERVICE LOCATIONS'!$A:$Q, 16, FALSE), ""))</f>
        <v/>
      </c>
      <c r="AS184" s="5" t="str">
        <f>IF(AB184 = "", "", IFERROR(VLOOKUP(AB184, 'SERVICE LOCATIONS'!$A:$Q, 17, FALSE), ""))</f>
        <v/>
      </c>
      <c r="AT184" s="27" t="str">
        <f>IF(AB184 = "", "", IFERROR(VLOOKUP(AB184, 'SERVICE LOCATIONS'!$A:$Q, 11, FALSE), ""))</f>
        <v/>
      </c>
      <c r="AU184" s="42"/>
      <c r="AV184" s="54"/>
      <c r="AW184" s="55"/>
      <c r="AX184" s="56"/>
      <c r="AY184" s="57"/>
    </row>
    <row r="185" spans="1:51" x14ac:dyDescent="0.2">
      <c r="A185" s="58"/>
      <c r="B185" s="64" t="str">
        <f>IF(A185="", "", TEXT(VLOOKUP(A185, 'ENTITY INFO'!$A:$E, 4, FALSE), "00-0000000"))</f>
        <v/>
      </c>
      <c r="C185" s="64" t="str">
        <f>IF(A185="", "", VLOOKUP(A185, 'ENTITY INFO'!$A:$E, 5, FALSE))</f>
        <v/>
      </c>
      <c r="D185" s="64" t="str">
        <f>IF(A185 = "", "", IFERROR(VLOOKUP(A185, 'ENTITY INFO'!$A:$B, 2, FALSE), ""))</f>
        <v/>
      </c>
      <c r="E185" s="42"/>
      <c r="F185" s="57"/>
      <c r="G185" s="60"/>
      <c r="H185" s="54"/>
      <c r="I185" s="61"/>
      <c r="J185" s="62"/>
      <c r="K185" s="57"/>
      <c r="L185" s="57"/>
      <c r="M185" s="54"/>
      <c r="N185" s="63"/>
      <c r="O185" s="57"/>
      <c r="P185" s="57"/>
      <c r="Q185" s="57"/>
      <c r="R185" s="57"/>
      <c r="S185" s="57"/>
      <c r="T185" s="57"/>
      <c r="U185" s="57"/>
      <c r="V185" s="57"/>
      <c r="W185" s="57"/>
      <c r="X185" s="57"/>
      <c r="Y185" s="25" t="str">
        <f>IF(X185 = "", "", IFERROR(VLOOKUP(X185, Values!G:H, 2, FALSE), ""))</f>
        <v/>
      </c>
      <c r="Z185" s="26" t="str">
        <f>IF(X185 = "", "", IFERROR(VLOOKUP(X185, Values!G:I, 3, FALSE), ""))</f>
        <v/>
      </c>
      <c r="AA185" s="107"/>
      <c r="AB185" s="56"/>
      <c r="AC185" s="57"/>
      <c r="AD185" s="25"/>
      <c r="AE185" s="5" t="str">
        <f>IF(AB185 = "", "", IFERROR(VLOOKUP(AB185, 'SERVICE LOCATIONS'!$A:$B, 2, FALSE), ""))</f>
        <v/>
      </c>
      <c r="AF185" s="5" t="str">
        <f>IF(AB185 = "", "", IFERROR(IF(VLOOKUP(AB185, 'SERVICE LOCATIONS'!$A:$C, 3, FALSE) = 0, "", VLOOKUP(AB185, 'SERVICE LOCATIONS'!$A:$D, 3, FALSE)), ""))</f>
        <v/>
      </c>
      <c r="AG185" s="5" t="str">
        <f>IF(AB185 = "", "", IFERROR(VLOOKUP(AB185, 'SERVICE LOCATIONS'!$A:$D, 4, FALSE), ""))</f>
        <v/>
      </c>
      <c r="AH185" s="5" t="str">
        <f>IF(AB185 = "", "", IFERROR(VLOOKUP(AB185, 'SERVICE LOCATIONS'!$A:$J, 5, FALSE), ""))</f>
        <v/>
      </c>
      <c r="AI185" s="5" t="str">
        <f>IF(AB185 = "", "", IFERROR(VLOOKUP(AB185, 'SERVICE LOCATIONS'!$A:$F, 6, FALSE), ""))</f>
        <v/>
      </c>
      <c r="AJ185" s="5" t="str">
        <f>IF(AB185 = "", "", IFERROR(VLOOKUP(AB185, 'SERVICE LOCATIONS'!$A:$G, 7, FALSE), ""))</f>
        <v/>
      </c>
      <c r="AK185" s="5" t="str">
        <f>IF(AB185 = "", "", IFERROR(VLOOKUP(AB185, 'SERVICE LOCATIONS'!$A:$H, 8, FALSE), ""))</f>
        <v/>
      </c>
      <c r="AL185" s="7" t="str">
        <f>IF(AB185 = "", "", IFERROR(VLOOKUP(AB185, 'SERVICE LOCATIONS'!$A:$I, 9, FALSE), ""))</f>
        <v/>
      </c>
      <c r="AM185" s="7" t="str">
        <f>IF(AB185 = "", "", IFERROR(VLOOKUP(AB185, 'SERVICE LOCATIONS'!$A:$J, 10, FALSE), ""))</f>
        <v/>
      </c>
      <c r="AN185" s="7" t="str">
        <f>IF(AB185 = "", "", IFERROR(VLOOKUP(AB185, 'SERVICE LOCATIONS'!$A:$Q, 12, FALSE), ""))</f>
        <v/>
      </c>
      <c r="AO185" s="5" t="str">
        <f>IF(AB185 = "", "", IFERROR(VLOOKUP(AB185, 'SERVICE LOCATIONS'!$A:$Q, 13, FALSE), ""))</f>
        <v/>
      </c>
      <c r="AP185" s="5" t="str">
        <f>IF(AB185 = "", "", IFERROR(VLOOKUP(AB185, 'SERVICE LOCATIONS'!$A:$Q, 14, FALSE), ""))</f>
        <v/>
      </c>
      <c r="AQ185" s="5" t="str">
        <f>IF(AB185 = "", "", IFERROR(VLOOKUP(AB185, 'SERVICE LOCATIONS'!$A:$Q, 15, FALSE), ""))</f>
        <v/>
      </c>
      <c r="AR185" s="5" t="str">
        <f>IF(AB185 = "", "", IFERROR(VLOOKUP(AB185, 'SERVICE LOCATIONS'!$A:$Q, 16, FALSE), ""))</f>
        <v/>
      </c>
      <c r="AS185" s="5" t="str">
        <f>IF(AB185 = "", "", IFERROR(VLOOKUP(AB185, 'SERVICE LOCATIONS'!$A:$Q, 17, FALSE), ""))</f>
        <v/>
      </c>
      <c r="AT185" s="27" t="str">
        <f>IF(AB185 = "", "", IFERROR(VLOOKUP(AB185, 'SERVICE LOCATIONS'!$A:$Q, 11, FALSE), ""))</f>
        <v/>
      </c>
      <c r="AU185" s="42"/>
      <c r="AV185" s="54"/>
      <c r="AW185" s="55"/>
      <c r="AX185" s="56"/>
      <c r="AY185" s="57"/>
    </row>
    <row r="186" spans="1:51" x14ac:dyDescent="0.2">
      <c r="A186" s="58"/>
      <c r="B186" s="64" t="str">
        <f>IF(A186="", "", TEXT(VLOOKUP(A186, 'ENTITY INFO'!$A:$E, 4, FALSE), "00-0000000"))</f>
        <v/>
      </c>
      <c r="C186" s="64" t="str">
        <f>IF(A186="", "", VLOOKUP(A186, 'ENTITY INFO'!$A:$E, 5, FALSE))</f>
        <v/>
      </c>
      <c r="D186" s="64" t="str">
        <f>IF(A186 = "", "", IFERROR(VLOOKUP(A186, 'ENTITY INFO'!$A:$B, 2, FALSE), ""))</f>
        <v/>
      </c>
      <c r="E186" s="42"/>
      <c r="F186" s="57"/>
      <c r="G186" s="60"/>
      <c r="H186" s="54"/>
      <c r="I186" s="61"/>
      <c r="J186" s="62"/>
      <c r="K186" s="57"/>
      <c r="L186" s="57"/>
      <c r="M186" s="54"/>
      <c r="N186" s="63"/>
      <c r="O186" s="57"/>
      <c r="P186" s="57"/>
      <c r="Q186" s="57"/>
      <c r="R186" s="57"/>
      <c r="S186" s="57"/>
      <c r="T186" s="57"/>
      <c r="U186" s="57"/>
      <c r="V186" s="57"/>
      <c r="W186" s="57"/>
      <c r="X186" s="57"/>
      <c r="Y186" s="25" t="str">
        <f>IF(X186 = "", "", IFERROR(VLOOKUP(X186, Values!G:H, 2, FALSE), ""))</f>
        <v/>
      </c>
      <c r="Z186" s="26" t="str">
        <f>IF(X186 = "", "", IFERROR(VLOOKUP(X186, Values!G:I, 3, FALSE), ""))</f>
        <v/>
      </c>
      <c r="AA186" s="107"/>
      <c r="AB186" s="56"/>
      <c r="AC186" s="57"/>
      <c r="AD186" s="25"/>
      <c r="AE186" s="5" t="str">
        <f>IF(AB186 = "", "", IFERROR(VLOOKUP(AB186, 'SERVICE LOCATIONS'!$A:$B, 2, FALSE), ""))</f>
        <v/>
      </c>
      <c r="AF186" s="5" t="str">
        <f>IF(AB186 = "", "", IFERROR(IF(VLOOKUP(AB186, 'SERVICE LOCATIONS'!$A:$C, 3, FALSE) = 0, "", VLOOKUP(AB186, 'SERVICE LOCATIONS'!$A:$D, 3, FALSE)), ""))</f>
        <v/>
      </c>
      <c r="AG186" s="5" t="str">
        <f>IF(AB186 = "", "", IFERROR(VLOOKUP(AB186, 'SERVICE LOCATIONS'!$A:$D, 4, FALSE), ""))</f>
        <v/>
      </c>
      <c r="AH186" s="5" t="str">
        <f>IF(AB186 = "", "", IFERROR(VLOOKUP(AB186, 'SERVICE LOCATIONS'!$A:$J, 5, FALSE), ""))</f>
        <v/>
      </c>
      <c r="AI186" s="5" t="str">
        <f>IF(AB186 = "", "", IFERROR(VLOOKUP(AB186, 'SERVICE LOCATIONS'!$A:$F, 6, FALSE), ""))</f>
        <v/>
      </c>
      <c r="AJ186" s="5" t="str">
        <f>IF(AB186 = "", "", IFERROR(VLOOKUP(AB186, 'SERVICE LOCATIONS'!$A:$G, 7, FALSE), ""))</f>
        <v/>
      </c>
      <c r="AK186" s="5" t="str">
        <f>IF(AB186 = "", "", IFERROR(VLOOKUP(AB186, 'SERVICE LOCATIONS'!$A:$H, 8, FALSE), ""))</f>
        <v/>
      </c>
      <c r="AL186" s="7" t="str">
        <f>IF(AB186 = "", "", IFERROR(VLOOKUP(AB186, 'SERVICE LOCATIONS'!$A:$I, 9, FALSE), ""))</f>
        <v/>
      </c>
      <c r="AM186" s="7" t="str">
        <f>IF(AB186 = "", "", IFERROR(VLOOKUP(AB186, 'SERVICE LOCATIONS'!$A:$J, 10, FALSE), ""))</f>
        <v/>
      </c>
      <c r="AN186" s="7" t="str">
        <f>IF(AB186 = "", "", IFERROR(VLOOKUP(AB186, 'SERVICE LOCATIONS'!$A:$Q, 12, FALSE), ""))</f>
        <v/>
      </c>
      <c r="AO186" s="5" t="str">
        <f>IF(AB186 = "", "", IFERROR(VLOOKUP(AB186, 'SERVICE LOCATIONS'!$A:$Q, 13, FALSE), ""))</f>
        <v/>
      </c>
      <c r="AP186" s="5" t="str">
        <f>IF(AB186 = "", "", IFERROR(VLOOKUP(AB186, 'SERVICE LOCATIONS'!$A:$Q, 14, FALSE), ""))</f>
        <v/>
      </c>
      <c r="AQ186" s="5" t="str">
        <f>IF(AB186 = "", "", IFERROR(VLOOKUP(AB186, 'SERVICE LOCATIONS'!$A:$Q, 15, FALSE), ""))</f>
        <v/>
      </c>
      <c r="AR186" s="5" t="str">
        <f>IF(AB186 = "", "", IFERROR(VLOOKUP(AB186, 'SERVICE LOCATIONS'!$A:$Q, 16, FALSE), ""))</f>
        <v/>
      </c>
      <c r="AS186" s="5" t="str">
        <f>IF(AB186 = "", "", IFERROR(VLOOKUP(AB186, 'SERVICE LOCATIONS'!$A:$Q, 17, FALSE), ""))</f>
        <v/>
      </c>
      <c r="AT186" s="27" t="str">
        <f>IF(AB186 = "", "", IFERROR(VLOOKUP(AB186, 'SERVICE LOCATIONS'!$A:$Q, 11, FALSE), ""))</f>
        <v/>
      </c>
      <c r="AU186" s="42"/>
      <c r="AV186" s="54"/>
      <c r="AW186" s="55"/>
      <c r="AX186" s="56"/>
      <c r="AY186" s="57"/>
    </row>
    <row r="187" spans="1:51" x14ac:dyDescent="0.2">
      <c r="A187" s="58"/>
      <c r="B187" s="64" t="str">
        <f>IF(A187="", "", TEXT(VLOOKUP(A187, 'ENTITY INFO'!$A:$E, 4, FALSE), "00-0000000"))</f>
        <v/>
      </c>
      <c r="C187" s="64" t="str">
        <f>IF(A187="", "", VLOOKUP(A187, 'ENTITY INFO'!$A:$E, 5, FALSE))</f>
        <v/>
      </c>
      <c r="D187" s="64" t="str">
        <f>IF(A187 = "", "", IFERROR(VLOOKUP(A187, 'ENTITY INFO'!$A:$B, 2, FALSE), ""))</f>
        <v/>
      </c>
      <c r="E187" s="42"/>
      <c r="F187" s="57"/>
      <c r="G187" s="60"/>
      <c r="H187" s="54"/>
      <c r="I187" s="61"/>
      <c r="J187" s="62"/>
      <c r="K187" s="57"/>
      <c r="L187" s="57"/>
      <c r="M187" s="54"/>
      <c r="N187" s="63"/>
      <c r="O187" s="57"/>
      <c r="P187" s="57"/>
      <c r="Q187" s="57"/>
      <c r="R187" s="57"/>
      <c r="S187" s="57"/>
      <c r="T187" s="57"/>
      <c r="U187" s="57"/>
      <c r="V187" s="57"/>
      <c r="W187" s="57"/>
      <c r="X187" s="57"/>
      <c r="Y187" s="25" t="str">
        <f>IF(X187 = "", "", IFERROR(VLOOKUP(X187, Values!G:H, 2, FALSE), ""))</f>
        <v/>
      </c>
      <c r="Z187" s="26" t="str">
        <f>IF(X187 = "", "", IFERROR(VLOOKUP(X187, Values!G:I, 3, FALSE), ""))</f>
        <v/>
      </c>
      <c r="AA187" s="107"/>
      <c r="AB187" s="56"/>
      <c r="AC187" s="57"/>
      <c r="AD187" s="25"/>
      <c r="AE187" s="5" t="str">
        <f>IF(AB187 = "", "", IFERROR(VLOOKUP(AB187, 'SERVICE LOCATIONS'!$A:$B, 2, FALSE), ""))</f>
        <v/>
      </c>
      <c r="AF187" s="5" t="str">
        <f>IF(AB187 = "", "", IFERROR(IF(VLOOKUP(AB187, 'SERVICE LOCATIONS'!$A:$C, 3, FALSE) = 0, "", VLOOKUP(AB187, 'SERVICE LOCATIONS'!$A:$D, 3, FALSE)), ""))</f>
        <v/>
      </c>
      <c r="AG187" s="5" t="str">
        <f>IF(AB187 = "", "", IFERROR(VLOOKUP(AB187, 'SERVICE LOCATIONS'!$A:$D, 4, FALSE), ""))</f>
        <v/>
      </c>
      <c r="AH187" s="5" t="str">
        <f>IF(AB187 = "", "", IFERROR(VLOOKUP(AB187, 'SERVICE LOCATIONS'!$A:$J, 5, FALSE), ""))</f>
        <v/>
      </c>
      <c r="AI187" s="5" t="str">
        <f>IF(AB187 = "", "", IFERROR(VLOOKUP(AB187, 'SERVICE LOCATIONS'!$A:$F, 6, FALSE), ""))</f>
        <v/>
      </c>
      <c r="AJ187" s="5" t="str">
        <f>IF(AB187 = "", "", IFERROR(VLOOKUP(AB187, 'SERVICE LOCATIONS'!$A:$G, 7, FALSE), ""))</f>
        <v/>
      </c>
      <c r="AK187" s="5" t="str">
        <f>IF(AB187 = "", "", IFERROR(VLOOKUP(AB187, 'SERVICE LOCATIONS'!$A:$H, 8, FALSE), ""))</f>
        <v/>
      </c>
      <c r="AL187" s="7" t="str">
        <f>IF(AB187 = "", "", IFERROR(VLOOKUP(AB187, 'SERVICE LOCATIONS'!$A:$I, 9, FALSE), ""))</f>
        <v/>
      </c>
      <c r="AM187" s="7" t="str">
        <f>IF(AB187 = "", "", IFERROR(VLOOKUP(AB187, 'SERVICE LOCATIONS'!$A:$J, 10, FALSE), ""))</f>
        <v/>
      </c>
      <c r="AN187" s="7" t="str">
        <f>IF(AB187 = "", "", IFERROR(VLOOKUP(AB187, 'SERVICE LOCATIONS'!$A:$Q, 12, FALSE), ""))</f>
        <v/>
      </c>
      <c r="AO187" s="5" t="str">
        <f>IF(AB187 = "", "", IFERROR(VLOOKUP(AB187, 'SERVICE LOCATIONS'!$A:$Q, 13, FALSE), ""))</f>
        <v/>
      </c>
      <c r="AP187" s="5" t="str">
        <f>IF(AB187 = "", "", IFERROR(VLOOKUP(AB187, 'SERVICE LOCATIONS'!$A:$Q, 14, FALSE), ""))</f>
        <v/>
      </c>
      <c r="AQ187" s="5" t="str">
        <f>IF(AB187 = "", "", IFERROR(VLOOKUP(AB187, 'SERVICE LOCATIONS'!$A:$Q, 15, FALSE), ""))</f>
        <v/>
      </c>
      <c r="AR187" s="5" t="str">
        <f>IF(AB187 = "", "", IFERROR(VLOOKUP(AB187, 'SERVICE LOCATIONS'!$A:$Q, 16, FALSE), ""))</f>
        <v/>
      </c>
      <c r="AS187" s="5" t="str">
        <f>IF(AB187 = "", "", IFERROR(VLOOKUP(AB187, 'SERVICE LOCATIONS'!$A:$Q, 17, FALSE), ""))</f>
        <v/>
      </c>
      <c r="AT187" s="27" t="str">
        <f>IF(AB187 = "", "", IFERROR(VLOOKUP(AB187, 'SERVICE LOCATIONS'!$A:$Q, 11, FALSE), ""))</f>
        <v/>
      </c>
      <c r="AU187" s="42"/>
      <c r="AV187" s="54"/>
      <c r="AW187" s="55"/>
      <c r="AX187" s="56"/>
      <c r="AY187" s="57"/>
    </row>
    <row r="188" spans="1:51" x14ac:dyDescent="0.2">
      <c r="A188" s="58"/>
      <c r="B188" s="64" t="str">
        <f>IF(A188="", "", TEXT(VLOOKUP(A188, 'ENTITY INFO'!$A:$E, 4, FALSE), "00-0000000"))</f>
        <v/>
      </c>
      <c r="C188" s="64" t="str">
        <f>IF(A188="", "", VLOOKUP(A188, 'ENTITY INFO'!$A:$E, 5, FALSE))</f>
        <v/>
      </c>
      <c r="D188" s="64" t="str">
        <f>IF(A188 = "", "", IFERROR(VLOOKUP(A188, 'ENTITY INFO'!$A:$B, 2, FALSE), ""))</f>
        <v/>
      </c>
      <c r="E188" s="42"/>
      <c r="F188" s="57"/>
      <c r="G188" s="60"/>
      <c r="H188" s="54"/>
      <c r="I188" s="61"/>
      <c r="J188" s="62"/>
      <c r="K188" s="57"/>
      <c r="L188" s="57"/>
      <c r="M188" s="54"/>
      <c r="N188" s="63"/>
      <c r="O188" s="57"/>
      <c r="P188" s="57"/>
      <c r="Q188" s="57"/>
      <c r="R188" s="57"/>
      <c r="S188" s="57"/>
      <c r="T188" s="57"/>
      <c r="U188" s="57"/>
      <c r="V188" s="57"/>
      <c r="W188" s="57"/>
      <c r="X188" s="57"/>
      <c r="Y188" s="25" t="str">
        <f>IF(X188 = "", "", IFERROR(VLOOKUP(X188, Values!G:H, 2, FALSE), ""))</f>
        <v/>
      </c>
      <c r="Z188" s="26" t="str">
        <f>IF(X188 = "", "", IFERROR(VLOOKUP(X188, Values!G:I, 3, FALSE), ""))</f>
        <v/>
      </c>
      <c r="AA188" s="107"/>
      <c r="AB188" s="56"/>
      <c r="AC188" s="57"/>
      <c r="AD188" s="25"/>
      <c r="AE188" s="5" t="str">
        <f>IF(AB188 = "", "", IFERROR(VLOOKUP(AB188, 'SERVICE LOCATIONS'!$A:$B, 2, FALSE), ""))</f>
        <v/>
      </c>
      <c r="AF188" s="5" t="str">
        <f>IF(AB188 = "", "", IFERROR(IF(VLOOKUP(AB188, 'SERVICE LOCATIONS'!$A:$C, 3, FALSE) = 0, "", VLOOKUP(AB188, 'SERVICE LOCATIONS'!$A:$D, 3, FALSE)), ""))</f>
        <v/>
      </c>
      <c r="AG188" s="5" t="str">
        <f>IF(AB188 = "", "", IFERROR(VLOOKUP(AB188, 'SERVICE LOCATIONS'!$A:$D, 4, FALSE), ""))</f>
        <v/>
      </c>
      <c r="AH188" s="5" t="str">
        <f>IF(AB188 = "", "", IFERROR(VLOOKUP(AB188, 'SERVICE LOCATIONS'!$A:$J, 5, FALSE), ""))</f>
        <v/>
      </c>
      <c r="AI188" s="5" t="str">
        <f>IF(AB188 = "", "", IFERROR(VLOOKUP(AB188, 'SERVICE LOCATIONS'!$A:$F, 6, FALSE), ""))</f>
        <v/>
      </c>
      <c r="AJ188" s="5" t="str">
        <f>IF(AB188 = "", "", IFERROR(VLOOKUP(AB188, 'SERVICE LOCATIONS'!$A:$G, 7, FALSE), ""))</f>
        <v/>
      </c>
      <c r="AK188" s="5" t="str">
        <f>IF(AB188 = "", "", IFERROR(VLOOKUP(AB188, 'SERVICE LOCATIONS'!$A:$H, 8, FALSE), ""))</f>
        <v/>
      </c>
      <c r="AL188" s="7" t="str">
        <f>IF(AB188 = "", "", IFERROR(VLOOKUP(AB188, 'SERVICE LOCATIONS'!$A:$I, 9, FALSE), ""))</f>
        <v/>
      </c>
      <c r="AM188" s="7" t="str">
        <f>IF(AB188 = "", "", IFERROR(VLOOKUP(AB188, 'SERVICE LOCATIONS'!$A:$J, 10, FALSE), ""))</f>
        <v/>
      </c>
      <c r="AN188" s="7" t="str">
        <f>IF(AB188 = "", "", IFERROR(VLOOKUP(AB188, 'SERVICE LOCATIONS'!$A:$Q, 12, FALSE), ""))</f>
        <v/>
      </c>
      <c r="AO188" s="5" t="str">
        <f>IF(AB188 = "", "", IFERROR(VLOOKUP(AB188, 'SERVICE LOCATIONS'!$A:$Q, 13, FALSE), ""))</f>
        <v/>
      </c>
      <c r="AP188" s="5" t="str">
        <f>IF(AB188 = "", "", IFERROR(VLOOKUP(AB188, 'SERVICE LOCATIONS'!$A:$Q, 14, FALSE), ""))</f>
        <v/>
      </c>
      <c r="AQ188" s="5" t="str">
        <f>IF(AB188 = "", "", IFERROR(VLOOKUP(AB188, 'SERVICE LOCATIONS'!$A:$Q, 15, FALSE), ""))</f>
        <v/>
      </c>
      <c r="AR188" s="5" t="str">
        <f>IF(AB188 = "", "", IFERROR(VLOOKUP(AB188, 'SERVICE LOCATIONS'!$A:$Q, 16, FALSE), ""))</f>
        <v/>
      </c>
      <c r="AS188" s="5" t="str">
        <f>IF(AB188 = "", "", IFERROR(VLOOKUP(AB188, 'SERVICE LOCATIONS'!$A:$Q, 17, FALSE), ""))</f>
        <v/>
      </c>
      <c r="AT188" s="27" t="str">
        <f>IF(AB188 = "", "", IFERROR(VLOOKUP(AB188, 'SERVICE LOCATIONS'!$A:$Q, 11, FALSE), ""))</f>
        <v/>
      </c>
      <c r="AU188" s="42"/>
      <c r="AV188" s="54"/>
      <c r="AW188" s="55"/>
      <c r="AX188" s="56"/>
      <c r="AY188" s="57"/>
    </row>
    <row r="189" spans="1:51" x14ac:dyDescent="0.2">
      <c r="A189" s="58"/>
      <c r="B189" s="64" t="str">
        <f>IF(A189="", "", TEXT(VLOOKUP(A189, 'ENTITY INFO'!$A:$E, 4, FALSE), "00-0000000"))</f>
        <v/>
      </c>
      <c r="C189" s="64" t="str">
        <f>IF(A189="", "", VLOOKUP(A189, 'ENTITY INFO'!$A:$E, 5, FALSE))</f>
        <v/>
      </c>
      <c r="D189" s="64" t="str">
        <f>IF(A189 = "", "", IFERROR(VLOOKUP(A189, 'ENTITY INFO'!$A:$B, 2, FALSE), ""))</f>
        <v/>
      </c>
      <c r="E189" s="42"/>
      <c r="F189" s="57"/>
      <c r="G189" s="60"/>
      <c r="H189" s="54"/>
      <c r="I189" s="61"/>
      <c r="J189" s="62"/>
      <c r="K189" s="57"/>
      <c r="L189" s="57"/>
      <c r="M189" s="54"/>
      <c r="N189" s="63"/>
      <c r="O189" s="57"/>
      <c r="P189" s="57"/>
      <c r="Q189" s="57"/>
      <c r="R189" s="57"/>
      <c r="S189" s="57"/>
      <c r="T189" s="57"/>
      <c r="U189" s="57"/>
      <c r="V189" s="57"/>
      <c r="W189" s="57"/>
      <c r="X189" s="57"/>
      <c r="Y189" s="25" t="str">
        <f>IF(X189 = "", "", IFERROR(VLOOKUP(X189, Values!G:H, 2, FALSE), ""))</f>
        <v/>
      </c>
      <c r="Z189" s="26" t="str">
        <f>IF(X189 = "", "", IFERROR(VLOOKUP(X189, Values!G:I, 3, FALSE), ""))</f>
        <v/>
      </c>
      <c r="AA189" s="107"/>
      <c r="AB189" s="56"/>
      <c r="AC189" s="57"/>
      <c r="AD189" s="25"/>
      <c r="AE189" s="5" t="str">
        <f>IF(AB189 = "", "", IFERROR(VLOOKUP(AB189, 'SERVICE LOCATIONS'!$A:$B, 2, FALSE), ""))</f>
        <v/>
      </c>
      <c r="AF189" s="5" t="str">
        <f>IF(AB189 = "", "", IFERROR(IF(VLOOKUP(AB189, 'SERVICE LOCATIONS'!$A:$C, 3, FALSE) = 0, "", VLOOKUP(AB189, 'SERVICE LOCATIONS'!$A:$D, 3, FALSE)), ""))</f>
        <v/>
      </c>
      <c r="AG189" s="5" t="str">
        <f>IF(AB189 = "", "", IFERROR(VLOOKUP(AB189, 'SERVICE LOCATIONS'!$A:$D, 4, FALSE), ""))</f>
        <v/>
      </c>
      <c r="AH189" s="5" t="str">
        <f>IF(AB189 = "", "", IFERROR(VLOOKUP(AB189, 'SERVICE LOCATIONS'!$A:$J, 5, FALSE), ""))</f>
        <v/>
      </c>
      <c r="AI189" s="5" t="str">
        <f>IF(AB189 = "", "", IFERROR(VLOOKUP(AB189, 'SERVICE LOCATIONS'!$A:$F, 6, FALSE), ""))</f>
        <v/>
      </c>
      <c r="AJ189" s="5" t="str">
        <f>IF(AB189 = "", "", IFERROR(VLOOKUP(AB189, 'SERVICE LOCATIONS'!$A:$G, 7, FALSE), ""))</f>
        <v/>
      </c>
      <c r="AK189" s="5" t="str">
        <f>IF(AB189 = "", "", IFERROR(VLOOKUP(AB189, 'SERVICE LOCATIONS'!$A:$H, 8, FALSE), ""))</f>
        <v/>
      </c>
      <c r="AL189" s="7" t="str">
        <f>IF(AB189 = "", "", IFERROR(VLOOKUP(AB189, 'SERVICE LOCATIONS'!$A:$I, 9, FALSE), ""))</f>
        <v/>
      </c>
      <c r="AM189" s="7" t="str">
        <f>IF(AB189 = "", "", IFERROR(VLOOKUP(AB189, 'SERVICE LOCATIONS'!$A:$J, 10, FALSE), ""))</f>
        <v/>
      </c>
      <c r="AN189" s="7" t="str">
        <f>IF(AB189 = "", "", IFERROR(VLOOKUP(AB189, 'SERVICE LOCATIONS'!$A:$Q, 12, FALSE), ""))</f>
        <v/>
      </c>
      <c r="AO189" s="5" t="str">
        <f>IF(AB189 = "", "", IFERROR(VLOOKUP(AB189, 'SERVICE LOCATIONS'!$A:$Q, 13, FALSE), ""))</f>
        <v/>
      </c>
      <c r="AP189" s="5" t="str">
        <f>IF(AB189 = "", "", IFERROR(VLOOKUP(AB189, 'SERVICE LOCATIONS'!$A:$Q, 14, FALSE), ""))</f>
        <v/>
      </c>
      <c r="AQ189" s="5" t="str">
        <f>IF(AB189 = "", "", IFERROR(VLOOKUP(AB189, 'SERVICE LOCATIONS'!$A:$Q, 15, FALSE), ""))</f>
        <v/>
      </c>
      <c r="AR189" s="5" t="str">
        <f>IF(AB189 = "", "", IFERROR(VLOOKUP(AB189, 'SERVICE LOCATIONS'!$A:$Q, 16, FALSE), ""))</f>
        <v/>
      </c>
      <c r="AS189" s="5" t="str">
        <f>IF(AB189 = "", "", IFERROR(VLOOKUP(AB189, 'SERVICE LOCATIONS'!$A:$Q, 17, FALSE), ""))</f>
        <v/>
      </c>
      <c r="AT189" s="27" t="str">
        <f>IF(AB189 = "", "", IFERROR(VLOOKUP(AB189, 'SERVICE LOCATIONS'!$A:$Q, 11, FALSE), ""))</f>
        <v/>
      </c>
      <c r="AU189" s="42"/>
      <c r="AV189" s="54"/>
      <c r="AW189" s="55"/>
      <c r="AX189" s="56"/>
      <c r="AY189" s="57"/>
    </row>
    <row r="190" spans="1:51" x14ac:dyDescent="0.2">
      <c r="A190" s="58"/>
      <c r="B190" s="64" t="str">
        <f>IF(A190="", "", TEXT(VLOOKUP(A190, 'ENTITY INFO'!$A:$E, 4, FALSE), "00-0000000"))</f>
        <v/>
      </c>
      <c r="C190" s="64" t="str">
        <f>IF(A190="", "", VLOOKUP(A190, 'ENTITY INFO'!$A:$E, 5, FALSE))</f>
        <v/>
      </c>
      <c r="D190" s="64" t="str">
        <f>IF(A190 = "", "", IFERROR(VLOOKUP(A190, 'ENTITY INFO'!$A:$B, 2, FALSE), ""))</f>
        <v/>
      </c>
      <c r="E190" s="42"/>
      <c r="F190" s="57"/>
      <c r="G190" s="60"/>
      <c r="H190" s="54"/>
      <c r="I190" s="61"/>
      <c r="J190" s="62"/>
      <c r="K190" s="57"/>
      <c r="L190" s="57"/>
      <c r="M190" s="54"/>
      <c r="N190" s="63"/>
      <c r="O190" s="57"/>
      <c r="P190" s="57"/>
      <c r="Q190" s="57"/>
      <c r="R190" s="57"/>
      <c r="S190" s="57"/>
      <c r="T190" s="57"/>
      <c r="U190" s="57"/>
      <c r="V190" s="57"/>
      <c r="W190" s="57"/>
      <c r="X190" s="57"/>
      <c r="Y190" s="25" t="str">
        <f>IF(X190 = "", "", IFERROR(VLOOKUP(X190, Values!G:H, 2, FALSE), ""))</f>
        <v/>
      </c>
      <c r="Z190" s="26" t="str">
        <f>IF(X190 = "", "", IFERROR(VLOOKUP(X190, Values!G:I, 3, FALSE), ""))</f>
        <v/>
      </c>
      <c r="AA190" s="107"/>
      <c r="AB190" s="56"/>
      <c r="AC190" s="57"/>
      <c r="AD190" s="25"/>
      <c r="AE190" s="5" t="str">
        <f>IF(AB190 = "", "", IFERROR(VLOOKUP(AB190, 'SERVICE LOCATIONS'!$A:$B, 2, FALSE), ""))</f>
        <v/>
      </c>
      <c r="AF190" s="5" t="str">
        <f>IF(AB190 = "", "", IFERROR(IF(VLOOKUP(AB190, 'SERVICE LOCATIONS'!$A:$C, 3, FALSE) = 0, "", VLOOKUP(AB190, 'SERVICE LOCATIONS'!$A:$D, 3, FALSE)), ""))</f>
        <v/>
      </c>
      <c r="AG190" s="5" t="str">
        <f>IF(AB190 = "", "", IFERROR(VLOOKUP(AB190, 'SERVICE LOCATIONS'!$A:$D, 4, FALSE), ""))</f>
        <v/>
      </c>
      <c r="AH190" s="5" t="str">
        <f>IF(AB190 = "", "", IFERROR(VLOOKUP(AB190, 'SERVICE LOCATIONS'!$A:$J, 5, FALSE), ""))</f>
        <v/>
      </c>
      <c r="AI190" s="5" t="str">
        <f>IF(AB190 = "", "", IFERROR(VLOOKUP(AB190, 'SERVICE LOCATIONS'!$A:$F, 6, FALSE), ""))</f>
        <v/>
      </c>
      <c r="AJ190" s="5" t="str">
        <f>IF(AB190 = "", "", IFERROR(VLOOKUP(AB190, 'SERVICE LOCATIONS'!$A:$G, 7, FALSE), ""))</f>
        <v/>
      </c>
      <c r="AK190" s="5" t="str">
        <f>IF(AB190 = "", "", IFERROR(VLOOKUP(AB190, 'SERVICE LOCATIONS'!$A:$H, 8, FALSE), ""))</f>
        <v/>
      </c>
      <c r="AL190" s="7" t="str">
        <f>IF(AB190 = "", "", IFERROR(VLOOKUP(AB190, 'SERVICE LOCATIONS'!$A:$I, 9, FALSE), ""))</f>
        <v/>
      </c>
      <c r="AM190" s="7" t="str">
        <f>IF(AB190 = "", "", IFERROR(VLOOKUP(AB190, 'SERVICE LOCATIONS'!$A:$J, 10, FALSE), ""))</f>
        <v/>
      </c>
      <c r="AN190" s="7" t="str">
        <f>IF(AB190 = "", "", IFERROR(VLOOKUP(AB190, 'SERVICE LOCATIONS'!$A:$Q, 12, FALSE), ""))</f>
        <v/>
      </c>
      <c r="AO190" s="5" t="str">
        <f>IF(AB190 = "", "", IFERROR(VLOOKUP(AB190, 'SERVICE LOCATIONS'!$A:$Q, 13, FALSE), ""))</f>
        <v/>
      </c>
      <c r="AP190" s="5" t="str">
        <f>IF(AB190 = "", "", IFERROR(VLOOKUP(AB190, 'SERVICE LOCATIONS'!$A:$Q, 14, FALSE), ""))</f>
        <v/>
      </c>
      <c r="AQ190" s="5" t="str">
        <f>IF(AB190 = "", "", IFERROR(VLOOKUP(AB190, 'SERVICE LOCATIONS'!$A:$Q, 15, FALSE), ""))</f>
        <v/>
      </c>
      <c r="AR190" s="5" t="str">
        <f>IF(AB190 = "", "", IFERROR(VLOOKUP(AB190, 'SERVICE LOCATIONS'!$A:$Q, 16, FALSE), ""))</f>
        <v/>
      </c>
      <c r="AS190" s="5" t="str">
        <f>IF(AB190 = "", "", IFERROR(VLOOKUP(AB190, 'SERVICE LOCATIONS'!$A:$Q, 17, FALSE), ""))</f>
        <v/>
      </c>
      <c r="AT190" s="27" t="str">
        <f>IF(AB190 = "", "", IFERROR(VLOOKUP(AB190, 'SERVICE LOCATIONS'!$A:$Q, 11, FALSE), ""))</f>
        <v/>
      </c>
      <c r="AU190" s="42"/>
      <c r="AV190" s="54"/>
      <c r="AW190" s="55"/>
      <c r="AX190" s="56"/>
      <c r="AY190" s="57"/>
    </row>
    <row r="191" spans="1:51" x14ac:dyDescent="0.2">
      <c r="A191" s="58"/>
      <c r="B191" s="64" t="str">
        <f>IF(A191="", "", TEXT(VLOOKUP(A191, 'ENTITY INFO'!$A:$E, 4, FALSE), "00-0000000"))</f>
        <v/>
      </c>
      <c r="C191" s="64" t="str">
        <f>IF(A191="", "", VLOOKUP(A191, 'ENTITY INFO'!$A:$E, 5, FALSE))</f>
        <v/>
      </c>
      <c r="D191" s="64" t="str">
        <f>IF(A191 = "", "", IFERROR(VLOOKUP(A191, 'ENTITY INFO'!$A:$B, 2, FALSE), ""))</f>
        <v/>
      </c>
      <c r="E191" s="42"/>
      <c r="F191" s="57"/>
      <c r="G191" s="60"/>
      <c r="H191" s="54"/>
      <c r="I191" s="61"/>
      <c r="J191" s="62"/>
      <c r="K191" s="57"/>
      <c r="L191" s="57"/>
      <c r="M191" s="54"/>
      <c r="N191" s="63"/>
      <c r="O191" s="57"/>
      <c r="P191" s="57"/>
      <c r="Q191" s="57"/>
      <c r="R191" s="57"/>
      <c r="S191" s="57"/>
      <c r="T191" s="57"/>
      <c r="U191" s="57"/>
      <c r="V191" s="57"/>
      <c r="W191" s="57"/>
      <c r="X191" s="57"/>
      <c r="Y191" s="25" t="str">
        <f>IF(X191 = "", "", IFERROR(VLOOKUP(X191, Values!G:H, 2, FALSE), ""))</f>
        <v/>
      </c>
      <c r="Z191" s="26" t="str">
        <f>IF(X191 = "", "", IFERROR(VLOOKUP(X191, Values!G:I, 3, FALSE), ""))</f>
        <v/>
      </c>
      <c r="AA191" s="107"/>
      <c r="AB191" s="56"/>
      <c r="AC191" s="57"/>
      <c r="AD191" s="25"/>
      <c r="AE191" s="5" t="str">
        <f>IF(AB191 = "", "", IFERROR(VLOOKUP(AB191, 'SERVICE LOCATIONS'!$A:$B, 2, FALSE), ""))</f>
        <v/>
      </c>
      <c r="AF191" s="5" t="str">
        <f>IF(AB191 = "", "", IFERROR(IF(VLOOKUP(AB191, 'SERVICE LOCATIONS'!$A:$C, 3, FALSE) = 0, "", VLOOKUP(AB191, 'SERVICE LOCATIONS'!$A:$D, 3, FALSE)), ""))</f>
        <v/>
      </c>
      <c r="AG191" s="5" t="str">
        <f>IF(AB191 = "", "", IFERROR(VLOOKUP(AB191, 'SERVICE LOCATIONS'!$A:$D, 4, FALSE), ""))</f>
        <v/>
      </c>
      <c r="AH191" s="5" t="str">
        <f>IF(AB191 = "", "", IFERROR(VLOOKUP(AB191, 'SERVICE LOCATIONS'!$A:$J, 5, FALSE), ""))</f>
        <v/>
      </c>
      <c r="AI191" s="5" t="str">
        <f>IF(AB191 = "", "", IFERROR(VLOOKUP(AB191, 'SERVICE LOCATIONS'!$A:$F, 6, FALSE), ""))</f>
        <v/>
      </c>
      <c r="AJ191" s="5" t="str">
        <f>IF(AB191 = "", "", IFERROR(VLOOKUP(AB191, 'SERVICE LOCATIONS'!$A:$G, 7, FALSE), ""))</f>
        <v/>
      </c>
      <c r="AK191" s="5" t="str">
        <f>IF(AB191 = "", "", IFERROR(VLOOKUP(AB191, 'SERVICE LOCATIONS'!$A:$H, 8, FALSE), ""))</f>
        <v/>
      </c>
      <c r="AL191" s="7" t="str">
        <f>IF(AB191 = "", "", IFERROR(VLOOKUP(AB191, 'SERVICE LOCATIONS'!$A:$I, 9, FALSE), ""))</f>
        <v/>
      </c>
      <c r="AM191" s="7" t="str">
        <f>IF(AB191 = "", "", IFERROR(VLOOKUP(AB191, 'SERVICE LOCATIONS'!$A:$J, 10, FALSE), ""))</f>
        <v/>
      </c>
      <c r="AN191" s="7" t="str">
        <f>IF(AB191 = "", "", IFERROR(VLOOKUP(AB191, 'SERVICE LOCATIONS'!$A:$Q, 12, FALSE), ""))</f>
        <v/>
      </c>
      <c r="AO191" s="5" t="str">
        <f>IF(AB191 = "", "", IFERROR(VLOOKUP(AB191, 'SERVICE LOCATIONS'!$A:$Q, 13, FALSE), ""))</f>
        <v/>
      </c>
      <c r="AP191" s="5" t="str">
        <f>IF(AB191 = "", "", IFERROR(VLOOKUP(AB191, 'SERVICE LOCATIONS'!$A:$Q, 14, FALSE), ""))</f>
        <v/>
      </c>
      <c r="AQ191" s="5" t="str">
        <f>IF(AB191 = "", "", IFERROR(VLOOKUP(AB191, 'SERVICE LOCATIONS'!$A:$Q, 15, FALSE), ""))</f>
        <v/>
      </c>
      <c r="AR191" s="5" t="str">
        <f>IF(AB191 = "", "", IFERROR(VLOOKUP(AB191, 'SERVICE LOCATIONS'!$A:$Q, 16, FALSE), ""))</f>
        <v/>
      </c>
      <c r="AS191" s="5" t="str">
        <f>IF(AB191 = "", "", IFERROR(VLOOKUP(AB191, 'SERVICE LOCATIONS'!$A:$Q, 17, FALSE), ""))</f>
        <v/>
      </c>
      <c r="AT191" s="27" t="str">
        <f>IF(AB191 = "", "", IFERROR(VLOOKUP(AB191, 'SERVICE LOCATIONS'!$A:$Q, 11, FALSE), ""))</f>
        <v/>
      </c>
      <c r="AU191" s="42"/>
      <c r="AV191" s="54"/>
      <c r="AW191" s="55"/>
      <c r="AX191" s="56"/>
      <c r="AY191" s="57"/>
    </row>
    <row r="192" spans="1:51" x14ac:dyDescent="0.2">
      <c r="A192" s="58"/>
      <c r="B192" s="64" t="str">
        <f>IF(A192="", "", TEXT(VLOOKUP(A192, 'ENTITY INFO'!$A:$E, 4, FALSE), "00-0000000"))</f>
        <v/>
      </c>
      <c r="C192" s="64" t="str">
        <f>IF(A192="", "", VLOOKUP(A192, 'ENTITY INFO'!$A:$E, 5, FALSE))</f>
        <v/>
      </c>
      <c r="D192" s="64" t="str">
        <f>IF(A192 = "", "", IFERROR(VLOOKUP(A192, 'ENTITY INFO'!$A:$B, 2, FALSE), ""))</f>
        <v/>
      </c>
      <c r="E192" s="42"/>
      <c r="F192" s="57"/>
      <c r="G192" s="60"/>
      <c r="H192" s="54"/>
      <c r="I192" s="61"/>
      <c r="J192" s="62"/>
      <c r="K192" s="57"/>
      <c r="L192" s="57"/>
      <c r="M192" s="54"/>
      <c r="N192" s="63"/>
      <c r="O192" s="57"/>
      <c r="P192" s="57"/>
      <c r="Q192" s="57"/>
      <c r="R192" s="57"/>
      <c r="S192" s="57"/>
      <c r="T192" s="57"/>
      <c r="U192" s="57"/>
      <c r="V192" s="57"/>
      <c r="W192" s="57"/>
      <c r="X192" s="57"/>
      <c r="Y192" s="25" t="str">
        <f>IF(X192 = "", "", IFERROR(VLOOKUP(X192, Values!G:H, 2, FALSE), ""))</f>
        <v/>
      </c>
      <c r="Z192" s="26" t="str">
        <f>IF(X192 = "", "", IFERROR(VLOOKUP(X192, Values!G:I, 3, FALSE), ""))</f>
        <v/>
      </c>
      <c r="AA192" s="107"/>
      <c r="AB192" s="56"/>
      <c r="AC192" s="57"/>
      <c r="AD192" s="25"/>
      <c r="AE192" s="5" t="str">
        <f>IF(AB192 = "", "", IFERROR(VLOOKUP(AB192, 'SERVICE LOCATIONS'!$A:$B, 2, FALSE), ""))</f>
        <v/>
      </c>
      <c r="AF192" s="5" t="str">
        <f>IF(AB192 = "", "", IFERROR(IF(VLOOKUP(AB192, 'SERVICE LOCATIONS'!$A:$C, 3, FALSE) = 0, "", VLOOKUP(AB192, 'SERVICE LOCATIONS'!$A:$D, 3, FALSE)), ""))</f>
        <v/>
      </c>
      <c r="AG192" s="5" t="str">
        <f>IF(AB192 = "", "", IFERROR(VLOOKUP(AB192, 'SERVICE LOCATIONS'!$A:$D, 4, FALSE), ""))</f>
        <v/>
      </c>
      <c r="AH192" s="5" t="str">
        <f>IF(AB192 = "", "", IFERROR(VLOOKUP(AB192, 'SERVICE LOCATIONS'!$A:$J, 5, FALSE), ""))</f>
        <v/>
      </c>
      <c r="AI192" s="5" t="str">
        <f>IF(AB192 = "", "", IFERROR(VLOOKUP(AB192, 'SERVICE LOCATIONS'!$A:$F, 6, FALSE), ""))</f>
        <v/>
      </c>
      <c r="AJ192" s="5" t="str">
        <f>IF(AB192 = "", "", IFERROR(VLOOKUP(AB192, 'SERVICE LOCATIONS'!$A:$G, 7, FALSE), ""))</f>
        <v/>
      </c>
      <c r="AK192" s="5" t="str">
        <f>IF(AB192 = "", "", IFERROR(VLOOKUP(AB192, 'SERVICE LOCATIONS'!$A:$H, 8, FALSE), ""))</f>
        <v/>
      </c>
      <c r="AL192" s="7" t="str">
        <f>IF(AB192 = "", "", IFERROR(VLOOKUP(AB192, 'SERVICE LOCATIONS'!$A:$I, 9, FALSE), ""))</f>
        <v/>
      </c>
      <c r="AM192" s="7" t="str">
        <f>IF(AB192 = "", "", IFERROR(VLOOKUP(AB192, 'SERVICE LOCATIONS'!$A:$J, 10, FALSE), ""))</f>
        <v/>
      </c>
      <c r="AN192" s="7" t="str">
        <f>IF(AB192 = "", "", IFERROR(VLOOKUP(AB192, 'SERVICE LOCATIONS'!$A:$Q, 12, FALSE), ""))</f>
        <v/>
      </c>
      <c r="AO192" s="5" t="str">
        <f>IF(AB192 = "", "", IFERROR(VLOOKUP(AB192, 'SERVICE LOCATIONS'!$A:$Q, 13, FALSE), ""))</f>
        <v/>
      </c>
      <c r="AP192" s="5" t="str">
        <f>IF(AB192 = "", "", IFERROR(VLOOKUP(AB192, 'SERVICE LOCATIONS'!$A:$Q, 14, FALSE), ""))</f>
        <v/>
      </c>
      <c r="AQ192" s="5" t="str">
        <f>IF(AB192 = "", "", IFERROR(VLOOKUP(AB192, 'SERVICE LOCATIONS'!$A:$Q, 15, FALSE), ""))</f>
        <v/>
      </c>
      <c r="AR192" s="5" t="str">
        <f>IF(AB192 = "", "", IFERROR(VLOOKUP(AB192, 'SERVICE LOCATIONS'!$A:$Q, 16, FALSE), ""))</f>
        <v/>
      </c>
      <c r="AS192" s="5" t="str">
        <f>IF(AB192 = "", "", IFERROR(VLOOKUP(AB192, 'SERVICE LOCATIONS'!$A:$Q, 17, FALSE), ""))</f>
        <v/>
      </c>
      <c r="AT192" s="27" t="str">
        <f>IF(AB192 = "", "", IFERROR(VLOOKUP(AB192, 'SERVICE LOCATIONS'!$A:$Q, 11, FALSE), ""))</f>
        <v/>
      </c>
      <c r="AU192" s="42"/>
      <c r="AV192" s="54"/>
      <c r="AW192" s="55"/>
      <c r="AX192" s="56"/>
      <c r="AY192" s="57"/>
    </row>
    <row r="193" spans="1:51" x14ac:dyDescent="0.2">
      <c r="A193" s="58"/>
      <c r="B193" s="64" t="str">
        <f>IF(A193="", "", TEXT(VLOOKUP(A193, 'ENTITY INFO'!$A:$E, 4, FALSE), "00-0000000"))</f>
        <v/>
      </c>
      <c r="C193" s="64" t="str">
        <f>IF(A193="", "", VLOOKUP(A193, 'ENTITY INFO'!$A:$E, 5, FALSE))</f>
        <v/>
      </c>
      <c r="D193" s="64" t="str">
        <f>IF(A193 = "", "", IFERROR(VLOOKUP(A193, 'ENTITY INFO'!$A:$B, 2, FALSE), ""))</f>
        <v/>
      </c>
      <c r="E193" s="42"/>
      <c r="F193" s="57"/>
      <c r="G193" s="60"/>
      <c r="H193" s="54"/>
      <c r="I193" s="61"/>
      <c r="J193" s="62"/>
      <c r="K193" s="57"/>
      <c r="L193" s="57"/>
      <c r="M193" s="54"/>
      <c r="N193" s="63"/>
      <c r="O193" s="57"/>
      <c r="P193" s="57"/>
      <c r="Q193" s="57"/>
      <c r="R193" s="57"/>
      <c r="S193" s="57"/>
      <c r="T193" s="57"/>
      <c r="U193" s="57"/>
      <c r="V193" s="57"/>
      <c r="W193" s="57"/>
      <c r="X193" s="57"/>
      <c r="Y193" s="25" t="str">
        <f>IF(X193 = "", "", IFERROR(VLOOKUP(X193, Values!G:H, 2, FALSE), ""))</f>
        <v/>
      </c>
      <c r="Z193" s="26" t="str">
        <f>IF(X193 = "", "", IFERROR(VLOOKUP(X193, Values!G:I, 3, FALSE), ""))</f>
        <v/>
      </c>
      <c r="AA193" s="107"/>
      <c r="AB193" s="56"/>
      <c r="AC193" s="57"/>
      <c r="AD193" s="25"/>
      <c r="AE193" s="5" t="str">
        <f>IF(AB193 = "", "", IFERROR(VLOOKUP(AB193, 'SERVICE LOCATIONS'!$A:$B, 2, FALSE), ""))</f>
        <v/>
      </c>
      <c r="AF193" s="5" t="str">
        <f>IF(AB193 = "", "", IFERROR(IF(VLOOKUP(AB193, 'SERVICE LOCATIONS'!$A:$C, 3, FALSE) = 0, "", VLOOKUP(AB193, 'SERVICE LOCATIONS'!$A:$D, 3, FALSE)), ""))</f>
        <v/>
      </c>
      <c r="AG193" s="5" t="str">
        <f>IF(AB193 = "", "", IFERROR(VLOOKUP(AB193, 'SERVICE LOCATIONS'!$A:$D, 4, FALSE), ""))</f>
        <v/>
      </c>
      <c r="AH193" s="5" t="str">
        <f>IF(AB193 = "", "", IFERROR(VLOOKUP(AB193, 'SERVICE LOCATIONS'!$A:$J, 5, FALSE), ""))</f>
        <v/>
      </c>
      <c r="AI193" s="5" t="str">
        <f>IF(AB193 = "", "", IFERROR(VLOOKUP(AB193, 'SERVICE LOCATIONS'!$A:$F, 6, FALSE), ""))</f>
        <v/>
      </c>
      <c r="AJ193" s="5" t="str">
        <f>IF(AB193 = "", "", IFERROR(VLOOKUP(AB193, 'SERVICE LOCATIONS'!$A:$G, 7, FALSE), ""))</f>
        <v/>
      </c>
      <c r="AK193" s="5" t="str">
        <f>IF(AB193 = "", "", IFERROR(VLOOKUP(AB193, 'SERVICE LOCATIONS'!$A:$H, 8, FALSE), ""))</f>
        <v/>
      </c>
      <c r="AL193" s="7" t="str">
        <f>IF(AB193 = "", "", IFERROR(VLOOKUP(AB193, 'SERVICE LOCATIONS'!$A:$I, 9, FALSE), ""))</f>
        <v/>
      </c>
      <c r="AM193" s="7" t="str">
        <f>IF(AB193 = "", "", IFERROR(VLOOKUP(AB193, 'SERVICE LOCATIONS'!$A:$J, 10, FALSE), ""))</f>
        <v/>
      </c>
      <c r="AN193" s="7" t="str">
        <f>IF(AB193 = "", "", IFERROR(VLOOKUP(AB193, 'SERVICE LOCATIONS'!$A:$Q, 12, FALSE), ""))</f>
        <v/>
      </c>
      <c r="AO193" s="5" t="str">
        <f>IF(AB193 = "", "", IFERROR(VLOOKUP(AB193, 'SERVICE LOCATIONS'!$A:$Q, 13, FALSE), ""))</f>
        <v/>
      </c>
      <c r="AP193" s="5" t="str">
        <f>IF(AB193 = "", "", IFERROR(VLOOKUP(AB193, 'SERVICE LOCATIONS'!$A:$Q, 14, FALSE), ""))</f>
        <v/>
      </c>
      <c r="AQ193" s="5" t="str">
        <f>IF(AB193 = "", "", IFERROR(VLOOKUP(AB193, 'SERVICE LOCATIONS'!$A:$Q, 15, FALSE), ""))</f>
        <v/>
      </c>
      <c r="AR193" s="5" t="str">
        <f>IF(AB193 = "", "", IFERROR(VLOOKUP(AB193, 'SERVICE LOCATIONS'!$A:$Q, 16, FALSE), ""))</f>
        <v/>
      </c>
      <c r="AS193" s="5" t="str">
        <f>IF(AB193 = "", "", IFERROR(VLOOKUP(AB193, 'SERVICE LOCATIONS'!$A:$Q, 17, FALSE), ""))</f>
        <v/>
      </c>
      <c r="AT193" s="27" t="str">
        <f>IF(AB193 = "", "", IFERROR(VLOOKUP(AB193, 'SERVICE LOCATIONS'!$A:$Q, 11, FALSE), ""))</f>
        <v/>
      </c>
      <c r="AU193" s="42"/>
      <c r="AV193" s="54"/>
      <c r="AW193" s="55"/>
      <c r="AX193" s="56"/>
      <c r="AY193" s="57"/>
    </row>
    <row r="194" spans="1:51" x14ac:dyDescent="0.2">
      <c r="A194" s="58"/>
      <c r="B194" s="64" t="str">
        <f>IF(A194="", "", TEXT(VLOOKUP(A194, 'ENTITY INFO'!$A:$E, 4, FALSE), "00-0000000"))</f>
        <v/>
      </c>
      <c r="C194" s="64" t="str">
        <f>IF(A194="", "", VLOOKUP(A194, 'ENTITY INFO'!$A:$E, 5, FALSE))</f>
        <v/>
      </c>
      <c r="D194" s="64" t="str">
        <f>IF(A194 = "", "", IFERROR(VLOOKUP(A194, 'ENTITY INFO'!$A:$B, 2, FALSE), ""))</f>
        <v/>
      </c>
      <c r="E194" s="42"/>
      <c r="F194" s="57"/>
      <c r="G194" s="60"/>
      <c r="H194" s="54"/>
      <c r="I194" s="61"/>
      <c r="J194" s="62"/>
      <c r="K194" s="57"/>
      <c r="L194" s="57"/>
      <c r="M194" s="54"/>
      <c r="N194" s="63"/>
      <c r="O194" s="57"/>
      <c r="P194" s="57"/>
      <c r="Q194" s="57"/>
      <c r="R194" s="57"/>
      <c r="S194" s="57"/>
      <c r="T194" s="57"/>
      <c r="U194" s="57"/>
      <c r="V194" s="57"/>
      <c r="W194" s="57"/>
      <c r="X194" s="57"/>
      <c r="Y194" s="25" t="str">
        <f>IF(X194 = "", "", IFERROR(VLOOKUP(X194, Values!G:H, 2, FALSE), ""))</f>
        <v/>
      </c>
      <c r="Z194" s="26" t="str">
        <f>IF(X194 = "", "", IFERROR(VLOOKUP(X194, Values!G:I, 3, FALSE), ""))</f>
        <v/>
      </c>
      <c r="AA194" s="107"/>
      <c r="AB194" s="56"/>
      <c r="AC194" s="57"/>
      <c r="AD194" s="25"/>
      <c r="AE194" s="5" t="str">
        <f>IF(AB194 = "", "", IFERROR(VLOOKUP(AB194, 'SERVICE LOCATIONS'!$A:$B, 2, FALSE), ""))</f>
        <v/>
      </c>
      <c r="AF194" s="5" t="str">
        <f>IF(AB194 = "", "", IFERROR(IF(VLOOKUP(AB194, 'SERVICE LOCATIONS'!$A:$C, 3, FALSE) = 0, "", VLOOKUP(AB194, 'SERVICE LOCATIONS'!$A:$D, 3, FALSE)), ""))</f>
        <v/>
      </c>
      <c r="AG194" s="5" t="str">
        <f>IF(AB194 = "", "", IFERROR(VLOOKUP(AB194, 'SERVICE LOCATIONS'!$A:$D, 4, FALSE), ""))</f>
        <v/>
      </c>
      <c r="AH194" s="5" t="str">
        <f>IF(AB194 = "", "", IFERROR(VLOOKUP(AB194, 'SERVICE LOCATIONS'!$A:$J, 5, FALSE), ""))</f>
        <v/>
      </c>
      <c r="AI194" s="5" t="str">
        <f>IF(AB194 = "", "", IFERROR(VLOOKUP(AB194, 'SERVICE LOCATIONS'!$A:$F, 6, FALSE), ""))</f>
        <v/>
      </c>
      <c r="AJ194" s="5" t="str">
        <f>IF(AB194 = "", "", IFERROR(VLOOKUP(AB194, 'SERVICE LOCATIONS'!$A:$G, 7, FALSE), ""))</f>
        <v/>
      </c>
      <c r="AK194" s="5" t="str">
        <f>IF(AB194 = "", "", IFERROR(VLOOKUP(AB194, 'SERVICE LOCATIONS'!$A:$H, 8, FALSE), ""))</f>
        <v/>
      </c>
      <c r="AL194" s="7" t="str">
        <f>IF(AB194 = "", "", IFERROR(VLOOKUP(AB194, 'SERVICE LOCATIONS'!$A:$I, 9, FALSE), ""))</f>
        <v/>
      </c>
      <c r="AM194" s="7" t="str">
        <f>IF(AB194 = "", "", IFERROR(VLOOKUP(AB194, 'SERVICE LOCATIONS'!$A:$J, 10, FALSE), ""))</f>
        <v/>
      </c>
      <c r="AN194" s="7" t="str">
        <f>IF(AB194 = "", "", IFERROR(VLOOKUP(AB194, 'SERVICE LOCATIONS'!$A:$Q, 12, FALSE), ""))</f>
        <v/>
      </c>
      <c r="AO194" s="5" t="str">
        <f>IF(AB194 = "", "", IFERROR(VLOOKUP(AB194, 'SERVICE LOCATIONS'!$A:$Q, 13, FALSE), ""))</f>
        <v/>
      </c>
      <c r="AP194" s="5" t="str">
        <f>IF(AB194 = "", "", IFERROR(VLOOKUP(AB194, 'SERVICE LOCATIONS'!$A:$Q, 14, FALSE), ""))</f>
        <v/>
      </c>
      <c r="AQ194" s="5" t="str">
        <f>IF(AB194 = "", "", IFERROR(VLOOKUP(AB194, 'SERVICE LOCATIONS'!$A:$Q, 15, FALSE), ""))</f>
        <v/>
      </c>
      <c r="AR194" s="5" t="str">
        <f>IF(AB194 = "", "", IFERROR(VLOOKUP(AB194, 'SERVICE LOCATIONS'!$A:$Q, 16, FALSE), ""))</f>
        <v/>
      </c>
      <c r="AS194" s="5" t="str">
        <f>IF(AB194 = "", "", IFERROR(VLOOKUP(AB194, 'SERVICE LOCATIONS'!$A:$Q, 17, FALSE), ""))</f>
        <v/>
      </c>
      <c r="AT194" s="27" t="str">
        <f>IF(AB194 = "", "", IFERROR(VLOOKUP(AB194, 'SERVICE LOCATIONS'!$A:$Q, 11, FALSE), ""))</f>
        <v/>
      </c>
      <c r="AU194" s="42"/>
      <c r="AV194" s="54"/>
      <c r="AW194" s="55"/>
      <c r="AX194" s="56"/>
      <c r="AY194" s="57"/>
    </row>
    <row r="195" spans="1:51" x14ac:dyDescent="0.2">
      <c r="A195" s="58"/>
      <c r="B195" s="64" t="str">
        <f>IF(A195="", "", TEXT(VLOOKUP(A195, 'ENTITY INFO'!$A:$E, 4, FALSE), "00-0000000"))</f>
        <v/>
      </c>
      <c r="C195" s="64" t="str">
        <f>IF(A195="", "", VLOOKUP(A195, 'ENTITY INFO'!$A:$E, 5, FALSE))</f>
        <v/>
      </c>
      <c r="D195" s="64" t="str">
        <f>IF(A195 = "", "", IFERROR(VLOOKUP(A195, 'ENTITY INFO'!$A:$B, 2, FALSE), ""))</f>
        <v/>
      </c>
      <c r="E195" s="42"/>
      <c r="F195" s="57"/>
      <c r="G195" s="60"/>
      <c r="H195" s="54"/>
      <c r="I195" s="61"/>
      <c r="J195" s="62"/>
      <c r="K195" s="57"/>
      <c r="L195" s="57"/>
      <c r="M195" s="54"/>
      <c r="N195" s="63"/>
      <c r="O195" s="57"/>
      <c r="P195" s="57"/>
      <c r="Q195" s="57"/>
      <c r="R195" s="57"/>
      <c r="S195" s="57"/>
      <c r="T195" s="57"/>
      <c r="U195" s="57"/>
      <c r="V195" s="57"/>
      <c r="W195" s="57"/>
      <c r="X195" s="57"/>
      <c r="Y195" s="25" t="str">
        <f>IF(X195 = "", "", IFERROR(VLOOKUP(X195, Values!G:H, 2, FALSE), ""))</f>
        <v/>
      </c>
      <c r="Z195" s="26" t="str">
        <f>IF(X195 = "", "", IFERROR(VLOOKUP(X195, Values!G:I, 3, FALSE), ""))</f>
        <v/>
      </c>
      <c r="AA195" s="107"/>
      <c r="AB195" s="56"/>
      <c r="AC195" s="57"/>
      <c r="AD195" s="25"/>
      <c r="AE195" s="5" t="str">
        <f>IF(AB195 = "", "", IFERROR(VLOOKUP(AB195, 'SERVICE LOCATIONS'!$A:$B, 2, FALSE), ""))</f>
        <v/>
      </c>
      <c r="AF195" s="5" t="str">
        <f>IF(AB195 = "", "", IFERROR(IF(VLOOKUP(AB195, 'SERVICE LOCATIONS'!$A:$C, 3, FALSE) = 0, "", VLOOKUP(AB195, 'SERVICE LOCATIONS'!$A:$D, 3, FALSE)), ""))</f>
        <v/>
      </c>
      <c r="AG195" s="5" t="str">
        <f>IF(AB195 = "", "", IFERROR(VLOOKUP(AB195, 'SERVICE LOCATIONS'!$A:$D, 4, FALSE), ""))</f>
        <v/>
      </c>
      <c r="AH195" s="5" t="str">
        <f>IF(AB195 = "", "", IFERROR(VLOOKUP(AB195, 'SERVICE LOCATIONS'!$A:$J, 5, FALSE), ""))</f>
        <v/>
      </c>
      <c r="AI195" s="5" t="str">
        <f>IF(AB195 = "", "", IFERROR(VLOOKUP(AB195, 'SERVICE LOCATIONS'!$A:$F, 6, FALSE), ""))</f>
        <v/>
      </c>
      <c r="AJ195" s="5" t="str">
        <f>IF(AB195 = "", "", IFERROR(VLOOKUP(AB195, 'SERVICE LOCATIONS'!$A:$G, 7, FALSE), ""))</f>
        <v/>
      </c>
      <c r="AK195" s="5" t="str">
        <f>IF(AB195 = "", "", IFERROR(VLOOKUP(AB195, 'SERVICE LOCATIONS'!$A:$H, 8, FALSE), ""))</f>
        <v/>
      </c>
      <c r="AL195" s="7" t="str">
        <f>IF(AB195 = "", "", IFERROR(VLOOKUP(AB195, 'SERVICE LOCATIONS'!$A:$I, 9, FALSE), ""))</f>
        <v/>
      </c>
      <c r="AM195" s="7" t="str">
        <f>IF(AB195 = "", "", IFERROR(VLOOKUP(AB195, 'SERVICE LOCATIONS'!$A:$J, 10, FALSE), ""))</f>
        <v/>
      </c>
      <c r="AN195" s="7" t="str">
        <f>IF(AB195 = "", "", IFERROR(VLOOKUP(AB195, 'SERVICE LOCATIONS'!$A:$Q, 12, FALSE), ""))</f>
        <v/>
      </c>
      <c r="AO195" s="5" t="str">
        <f>IF(AB195 = "", "", IFERROR(VLOOKUP(AB195, 'SERVICE LOCATIONS'!$A:$Q, 13, FALSE), ""))</f>
        <v/>
      </c>
      <c r="AP195" s="5" t="str">
        <f>IF(AB195 = "", "", IFERROR(VLOOKUP(AB195, 'SERVICE LOCATIONS'!$A:$Q, 14, FALSE), ""))</f>
        <v/>
      </c>
      <c r="AQ195" s="5" t="str">
        <f>IF(AB195 = "", "", IFERROR(VLOOKUP(AB195, 'SERVICE LOCATIONS'!$A:$Q, 15, FALSE), ""))</f>
        <v/>
      </c>
      <c r="AR195" s="5" t="str">
        <f>IF(AB195 = "", "", IFERROR(VLOOKUP(AB195, 'SERVICE LOCATIONS'!$A:$Q, 16, FALSE), ""))</f>
        <v/>
      </c>
      <c r="AS195" s="5" t="str">
        <f>IF(AB195 = "", "", IFERROR(VLOOKUP(AB195, 'SERVICE LOCATIONS'!$A:$Q, 17, FALSE), ""))</f>
        <v/>
      </c>
      <c r="AT195" s="27" t="str">
        <f>IF(AB195 = "", "", IFERROR(VLOOKUP(AB195, 'SERVICE LOCATIONS'!$A:$Q, 11, FALSE), ""))</f>
        <v/>
      </c>
      <c r="AU195" s="42"/>
      <c r="AV195" s="54"/>
      <c r="AW195" s="55"/>
      <c r="AX195" s="56"/>
      <c r="AY195" s="57"/>
    </row>
    <row r="196" spans="1:51" x14ac:dyDescent="0.2">
      <c r="A196" s="58"/>
      <c r="B196" s="64" t="str">
        <f>IF(A196="", "", TEXT(VLOOKUP(A196, 'ENTITY INFO'!$A:$E, 4, FALSE), "00-0000000"))</f>
        <v/>
      </c>
      <c r="C196" s="64" t="str">
        <f>IF(A196="", "", VLOOKUP(A196, 'ENTITY INFO'!$A:$E, 5, FALSE))</f>
        <v/>
      </c>
      <c r="D196" s="64" t="str">
        <f>IF(A196 = "", "", IFERROR(VLOOKUP(A196, 'ENTITY INFO'!$A:$B, 2, FALSE), ""))</f>
        <v/>
      </c>
      <c r="E196" s="42"/>
      <c r="F196" s="57"/>
      <c r="G196" s="60"/>
      <c r="H196" s="54"/>
      <c r="I196" s="61"/>
      <c r="J196" s="62"/>
      <c r="K196" s="57"/>
      <c r="L196" s="57"/>
      <c r="M196" s="54"/>
      <c r="N196" s="63"/>
      <c r="O196" s="57"/>
      <c r="P196" s="57"/>
      <c r="Q196" s="57"/>
      <c r="R196" s="57"/>
      <c r="S196" s="57"/>
      <c r="T196" s="57"/>
      <c r="U196" s="57"/>
      <c r="V196" s="57"/>
      <c r="W196" s="57"/>
      <c r="X196" s="57"/>
      <c r="Y196" s="25" t="str">
        <f>IF(X196 = "", "", IFERROR(VLOOKUP(X196, Values!G:H, 2, FALSE), ""))</f>
        <v/>
      </c>
      <c r="Z196" s="26" t="str">
        <f>IF(X196 = "", "", IFERROR(VLOOKUP(X196, Values!G:I, 3, FALSE), ""))</f>
        <v/>
      </c>
      <c r="AA196" s="107"/>
      <c r="AB196" s="56"/>
      <c r="AC196" s="57"/>
      <c r="AD196" s="25"/>
      <c r="AE196" s="5" t="str">
        <f>IF(AB196 = "", "", IFERROR(VLOOKUP(AB196, 'SERVICE LOCATIONS'!$A:$B, 2, FALSE), ""))</f>
        <v/>
      </c>
      <c r="AF196" s="5" t="str">
        <f>IF(AB196 = "", "", IFERROR(IF(VLOOKUP(AB196, 'SERVICE LOCATIONS'!$A:$C, 3, FALSE) = 0, "", VLOOKUP(AB196, 'SERVICE LOCATIONS'!$A:$D, 3, FALSE)), ""))</f>
        <v/>
      </c>
      <c r="AG196" s="5" t="str">
        <f>IF(AB196 = "", "", IFERROR(VLOOKUP(AB196, 'SERVICE LOCATIONS'!$A:$D, 4, FALSE), ""))</f>
        <v/>
      </c>
      <c r="AH196" s="5" t="str">
        <f>IF(AB196 = "", "", IFERROR(VLOOKUP(AB196, 'SERVICE LOCATIONS'!$A:$J, 5, FALSE), ""))</f>
        <v/>
      </c>
      <c r="AI196" s="5" t="str">
        <f>IF(AB196 = "", "", IFERROR(VLOOKUP(AB196, 'SERVICE LOCATIONS'!$A:$F, 6, FALSE), ""))</f>
        <v/>
      </c>
      <c r="AJ196" s="5" t="str">
        <f>IF(AB196 = "", "", IFERROR(VLOOKUP(AB196, 'SERVICE LOCATIONS'!$A:$G, 7, FALSE), ""))</f>
        <v/>
      </c>
      <c r="AK196" s="5" t="str">
        <f>IF(AB196 = "", "", IFERROR(VLOOKUP(AB196, 'SERVICE LOCATIONS'!$A:$H, 8, FALSE), ""))</f>
        <v/>
      </c>
      <c r="AL196" s="7" t="str">
        <f>IF(AB196 = "", "", IFERROR(VLOOKUP(AB196, 'SERVICE LOCATIONS'!$A:$I, 9, FALSE), ""))</f>
        <v/>
      </c>
      <c r="AM196" s="7" t="str">
        <f>IF(AB196 = "", "", IFERROR(VLOOKUP(AB196, 'SERVICE LOCATIONS'!$A:$J, 10, FALSE), ""))</f>
        <v/>
      </c>
      <c r="AN196" s="7" t="str">
        <f>IF(AB196 = "", "", IFERROR(VLOOKUP(AB196, 'SERVICE LOCATIONS'!$A:$Q, 12, FALSE), ""))</f>
        <v/>
      </c>
      <c r="AO196" s="5" t="str">
        <f>IF(AB196 = "", "", IFERROR(VLOOKUP(AB196, 'SERVICE LOCATIONS'!$A:$Q, 13, FALSE), ""))</f>
        <v/>
      </c>
      <c r="AP196" s="5" t="str">
        <f>IF(AB196 = "", "", IFERROR(VLOOKUP(AB196, 'SERVICE LOCATIONS'!$A:$Q, 14, FALSE), ""))</f>
        <v/>
      </c>
      <c r="AQ196" s="5" t="str">
        <f>IF(AB196 = "", "", IFERROR(VLOOKUP(AB196, 'SERVICE LOCATIONS'!$A:$Q, 15, FALSE), ""))</f>
        <v/>
      </c>
      <c r="AR196" s="5" t="str">
        <f>IF(AB196 = "", "", IFERROR(VLOOKUP(AB196, 'SERVICE LOCATIONS'!$A:$Q, 16, FALSE), ""))</f>
        <v/>
      </c>
      <c r="AS196" s="5" t="str">
        <f>IF(AB196 = "", "", IFERROR(VLOOKUP(AB196, 'SERVICE LOCATIONS'!$A:$Q, 17, FALSE), ""))</f>
        <v/>
      </c>
      <c r="AT196" s="27" t="str">
        <f>IF(AB196 = "", "", IFERROR(VLOOKUP(AB196, 'SERVICE LOCATIONS'!$A:$Q, 11, FALSE), ""))</f>
        <v/>
      </c>
      <c r="AU196" s="42"/>
      <c r="AV196" s="54"/>
      <c r="AW196" s="55"/>
      <c r="AX196" s="56"/>
      <c r="AY196" s="57"/>
    </row>
    <row r="197" spans="1:51" x14ac:dyDescent="0.2">
      <c r="A197" s="58"/>
      <c r="B197" s="64" t="str">
        <f>IF(A197="", "", TEXT(VLOOKUP(A197, 'ENTITY INFO'!$A:$E, 4, FALSE), "00-0000000"))</f>
        <v/>
      </c>
      <c r="C197" s="64" t="str">
        <f>IF(A197="", "", VLOOKUP(A197, 'ENTITY INFO'!$A:$E, 5, FALSE))</f>
        <v/>
      </c>
      <c r="D197" s="64" t="str">
        <f>IF(A197 = "", "", IFERROR(VLOOKUP(A197, 'ENTITY INFO'!$A:$B, 2, FALSE), ""))</f>
        <v/>
      </c>
      <c r="E197" s="42"/>
      <c r="F197" s="57"/>
      <c r="G197" s="60"/>
      <c r="H197" s="54"/>
      <c r="I197" s="61"/>
      <c r="J197" s="62"/>
      <c r="K197" s="57"/>
      <c r="L197" s="57"/>
      <c r="M197" s="54"/>
      <c r="N197" s="63"/>
      <c r="O197" s="57"/>
      <c r="P197" s="57"/>
      <c r="Q197" s="57"/>
      <c r="R197" s="57"/>
      <c r="S197" s="57"/>
      <c r="T197" s="57"/>
      <c r="U197" s="57"/>
      <c r="V197" s="57"/>
      <c r="W197" s="57"/>
      <c r="X197" s="57"/>
      <c r="Y197" s="25" t="str">
        <f>IF(X197 = "", "", IFERROR(VLOOKUP(X197, Values!G:H, 2, FALSE), ""))</f>
        <v/>
      </c>
      <c r="Z197" s="26" t="str">
        <f>IF(X197 = "", "", IFERROR(VLOOKUP(X197, Values!G:I, 3, FALSE), ""))</f>
        <v/>
      </c>
      <c r="AA197" s="107"/>
      <c r="AB197" s="56"/>
      <c r="AC197" s="57"/>
      <c r="AD197" s="25"/>
      <c r="AE197" s="5" t="str">
        <f>IF(AB197 = "", "", IFERROR(VLOOKUP(AB197, 'SERVICE LOCATIONS'!$A:$B, 2, FALSE), ""))</f>
        <v/>
      </c>
      <c r="AF197" s="5" t="str">
        <f>IF(AB197 = "", "", IFERROR(IF(VLOOKUP(AB197, 'SERVICE LOCATIONS'!$A:$C, 3, FALSE) = 0, "", VLOOKUP(AB197, 'SERVICE LOCATIONS'!$A:$D, 3, FALSE)), ""))</f>
        <v/>
      </c>
      <c r="AG197" s="5" t="str">
        <f>IF(AB197 = "", "", IFERROR(VLOOKUP(AB197, 'SERVICE LOCATIONS'!$A:$D, 4, FALSE), ""))</f>
        <v/>
      </c>
      <c r="AH197" s="5" t="str">
        <f>IF(AB197 = "", "", IFERROR(VLOOKUP(AB197, 'SERVICE LOCATIONS'!$A:$J, 5, FALSE), ""))</f>
        <v/>
      </c>
      <c r="AI197" s="5" t="str">
        <f>IF(AB197 = "", "", IFERROR(VLOOKUP(AB197, 'SERVICE LOCATIONS'!$A:$F, 6, FALSE), ""))</f>
        <v/>
      </c>
      <c r="AJ197" s="5" t="str">
        <f>IF(AB197 = "", "", IFERROR(VLOOKUP(AB197, 'SERVICE LOCATIONS'!$A:$G, 7, FALSE), ""))</f>
        <v/>
      </c>
      <c r="AK197" s="5" t="str">
        <f>IF(AB197 = "", "", IFERROR(VLOOKUP(AB197, 'SERVICE LOCATIONS'!$A:$H, 8, FALSE), ""))</f>
        <v/>
      </c>
      <c r="AL197" s="7" t="str">
        <f>IF(AB197 = "", "", IFERROR(VLOOKUP(AB197, 'SERVICE LOCATIONS'!$A:$I, 9, FALSE), ""))</f>
        <v/>
      </c>
      <c r="AM197" s="7" t="str">
        <f>IF(AB197 = "", "", IFERROR(VLOOKUP(AB197, 'SERVICE LOCATIONS'!$A:$J, 10, FALSE), ""))</f>
        <v/>
      </c>
      <c r="AN197" s="7" t="str">
        <f>IF(AB197 = "", "", IFERROR(VLOOKUP(AB197, 'SERVICE LOCATIONS'!$A:$Q, 12, FALSE), ""))</f>
        <v/>
      </c>
      <c r="AO197" s="5" t="str">
        <f>IF(AB197 = "", "", IFERROR(VLOOKUP(AB197, 'SERVICE LOCATIONS'!$A:$Q, 13, FALSE), ""))</f>
        <v/>
      </c>
      <c r="AP197" s="5" t="str">
        <f>IF(AB197 = "", "", IFERROR(VLOOKUP(AB197, 'SERVICE LOCATIONS'!$A:$Q, 14, FALSE), ""))</f>
        <v/>
      </c>
      <c r="AQ197" s="5" t="str">
        <f>IF(AB197 = "", "", IFERROR(VLOOKUP(AB197, 'SERVICE LOCATIONS'!$A:$Q, 15, FALSE), ""))</f>
        <v/>
      </c>
      <c r="AR197" s="5" t="str">
        <f>IF(AB197 = "", "", IFERROR(VLOOKUP(AB197, 'SERVICE LOCATIONS'!$A:$Q, 16, FALSE), ""))</f>
        <v/>
      </c>
      <c r="AS197" s="5" t="str">
        <f>IF(AB197 = "", "", IFERROR(VLOOKUP(AB197, 'SERVICE LOCATIONS'!$A:$Q, 17, FALSE), ""))</f>
        <v/>
      </c>
      <c r="AT197" s="27" t="str">
        <f>IF(AB197 = "", "", IFERROR(VLOOKUP(AB197, 'SERVICE LOCATIONS'!$A:$Q, 11, FALSE), ""))</f>
        <v/>
      </c>
      <c r="AU197" s="42"/>
      <c r="AV197" s="54"/>
      <c r="AW197" s="55"/>
      <c r="AX197" s="56"/>
      <c r="AY197" s="57"/>
    </row>
    <row r="198" spans="1:51" x14ac:dyDescent="0.2">
      <c r="A198" s="58"/>
      <c r="B198" s="64" t="str">
        <f>IF(A198="", "", TEXT(VLOOKUP(A198, 'ENTITY INFO'!$A:$E, 4, FALSE), "00-0000000"))</f>
        <v/>
      </c>
      <c r="C198" s="64" t="str">
        <f>IF(A198="", "", VLOOKUP(A198, 'ENTITY INFO'!$A:$E, 5, FALSE))</f>
        <v/>
      </c>
      <c r="D198" s="64" t="str">
        <f>IF(A198 = "", "", IFERROR(VLOOKUP(A198, 'ENTITY INFO'!$A:$B, 2, FALSE), ""))</f>
        <v/>
      </c>
      <c r="E198" s="42"/>
      <c r="F198" s="57"/>
      <c r="G198" s="60"/>
      <c r="H198" s="54"/>
      <c r="I198" s="61"/>
      <c r="J198" s="62"/>
      <c r="K198" s="57"/>
      <c r="L198" s="57"/>
      <c r="M198" s="54"/>
      <c r="N198" s="63"/>
      <c r="O198" s="57"/>
      <c r="P198" s="57"/>
      <c r="Q198" s="57"/>
      <c r="R198" s="57"/>
      <c r="S198" s="57"/>
      <c r="T198" s="57"/>
      <c r="U198" s="57"/>
      <c r="V198" s="57"/>
      <c r="W198" s="57"/>
      <c r="X198" s="57"/>
      <c r="Y198" s="25" t="str">
        <f>IF(X198 = "", "", IFERROR(VLOOKUP(X198, Values!G:H, 2, FALSE), ""))</f>
        <v/>
      </c>
      <c r="Z198" s="26" t="str">
        <f>IF(X198 = "", "", IFERROR(VLOOKUP(X198, Values!G:I, 3, FALSE), ""))</f>
        <v/>
      </c>
      <c r="AA198" s="107"/>
      <c r="AB198" s="56"/>
      <c r="AC198" s="57"/>
      <c r="AD198" s="25"/>
      <c r="AE198" s="5" t="str">
        <f>IF(AB198 = "", "", IFERROR(VLOOKUP(AB198, 'SERVICE LOCATIONS'!$A:$B, 2, FALSE), ""))</f>
        <v/>
      </c>
      <c r="AF198" s="5" t="str">
        <f>IF(AB198 = "", "", IFERROR(IF(VLOOKUP(AB198, 'SERVICE LOCATIONS'!$A:$C, 3, FALSE) = 0, "", VLOOKUP(AB198, 'SERVICE LOCATIONS'!$A:$D, 3, FALSE)), ""))</f>
        <v/>
      </c>
      <c r="AG198" s="5" t="str">
        <f>IF(AB198 = "", "", IFERROR(VLOOKUP(AB198, 'SERVICE LOCATIONS'!$A:$D, 4, FALSE), ""))</f>
        <v/>
      </c>
      <c r="AH198" s="5" t="str">
        <f>IF(AB198 = "", "", IFERROR(VLOOKUP(AB198, 'SERVICE LOCATIONS'!$A:$J, 5, FALSE), ""))</f>
        <v/>
      </c>
      <c r="AI198" s="5" t="str">
        <f>IF(AB198 = "", "", IFERROR(VLOOKUP(AB198, 'SERVICE LOCATIONS'!$A:$F, 6, FALSE), ""))</f>
        <v/>
      </c>
      <c r="AJ198" s="5" t="str">
        <f>IF(AB198 = "", "", IFERROR(VLOOKUP(AB198, 'SERVICE LOCATIONS'!$A:$G, 7, FALSE), ""))</f>
        <v/>
      </c>
      <c r="AK198" s="5" t="str">
        <f>IF(AB198 = "", "", IFERROR(VLOOKUP(AB198, 'SERVICE LOCATIONS'!$A:$H, 8, FALSE), ""))</f>
        <v/>
      </c>
      <c r="AL198" s="7" t="str">
        <f>IF(AB198 = "", "", IFERROR(VLOOKUP(AB198, 'SERVICE LOCATIONS'!$A:$I, 9, FALSE), ""))</f>
        <v/>
      </c>
      <c r="AM198" s="7" t="str">
        <f>IF(AB198 = "", "", IFERROR(VLOOKUP(AB198, 'SERVICE LOCATIONS'!$A:$J, 10, FALSE), ""))</f>
        <v/>
      </c>
      <c r="AN198" s="7" t="str">
        <f>IF(AB198 = "", "", IFERROR(VLOOKUP(AB198, 'SERVICE LOCATIONS'!$A:$Q, 12, FALSE), ""))</f>
        <v/>
      </c>
      <c r="AO198" s="5" t="str">
        <f>IF(AB198 = "", "", IFERROR(VLOOKUP(AB198, 'SERVICE LOCATIONS'!$A:$Q, 13, FALSE), ""))</f>
        <v/>
      </c>
      <c r="AP198" s="5" t="str">
        <f>IF(AB198 = "", "", IFERROR(VLOOKUP(AB198, 'SERVICE LOCATIONS'!$A:$Q, 14, FALSE), ""))</f>
        <v/>
      </c>
      <c r="AQ198" s="5" t="str">
        <f>IF(AB198 = "", "", IFERROR(VLOOKUP(AB198, 'SERVICE LOCATIONS'!$A:$Q, 15, FALSE), ""))</f>
        <v/>
      </c>
      <c r="AR198" s="5" t="str">
        <f>IF(AB198 = "", "", IFERROR(VLOOKUP(AB198, 'SERVICE LOCATIONS'!$A:$Q, 16, FALSE), ""))</f>
        <v/>
      </c>
      <c r="AS198" s="5" t="str">
        <f>IF(AB198 = "", "", IFERROR(VLOOKUP(AB198, 'SERVICE LOCATIONS'!$A:$Q, 17, FALSE), ""))</f>
        <v/>
      </c>
      <c r="AT198" s="27" t="str">
        <f>IF(AB198 = "", "", IFERROR(VLOOKUP(AB198, 'SERVICE LOCATIONS'!$A:$Q, 11, FALSE), ""))</f>
        <v/>
      </c>
      <c r="AU198" s="42"/>
      <c r="AV198" s="54"/>
      <c r="AW198" s="55"/>
      <c r="AX198" s="56"/>
      <c r="AY198" s="57"/>
    </row>
    <row r="199" spans="1:51" x14ac:dyDescent="0.2">
      <c r="A199" s="58"/>
      <c r="B199" s="64" t="str">
        <f>IF(A199="", "", TEXT(VLOOKUP(A199, 'ENTITY INFO'!$A:$E, 4, FALSE), "00-0000000"))</f>
        <v/>
      </c>
      <c r="C199" s="64" t="str">
        <f>IF(A199="", "", VLOOKUP(A199, 'ENTITY INFO'!$A:$E, 5, FALSE))</f>
        <v/>
      </c>
      <c r="D199" s="64" t="str">
        <f>IF(A199 = "", "", IFERROR(VLOOKUP(A199, 'ENTITY INFO'!$A:$B, 2, FALSE), ""))</f>
        <v/>
      </c>
      <c r="E199" s="42"/>
      <c r="F199" s="57"/>
      <c r="G199" s="60"/>
      <c r="H199" s="54"/>
      <c r="I199" s="61"/>
      <c r="J199" s="62"/>
      <c r="K199" s="57"/>
      <c r="L199" s="57"/>
      <c r="M199" s="54"/>
      <c r="N199" s="63"/>
      <c r="O199" s="57"/>
      <c r="P199" s="57"/>
      <c r="Q199" s="57"/>
      <c r="R199" s="57"/>
      <c r="S199" s="57"/>
      <c r="T199" s="57"/>
      <c r="U199" s="57"/>
      <c r="V199" s="57"/>
      <c r="W199" s="57"/>
      <c r="X199" s="57"/>
      <c r="Y199" s="25" t="str">
        <f>IF(X199 = "", "", IFERROR(VLOOKUP(X199, Values!G:H, 2, FALSE), ""))</f>
        <v/>
      </c>
      <c r="Z199" s="26" t="str">
        <f>IF(X199 = "", "", IFERROR(VLOOKUP(X199, Values!G:I, 3, FALSE), ""))</f>
        <v/>
      </c>
      <c r="AA199" s="107"/>
      <c r="AB199" s="56"/>
      <c r="AC199" s="57"/>
      <c r="AD199" s="25"/>
      <c r="AE199" s="5" t="str">
        <f>IF(AB199 = "", "", IFERROR(VLOOKUP(AB199, 'SERVICE LOCATIONS'!$A:$B, 2, FALSE), ""))</f>
        <v/>
      </c>
      <c r="AF199" s="5" t="str">
        <f>IF(AB199 = "", "", IFERROR(IF(VLOOKUP(AB199, 'SERVICE LOCATIONS'!$A:$C, 3, FALSE) = 0, "", VLOOKUP(AB199, 'SERVICE LOCATIONS'!$A:$D, 3, FALSE)), ""))</f>
        <v/>
      </c>
      <c r="AG199" s="5" t="str">
        <f>IF(AB199 = "", "", IFERROR(VLOOKUP(AB199, 'SERVICE LOCATIONS'!$A:$D, 4, FALSE), ""))</f>
        <v/>
      </c>
      <c r="AH199" s="5" t="str">
        <f>IF(AB199 = "", "", IFERROR(VLOOKUP(AB199, 'SERVICE LOCATIONS'!$A:$J, 5, FALSE), ""))</f>
        <v/>
      </c>
      <c r="AI199" s="5" t="str">
        <f>IF(AB199 = "", "", IFERROR(VLOOKUP(AB199, 'SERVICE LOCATIONS'!$A:$F, 6, FALSE), ""))</f>
        <v/>
      </c>
      <c r="AJ199" s="5" t="str">
        <f>IF(AB199 = "", "", IFERROR(VLOOKUP(AB199, 'SERVICE LOCATIONS'!$A:$G, 7, FALSE), ""))</f>
        <v/>
      </c>
      <c r="AK199" s="5" t="str">
        <f>IF(AB199 = "", "", IFERROR(VLOOKUP(AB199, 'SERVICE LOCATIONS'!$A:$H, 8, FALSE), ""))</f>
        <v/>
      </c>
      <c r="AL199" s="7" t="str">
        <f>IF(AB199 = "", "", IFERROR(VLOOKUP(AB199, 'SERVICE LOCATIONS'!$A:$I, 9, FALSE), ""))</f>
        <v/>
      </c>
      <c r="AM199" s="7" t="str">
        <f>IF(AB199 = "", "", IFERROR(VLOOKUP(AB199, 'SERVICE LOCATIONS'!$A:$J, 10, FALSE), ""))</f>
        <v/>
      </c>
      <c r="AN199" s="7" t="str">
        <f>IF(AB199 = "", "", IFERROR(VLOOKUP(AB199, 'SERVICE LOCATIONS'!$A:$Q, 12, FALSE), ""))</f>
        <v/>
      </c>
      <c r="AO199" s="5" t="str">
        <f>IF(AB199 = "", "", IFERROR(VLOOKUP(AB199, 'SERVICE LOCATIONS'!$A:$Q, 13, FALSE), ""))</f>
        <v/>
      </c>
      <c r="AP199" s="5" t="str">
        <f>IF(AB199 = "", "", IFERROR(VLOOKUP(AB199, 'SERVICE LOCATIONS'!$A:$Q, 14, FALSE), ""))</f>
        <v/>
      </c>
      <c r="AQ199" s="5" t="str">
        <f>IF(AB199 = "", "", IFERROR(VLOOKUP(AB199, 'SERVICE LOCATIONS'!$A:$Q, 15, FALSE), ""))</f>
        <v/>
      </c>
      <c r="AR199" s="5" t="str">
        <f>IF(AB199 = "", "", IFERROR(VLOOKUP(AB199, 'SERVICE LOCATIONS'!$A:$Q, 16, FALSE), ""))</f>
        <v/>
      </c>
      <c r="AS199" s="5" t="str">
        <f>IF(AB199 = "", "", IFERROR(VLOOKUP(AB199, 'SERVICE LOCATIONS'!$A:$Q, 17, FALSE), ""))</f>
        <v/>
      </c>
      <c r="AT199" s="27" t="str">
        <f>IF(AB199 = "", "", IFERROR(VLOOKUP(AB199, 'SERVICE LOCATIONS'!$A:$Q, 11, FALSE), ""))</f>
        <v/>
      </c>
      <c r="AU199" s="42"/>
      <c r="AV199" s="54"/>
      <c r="AW199" s="55"/>
      <c r="AX199" s="56"/>
      <c r="AY199" s="57"/>
    </row>
    <row r="200" spans="1:51" x14ac:dyDescent="0.2">
      <c r="A200" s="58"/>
      <c r="B200" s="64" t="str">
        <f>IF(A200="", "", TEXT(VLOOKUP(A200, 'ENTITY INFO'!$A:$E, 4, FALSE), "00-0000000"))</f>
        <v/>
      </c>
      <c r="C200" s="64" t="str">
        <f>IF(A200="", "", VLOOKUP(A200, 'ENTITY INFO'!$A:$E, 5, FALSE))</f>
        <v/>
      </c>
      <c r="D200" s="64" t="str">
        <f>IF(A200 = "", "", IFERROR(VLOOKUP(A200, 'ENTITY INFO'!$A:$B, 2, FALSE), ""))</f>
        <v/>
      </c>
      <c r="E200" s="42"/>
      <c r="F200" s="57"/>
      <c r="G200" s="60"/>
      <c r="H200" s="54"/>
      <c r="I200" s="61"/>
      <c r="J200" s="62"/>
      <c r="K200" s="57"/>
      <c r="L200" s="57"/>
      <c r="M200" s="54"/>
      <c r="N200" s="63"/>
      <c r="O200" s="57"/>
      <c r="P200" s="57"/>
      <c r="Q200" s="57"/>
      <c r="R200" s="57"/>
      <c r="S200" s="57"/>
      <c r="T200" s="57"/>
      <c r="U200" s="57"/>
      <c r="V200" s="57"/>
      <c r="W200" s="57"/>
      <c r="X200" s="57"/>
      <c r="Y200" s="25" t="str">
        <f>IF(X200 = "", "", IFERROR(VLOOKUP(X200, Values!G:H, 2, FALSE), ""))</f>
        <v/>
      </c>
      <c r="Z200" s="26" t="str">
        <f>IF(X200 = "", "", IFERROR(VLOOKUP(X200, Values!G:I, 3, FALSE), ""))</f>
        <v/>
      </c>
      <c r="AA200" s="107"/>
      <c r="AB200" s="56"/>
      <c r="AC200" s="57"/>
      <c r="AD200" s="25"/>
      <c r="AE200" s="5" t="str">
        <f>IF(AB200 = "", "", IFERROR(VLOOKUP(AB200, 'SERVICE LOCATIONS'!$A:$B, 2, FALSE), ""))</f>
        <v/>
      </c>
      <c r="AF200" s="5" t="str">
        <f>IF(AB200 = "", "", IFERROR(IF(VLOOKUP(AB200, 'SERVICE LOCATIONS'!$A:$C, 3, FALSE) = 0, "", VLOOKUP(AB200, 'SERVICE LOCATIONS'!$A:$D, 3, FALSE)), ""))</f>
        <v/>
      </c>
      <c r="AG200" s="5" t="str">
        <f>IF(AB200 = "", "", IFERROR(VLOOKUP(AB200, 'SERVICE LOCATIONS'!$A:$D, 4, FALSE), ""))</f>
        <v/>
      </c>
      <c r="AH200" s="5" t="str">
        <f>IF(AB200 = "", "", IFERROR(VLOOKUP(AB200, 'SERVICE LOCATIONS'!$A:$J, 5, FALSE), ""))</f>
        <v/>
      </c>
      <c r="AI200" s="5" t="str">
        <f>IF(AB200 = "", "", IFERROR(VLOOKUP(AB200, 'SERVICE LOCATIONS'!$A:$F, 6, FALSE), ""))</f>
        <v/>
      </c>
      <c r="AJ200" s="5" t="str">
        <f>IF(AB200 = "", "", IFERROR(VLOOKUP(AB200, 'SERVICE LOCATIONS'!$A:$G, 7, FALSE), ""))</f>
        <v/>
      </c>
      <c r="AK200" s="5" t="str">
        <f>IF(AB200 = "", "", IFERROR(VLOOKUP(AB200, 'SERVICE LOCATIONS'!$A:$H, 8, FALSE), ""))</f>
        <v/>
      </c>
      <c r="AL200" s="7" t="str">
        <f>IF(AB200 = "", "", IFERROR(VLOOKUP(AB200, 'SERVICE LOCATIONS'!$A:$I, 9, FALSE), ""))</f>
        <v/>
      </c>
      <c r="AM200" s="7" t="str">
        <f>IF(AB200 = "", "", IFERROR(VLOOKUP(AB200, 'SERVICE LOCATIONS'!$A:$J, 10, FALSE), ""))</f>
        <v/>
      </c>
      <c r="AN200" s="7" t="str">
        <f>IF(AB200 = "", "", IFERROR(VLOOKUP(AB200, 'SERVICE LOCATIONS'!$A:$Q, 12, FALSE), ""))</f>
        <v/>
      </c>
      <c r="AO200" s="5" t="str">
        <f>IF(AB200 = "", "", IFERROR(VLOOKUP(AB200, 'SERVICE LOCATIONS'!$A:$Q, 13, FALSE), ""))</f>
        <v/>
      </c>
      <c r="AP200" s="5" t="str">
        <f>IF(AB200 = "", "", IFERROR(VLOOKUP(AB200, 'SERVICE LOCATIONS'!$A:$Q, 14, FALSE), ""))</f>
        <v/>
      </c>
      <c r="AQ200" s="5" t="str">
        <f>IF(AB200 = "", "", IFERROR(VLOOKUP(AB200, 'SERVICE LOCATIONS'!$A:$Q, 15, FALSE), ""))</f>
        <v/>
      </c>
      <c r="AR200" s="5" t="str">
        <f>IF(AB200 = "", "", IFERROR(VLOOKUP(AB200, 'SERVICE LOCATIONS'!$A:$Q, 16, FALSE), ""))</f>
        <v/>
      </c>
      <c r="AS200" s="5" t="str">
        <f>IF(AB200 = "", "", IFERROR(VLOOKUP(AB200, 'SERVICE LOCATIONS'!$A:$Q, 17, FALSE), ""))</f>
        <v/>
      </c>
      <c r="AT200" s="27" t="str">
        <f>IF(AB200 = "", "", IFERROR(VLOOKUP(AB200, 'SERVICE LOCATIONS'!$A:$Q, 11, FALSE), ""))</f>
        <v/>
      </c>
      <c r="AU200" s="42"/>
      <c r="AV200" s="54"/>
      <c r="AW200" s="55"/>
      <c r="AX200" s="56"/>
      <c r="AY200" s="57"/>
    </row>
    <row r="201" spans="1:51" x14ac:dyDescent="0.2">
      <c r="A201" s="58"/>
      <c r="B201" s="64" t="str">
        <f>IF(A201="", "", TEXT(VLOOKUP(A201, 'ENTITY INFO'!$A:$E, 4, FALSE), "00-0000000"))</f>
        <v/>
      </c>
      <c r="C201" s="64" t="str">
        <f>IF(A201="", "", VLOOKUP(A201, 'ENTITY INFO'!$A:$E, 5, FALSE))</f>
        <v/>
      </c>
      <c r="D201" s="64" t="str">
        <f>IF(A201 = "", "", IFERROR(VLOOKUP(A201, 'ENTITY INFO'!$A:$B, 2, FALSE), ""))</f>
        <v/>
      </c>
      <c r="E201" s="42"/>
      <c r="F201" s="57"/>
      <c r="G201" s="60"/>
      <c r="H201" s="54"/>
      <c r="I201" s="61"/>
      <c r="J201" s="62"/>
      <c r="K201" s="57"/>
      <c r="L201" s="57"/>
      <c r="M201" s="54"/>
      <c r="N201" s="63"/>
      <c r="O201" s="57"/>
      <c r="P201" s="57"/>
      <c r="Q201" s="57"/>
      <c r="R201" s="57"/>
      <c r="S201" s="57"/>
      <c r="T201" s="57"/>
      <c r="U201" s="57"/>
      <c r="V201" s="57"/>
      <c r="W201" s="57"/>
      <c r="X201" s="57"/>
      <c r="Y201" s="25" t="str">
        <f>IF(X201 = "", "", IFERROR(VLOOKUP(X201, Values!G:H, 2, FALSE), ""))</f>
        <v/>
      </c>
      <c r="Z201" s="26" t="str">
        <f>IF(X201 = "", "", IFERROR(VLOOKUP(X201, Values!G:I, 3, FALSE), ""))</f>
        <v/>
      </c>
      <c r="AA201" s="107"/>
      <c r="AB201" s="56"/>
      <c r="AC201" s="57"/>
      <c r="AD201" s="25"/>
      <c r="AE201" s="5" t="str">
        <f>IF(AB201 = "", "", IFERROR(VLOOKUP(AB201, 'SERVICE LOCATIONS'!$A:$B, 2, FALSE), ""))</f>
        <v/>
      </c>
      <c r="AF201" s="5" t="str">
        <f>IF(AB201 = "", "", IFERROR(IF(VLOOKUP(AB201, 'SERVICE LOCATIONS'!$A:$C, 3, FALSE) = 0, "", VLOOKUP(AB201, 'SERVICE LOCATIONS'!$A:$D, 3, FALSE)), ""))</f>
        <v/>
      </c>
      <c r="AG201" s="5" t="str">
        <f>IF(AB201 = "", "", IFERROR(VLOOKUP(AB201, 'SERVICE LOCATIONS'!$A:$D, 4, FALSE), ""))</f>
        <v/>
      </c>
      <c r="AH201" s="5" t="str">
        <f>IF(AB201 = "", "", IFERROR(VLOOKUP(AB201, 'SERVICE LOCATIONS'!$A:$J, 5, FALSE), ""))</f>
        <v/>
      </c>
      <c r="AI201" s="5" t="str">
        <f>IF(AB201 = "", "", IFERROR(VLOOKUP(AB201, 'SERVICE LOCATIONS'!$A:$F, 6, FALSE), ""))</f>
        <v/>
      </c>
      <c r="AJ201" s="5" t="str">
        <f>IF(AB201 = "", "", IFERROR(VLOOKUP(AB201, 'SERVICE LOCATIONS'!$A:$G, 7, FALSE), ""))</f>
        <v/>
      </c>
      <c r="AK201" s="5" t="str">
        <f>IF(AB201 = "", "", IFERROR(VLOOKUP(AB201, 'SERVICE LOCATIONS'!$A:$H, 8, FALSE), ""))</f>
        <v/>
      </c>
      <c r="AL201" s="7" t="str">
        <f>IF(AB201 = "", "", IFERROR(VLOOKUP(AB201, 'SERVICE LOCATIONS'!$A:$I, 9, FALSE), ""))</f>
        <v/>
      </c>
      <c r="AM201" s="7" t="str">
        <f>IF(AB201 = "", "", IFERROR(VLOOKUP(AB201, 'SERVICE LOCATIONS'!$A:$J, 10, FALSE), ""))</f>
        <v/>
      </c>
      <c r="AN201" s="7" t="str">
        <f>IF(AB201 = "", "", IFERROR(VLOOKUP(AB201, 'SERVICE LOCATIONS'!$A:$Q, 12, FALSE), ""))</f>
        <v/>
      </c>
      <c r="AO201" s="5" t="str">
        <f>IF(AB201 = "", "", IFERROR(VLOOKUP(AB201, 'SERVICE LOCATIONS'!$A:$Q, 13, FALSE), ""))</f>
        <v/>
      </c>
      <c r="AP201" s="5" t="str">
        <f>IF(AB201 = "", "", IFERROR(VLOOKUP(AB201, 'SERVICE LOCATIONS'!$A:$Q, 14, FALSE), ""))</f>
        <v/>
      </c>
      <c r="AQ201" s="5" t="str">
        <f>IF(AB201 = "", "", IFERROR(VLOOKUP(AB201, 'SERVICE LOCATIONS'!$A:$Q, 15, FALSE), ""))</f>
        <v/>
      </c>
      <c r="AR201" s="5" t="str">
        <f>IF(AB201 = "", "", IFERROR(VLOOKUP(AB201, 'SERVICE LOCATIONS'!$A:$Q, 16, FALSE), ""))</f>
        <v/>
      </c>
      <c r="AS201" s="5" t="str">
        <f>IF(AB201 = "", "", IFERROR(VLOOKUP(AB201, 'SERVICE LOCATIONS'!$A:$Q, 17, FALSE), ""))</f>
        <v/>
      </c>
      <c r="AT201" s="27" t="str">
        <f>IF(AB201 = "", "", IFERROR(VLOOKUP(AB201, 'SERVICE LOCATIONS'!$A:$Q, 11, FALSE), ""))</f>
        <v/>
      </c>
      <c r="AU201" s="42"/>
      <c r="AV201" s="54"/>
      <c r="AW201" s="55"/>
      <c r="AX201" s="56"/>
      <c r="AY201" s="57"/>
    </row>
    <row r="202" spans="1:51" x14ac:dyDescent="0.2">
      <c r="A202" s="58"/>
      <c r="B202" s="64" t="str">
        <f>IF(A202="", "", TEXT(VLOOKUP(A202, 'ENTITY INFO'!$A:$E, 4, FALSE), "00-0000000"))</f>
        <v/>
      </c>
      <c r="C202" s="64" t="str">
        <f>IF(A202="", "", VLOOKUP(A202, 'ENTITY INFO'!$A:$E, 5, FALSE))</f>
        <v/>
      </c>
      <c r="D202" s="64" t="str">
        <f>IF(A202 = "", "", IFERROR(VLOOKUP(A202, 'ENTITY INFO'!$A:$B, 2, FALSE), ""))</f>
        <v/>
      </c>
      <c r="E202" s="42"/>
      <c r="F202" s="57"/>
      <c r="G202" s="60"/>
      <c r="H202" s="54"/>
      <c r="I202" s="61"/>
      <c r="J202" s="62"/>
      <c r="K202" s="57"/>
      <c r="L202" s="57"/>
      <c r="M202" s="54"/>
      <c r="N202" s="63"/>
      <c r="O202" s="57"/>
      <c r="P202" s="57"/>
      <c r="Q202" s="57"/>
      <c r="R202" s="57"/>
      <c r="S202" s="57"/>
      <c r="T202" s="57"/>
      <c r="U202" s="57"/>
      <c r="V202" s="57"/>
      <c r="W202" s="57"/>
      <c r="X202" s="57"/>
      <c r="Y202" s="25" t="str">
        <f>IF(X202 = "", "", IFERROR(VLOOKUP(X202, Values!G:H, 2, FALSE), ""))</f>
        <v/>
      </c>
      <c r="Z202" s="26" t="str">
        <f>IF(X202 = "", "", IFERROR(VLOOKUP(X202, Values!G:I, 3, FALSE), ""))</f>
        <v/>
      </c>
      <c r="AA202" s="107"/>
      <c r="AB202" s="56"/>
      <c r="AC202" s="57"/>
      <c r="AD202" s="25"/>
      <c r="AE202" s="5" t="str">
        <f>IF(AB202 = "", "", IFERROR(VLOOKUP(AB202, 'SERVICE LOCATIONS'!$A:$B, 2, FALSE), ""))</f>
        <v/>
      </c>
      <c r="AF202" s="5" t="str">
        <f>IF(AB202 = "", "", IFERROR(IF(VLOOKUP(AB202, 'SERVICE LOCATIONS'!$A:$C, 3, FALSE) = 0, "", VLOOKUP(AB202, 'SERVICE LOCATIONS'!$A:$D, 3, FALSE)), ""))</f>
        <v/>
      </c>
      <c r="AG202" s="5" t="str">
        <f>IF(AB202 = "", "", IFERROR(VLOOKUP(AB202, 'SERVICE LOCATIONS'!$A:$D, 4, FALSE), ""))</f>
        <v/>
      </c>
      <c r="AH202" s="5" t="str">
        <f>IF(AB202 = "", "", IFERROR(VLOOKUP(AB202, 'SERVICE LOCATIONS'!$A:$J, 5, FALSE), ""))</f>
        <v/>
      </c>
      <c r="AI202" s="5" t="str">
        <f>IF(AB202 = "", "", IFERROR(VLOOKUP(AB202, 'SERVICE LOCATIONS'!$A:$F, 6, FALSE), ""))</f>
        <v/>
      </c>
      <c r="AJ202" s="5" t="str">
        <f>IF(AB202 = "", "", IFERROR(VLOOKUP(AB202, 'SERVICE LOCATIONS'!$A:$G, 7, FALSE), ""))</f>
        <v/>
      </c>
      <c r="AK202" s="5" t="str">
        <f>IF(AB202 = "", "", IFERROR(VLOOKUP(AB202, 'SERVICE LOCATIONS'!$A:$H, 8, FALSE), ""))</f>
        <v/>
      </c>
      <c r="AL202" s="7" t="str">
        <f>IF(AB202 = "", "", IFERROR(VLOOKUP(AB202, 'SERVICE LOCATIONS'!$A:$I, 9, FALSE), ""))</f>
        <v/>
      </c>
      <c r="AM202" s="7" t="str">
        <f>IF(AB202 = "", "", IFERROR(VLOOKUP(AB202, 'SERVICE LOCATIONS'!$A:$J, 10, FALSE), ""))</f>
        <v/>
      </c>
      <c r="AN202" s="7" t="str">
        <f>IF(AB202 = "", "", IFERROR(VLOOKUP(AB202, 'SERVICE LOCATIONS'!$A:$Q, 12, FALSE), ""))</f>
        <v/>
      </c>
      <c r="AO202" s="5" t="str">
        <f>IF(AB202 = "", "", IFERROR(VLOOKUP(AB202, 'SERVICE LOCATIONS'!$A:$Q, 13, FALSE), ""))</f>
        <v/>
      </c>
      <c r="AP202" s="5" t="str">
        <f>IF(AB202 = "", "", IFERROR(VLOOKUP(AB202, 'SERVICE LOCATIONS'!$A:$Q, 14, FALSE), ""))</f>
        <v/>
      </c>
      <c r="AQ202" s="5" t="str">
        <f>IF(AB202 = "", "", IFERROR(VLOOKUP(AB202, 'SERVICE LOCATIONS'!$A:$Q, 15, FALSE), ""))</f>
        <v/>
      </c>
      <c r="AR202" s="5" t="str">
        <f>IF(AB202 = "", "", IFERROR(VLOOKUP(AB202, 'SERVICE LOCATIONS'!$A:$Q, 16, FALSE), ""))</f>
        <v/>
      </c>
      <c r="AS202" s="5" t="str">
        <f>IF(AB202 = "", "", IFERROR(VLOOKUP(AB202, 'SERVICE LOCATIONS'!$A:$Q, 17, FALSE), ""))</f>
        <v/>
      </c>
      <c r="AT202" s="27" t="str">
        <f>IF(AB202 = "", "", IFERROR(VLOOKUP(AB202, 'SERVICE LOCATIONS'!$A:$Q, 11, FALSE), ""))</f>
        <v/>
      </c>
      <c r="AU202" s="42"/>
      <c r="AV202" s="54"/>
      <c r="AW202" s="55"/>
      <c r="AX202" s="56"/>
      <c r="AY202" s="57"/>
    </row>
    <row r="203" spans="1:51" x14ac:dyDescent="0.2">
      <c r="A203" s="58"/>
      <c r="B203" s="64" t="str">
        <f>IF(A203="", "", TEXT(VLOOKUP(A203, 'ENTITY INFO'!$A:$E, 4, FALSE), "00-0000000"))</f>
        <v/>
      </c>
      <c r="C203" s="64" t="str">
        <f>IF(A203="", "", VLOOKUP(A203, 'ENTITY INFO'!$A:$E, 5, FALSE))</f>
        <v/>
      </c>
      <c r="D203" s="64" t="str">
        <f>IF(A203 = "", "", IFERROR(VLOOKUP(A203, 'ENTITY INFO'!$A:$B, 2, FALSE), ""))</f>
        <v/>
      </c>
      <c r="E203" s="42"/>
      <c r="F203" s="57"/>
      <c r="G203" s="60"/>
      <c r="H203" s="54"/>
      <c r="I203" s="61"/>
      <c r="J203" s="62"/>
      <c r="K203" s="57"/>
      <c r="L203" s="57"/>
      <c r="M203" s="54"/>
      <c r="N203" s="63"/>
      <c r="O203" s="57"/>
      <c r="P203" s="57"/>
      <c r="Q203" s="57"/>
      <c r="R203" s="57"/>
      <c r="S203" s="57"/>
      <c r="T203" s="57"/>
      <c r="U203" s="57"/>
      <c r="V203" s="57"/>
      <c r="W203" s="57"/>
      <c r="X203" s="57"/>
      <c r="Y203" s="25" t="str">
        <f>IF(X203 = "", "", IFERROR(VLOOKUP(X203, Values!G:H, 2, FALSE), ""))</f>
        <v/>
      </c>
      <c r="Z203" s="26" t="str">
        <f>IF(X203 = "", "", IFERROR(VLOOKUP(X203, Values!G:I, 3, FALSE), ""))</f>
        <v/>
      </c>
      <c r="AA203" s="107"/>
      <c r="AB203" s="56"/>
      <c r="AC203" s="57"/>
      <c r="AD203" s="25"/>
      <c r="AE203" s="5" t="str">
        <f>IF(AB203 = "", "", IFERROR(VLOOKUP(AB203, 'SERVICE LOCATIONS'!$A:$B, 2, FALSE), ""))</f>
        <v/>
      </c>
      <c r="AF203" s="5" t="str">
        <f>IF(AB203 = "", "", IFERROR(IF(VLOOKUP(AB203, 'SERVICE LOCATIONS'!$A:$C, 3, FALSE) = 0, "", VLOOKUP(AB203, 'SERVICE LOCATIONS'!$A:$D, 3, FALSE)), ""))</f>
        <v/>
      </c>
      <c r="AG203" s="5" t="str">
        <f>IF(AB203 = "", "", IFERROR(VLOOKUP(AB203, 'SERVICE LOCATIONS'!$A:$D, 4, FALSE), ""))</f>
        <v/>
      </c>
      <c r="AH203" s="5" t="str">
        <f>IF(AB203 = "", "", IFERROR(VLOOKUP(AB203, 'SERVICE LOCATIONS'!$A:$J, 5, FALSE), ""))</f>
        <v/>
      </c>
      <c r="AI203" s="5" t="str">
        <f>IF(AB203 = "", "", IFERROR(VLOOKUP(AB203, 'SERVICE LOCATIONS'!$A:$F, 6, FALSE), ""))</f>
        <v/>
      </c>
      <c r="AJ203" s="5" t="str">
        <f>IF(AB203 = "", "", IFERROR(VLOOKUP(AB203, 'SERVICE LOCATIONS'!$A:$G, 7, FALSE), ""))</f>
        <v/>
      </c>
      <c r="AK203" s="5" t="str">
        <f>IF(AB203 = "", "", IFERROR(VLOOKUP(AB203, 'SERVICE LOCATIONS'!$A:$H, 8, FALSE), ""))</f>
        <v/>
      </c>
      <c r="AL203" s="7" t="str">
        <f>IF(AB203 = "", "", IFERROR(VLOOKUP(AB203, 'SERVICE LOCATIONS'!$A:$I, 9, FALSE), ""))</f>
        <v/>
      </c>
      <c r="AM203" s="7" t="str">
        <f>IF(AB203 = "", "", IFERROR(VLOOKUP(AB203, 'SERVICE LOCATIONS'!$A:$J, 10, FALSE), ""))</f>
        <v/>
      </c>
      <c r="AN203" s="7" t="str">
        <f>IF(AB203 = "", "", IFERROR(VLOOKUP(AB203, 'SERVICE LOCATIONS'!$A:$Q, 12, FALSE), ""))</f>
        <v/>
      </c>
      <c r="AO203" s="5" t="str">
        <f>IF(AB203 = "", "", IFERROR(VLOOKUP(AB203, 'SERVICE LOCATIONS'!$A:$Q, 13, FALSE), ""))</f>
        <v/>
      </c>
      <c r="AP203" s="5" t="str">
        <f>IF(AB203 = "", "", IFERROR(VLOOKUP(AB203, 'SERVICE LOCATIONS'!$A:$Q, 14, FALSE), ""))</f>
        <v/>
      </c>
      <c r="AQ203" s="5" t="str">
        <f>IF(AB203 = "", "", IFERROR(VLOOKUP(AB203, 'SERVICE LOCATIONS'!$A:$Q, 15, FALSE), ""))</f>
        <v/>
      </c>
      <c r="AR203" s="5" t="str">
        <f>IF(AB203 = "", "", IFERROR(VLOOKUP(AB203, 'SERVICE LOCATIONS'!$A:$Q, 16, FALSE), ""))</f>
        <v/>
      </c>
      <c r="AS203" s="5" t="str">
        <f>IF(AB203 = "", "", IFERROR(VLOOKUP(AB203, 'SERVICE LOCATIONS'!$A:$Q, 17, FALSE), ""))</f>
        <v/>
      </c>
      <c r="AT203" s="27" t="str">
        <f>IF(AB203 = "", "", IFERROR(VLOOKUP(AB203, 'SERVICE LOCATIONS'!$A:$Q, 11, FALSE), ""))</f>
        <v/>
      </c>
      <c r="AU203" s="42"/>
      <c r="AV203" s="54"/>
      <c r="AW203" s="55"/>
      <c r="AX203" s="56"/>
      <c r="AY203" s="57"/>
    </row>
    <row r="204" spans="1:51" x14ac:dyDescent="0.2">
      <c r="A204" s="58"/>
      <c r="B204" s="64" t="str">
        <f>IF(A204="", "", TEXT(VLOOKUP(A204, 'ENTITY INFO'!$A:$E, 4, FALSE), "00-0000000"))</f>
        <v/>
      </c>
      <c r="C204" s="64" t="str">
        <f>IF(A204="", "", VLOOKUP(A204, 'ENTITY INFO'!$A:$E, 5, FALSE))</f>
        <v/>
      </c>
      <c r="D204" s="64" t="str">
        <f>IF(A204 = "", "", IFERROR(VLOOKUP(A204, 'ENTITY INFO'!$A:$B, 2, FALSE), ""))</f>
        <v/>
      </c>
      <c r="E204" s="42"/>
      <c r="F204" s="57"/>
      <c r="G204" s="60"/>
      <c r="H204" s="54"/>
      <c r="I204" s="61"/>
      <c r="J204" s="62"/>
      <c r="K204" s="57"/>
      <c r="L204" s="57"/>
      <c r="M204" s="54"/>
      <c r="N204" s="63"/>
      <c r="O204" s="57"/>
      <c r="P204" s="57"/>
      <c r="Q204" s="57"/>
      <c r="R204" s="57"/>
      <c r="S204" s="57"/>
      <c r="T204" s="57"/>
      <c r="U204" s="57"/>
      <c r="V204" s="57"/>
      <c r="W204" s="57"/>
      <c r="X204" s="57"/>
      <c r="Y204" s="25" t="str">
        <f>IF(X204 = "", "", IFERROR(VLOOKUP(X204, Values!G:H, 2, FALSE), ""))</f>
        <v/>
      </c>
      <c r="Z204" s="26" t="str">
        <f>IF(X204 = "", "", IFERROR(VLOOKUP(X204, Values!G:I, 3, FALSE), ""))</f>
        <v/>
      </c>
      <c r="AA204" s="107"/>
      <c r="AB204" s="56"/>
      <c r="AC204" s="57"/>
      <c r="AD204" s="25"/>
      <c r="AE204" s="5" t="str">
        <f>IF(AB204 = "", "", IFERROR(VLOOKUP(AB204, 'SERVICE LOCATIONS'!$A:$B, 2, FALSE), ""))</f>
        <v/>
      </c>
      <c r="AF204" s="5" t="str">
        <f>IF(AB204 = "", "", IFERROR(IF(VLOOKUP(AB204, 'SERVICE LOCATIONS'!$A:$C, 3, FALSE) = 0, "", VLOOKUP(AB204, 'SERVICE LOCATIONS'!$A:$D, 3, FALSE)), ""))</f>
        <v/>
      </c>
      <c r="AG204" s="5" t="str">
        <f>IF(AB204 = "", "", IFERROR(VLOOKUP(AB204, 'SERVICE LOCATIONS'!$A:$D, 4, FALSE), ""))</f>
        <v/>
      </c>
      <c r="AH204" s="5" t="str">
        <f>IF(AB204 = "", "", IFERROR(VLOOKUP(AB204, 'SERVICE LOCATIONS'!$A:$J, 5, FALSE), ""))</f>
        <v/>
      </c>
      <c r="AI204" s="5" t="str">
        <f>IF(AB204 = "", "", IFERROR(VLOOKUP(AB204, 'SERVICE LOCATIONS'!$A:$F, 6, FALSE), ""))</f>
        <v/>
      </c>
      <c r="AJ204" s="5" t="str">
        <f>IF(AB204 = "", "", IFERROR(VLOOKUP(AB204, 'SERVICE LOCATIONS'!$A:$G, 7, FALSE), ""))</f>
        <v/>
      </c>
      <c r="AK204" s="5" t="str">
        <f>IF(AB204 = "", "", IFERROR(VLOOKUP(AB204, 'SERVICE LOCATIONS'!$A:$H, 8, FALSE), ""))</f>
        <v/>
      </c>
      <c r="AL204" s="7" t="str">
        <f>IF(AB204 = "", "", IFERROR(VLOOKUP(AB204, 'SERVICE LOCATIONS'!$A:$I, 9, FALSE), ""))</f>
        <v/>
      </c>
      <c r="AM204" s="7" t="str">
        <f>IF(AB204 = "", "", IFERROR(VLOOKUP(AB204, 'SERVICE LOCATIONS'!$A:$J, 10, FALSE), ""))</f>
        <v/>
      </c>
      <c r="AN204" s="7" t="str">
        <f>IF(AB204 = "", "", IFERROR(VLOOKUP(AB204, 'SERVICE LOCATIONS'!$A:$Q, 12, FALSE), ""))</f>
        <v/>
      </c>
      <c r="AO204" s="5" t="str">
        <f>IF(AB204 = "", "", IFERROR(VLOOKUP(AB204, 'SERVICE LOCATIONS'!$A:$Q, 13, FALSE), ""))</f>
        <v/>
      </c>
      <c r="AP204" s="5" t="str">
        <f>IF(AB204 = "", "", IFERROR(VLOOKUP(AB204, 'SERVICE LOCATIONS'!$A:$Q, 14, FALSE), ""))</f>
        <v/>
      </c>
      <c r="AQ204" s="5" t="str">
        <f>IF(AB204 = "", "", IFERROR(VLOOKUP(AB204, 'SERVICE LOCATIONS'!$A:$Q, 15, FALSE), ""))</f>
        <v/>
      </c>
      <c r="AR204" s="5" t="str">
        <f>IF(AB204 = "", "", IFERROR(VLOOKUP(AB204, 'SERVICE LOCATIONS'!$A:$Q, 16, FALSE), ""))</f>
        <v/>
      </c>
      <c r="AS204" s="5" t="str">
        <f>IF(AB204 = "", "", IFERROR(VLOOKUP(AB204, 'SERVICE LOCATIONS'!$A:$Q, 17, FALSE), ""))</f>
        <v/>
      </c>
      <c r="AT204" s="27" t="str">
        <f>IF(AB204 = "", "", IFERROR(VLOOKUP(AB204, 'SERVICE LOCATIONS'!$A:$Q, 11, FALSE), ""))</f>
        <v/>
      </c>
      <c r="AU204" s="42"/>
      <c r="AV204" s="54"/>
      <c r="AW204" s="55"/>
      <c r="AX204" s="56"/>
      <c r="AY204" s="57"/>
    </row>
    <row r="205" spans="1:51" x14ac:dyDescent="0.2">
      <c r="A205" s="58"/>
      <c r="B205" s="64" t="str">
        <f>IF(A205="", "", TEXT(VLOOKUP(A205, 'ENTITY INFO'!$A:$E, 4, FALSE), "00-0000000"))</f>
        <v/>
      </c>
      <c r="C205" s="64" t="str">
        <f>IF(A205="", "", VLOOKUP(A205, 'ENTITY INFO'!$A:$E, 5, FALSE))</f>
        <v/>
      </c>
      <c r="D205" s="64" t="str">
        <f>IF(A205 = "", "", IFERROR(VLOOKUP(A205, 'ENTITY INFO'!$A:$B, 2, FALSE), ""))</f>
        <v/>
      </c>
      <c r="E205" s="42"/>
      <c r="F205" s="57"/>
      <c r="G205" s="60"/>
      <c r="H205" s="54"/>
      <c r="I205" s="61"/>
      <c r="J205" s="62"/>
      <c r="K205" s="57"/>
      <c r="L205" s="57"/>
      <c r="M205" s="54"/>
      <c r="N205" s="63"/>
      <c r="O205" s="57"/>
      <c r="P205" s="57"/>
      <c r="Q205" s="57"/>
      <c r="R205" s="57"/>
      <c r="S205" s="57"/>
      <c r="T205" s="57"/>
      <c r="U205" s="57"/>
      <c r="V205" s="57"/>
      <c r="W205" s="57"/>
      <c r="X205" s="57"/>
      <c r="Y205" s="25" t="str">
        <f>IF(X205 = "", "", IFERROR(VLOOKUP(X205, Values!G:H, 2, FALSE), ""))</f>
        <v/>
      </c>
      <c r="Z205" s="26" t="str">
        <f>IF(X205 = "", "", IFERROR(VLOOKUP(X205, Values!G:I, 3, FALSE), ""))</f>
        <v/>
      </c>
      <c r="AA205" s="107"/>
      <c r="AB205" s="56"/>
      <c r="AC205" s="57"/>
      <c r="AD205" s="25"/>
      <c r="AE205" s="5" t="str">
        <f>IF(AB205 = "", "", IFERROR(VLOOKUP(AB205, 'SERVICE LOCATIONS'!$A:$B, 2, FALSE), ""))</f>
        <v/>
      </c>
      <c r="AF205" s="5" t="str">
        <f>IF(AB205 = "", "", IFERROR(IF(VLOOKUP(AB205, 'SERVICE LOCATIONS'!$A:$C, 3, FALSE) = 0, "", VLOOKUP(AB205, 'SERVICE LOCATIONS'!$A:$D, 3, FALSE)), ""))</f>
        <v/>
      </c>
      <c r="AG205" s="5" t="str">
        <f>IF(AB205 = "", "", IFERROR(VLOOKUP(AB205, 'SERVICE LOCATIONS'!$A:$D, 4, FALSE), ""))</f>
        <v/>
      </c>
      <c r="AH205" s="5" t="str">
        <f>IF(AB205 = "", "", IFERROR(VLOOKUP(AB205, 'SERVICE LOCATIONS'!$A:$J, 5, FALSE), ""))</f>
        <v/>
      </c>
      <c r="AI205" s="5" t="str">
        <f>IF(AB205 = "", "", IFERROR(VLOOKUP(AB205, 'SERVICE LOCATIONS'!$A:$F, 6, FALSE), ""))</f>
        <v/>
      </c>
      <c r="AJ205" s="5" t="str">
        <f>IF(AB205 = "", "", IFERROR(VLOOKUP(AB205, 'SERVICE LOCATIONS'!$A:$G, 7, FALSE), ""))</f>
        <v/>
      </c>
      <c r="AK205" s="5" t="str">
        <f>IF(AB205 = "", "", IFERROR(VLOOKUP(AB205, 'SERVICE LOCATIONS'!$A:$H, 8, FALSE), ""))</f>
        <v/>
      </c>
      <c r="AL205" s="7" t="str">
        <f>IF(AB205 = "", "", IFERROR(VLOOKUP(AB205, 'SERVICE LOCATIONS'!$A:$I, 9, FALSE), ""))</f>
        <v/>
      </c>
      <c r="AM205" s="7" t="str">
        <f>IF(AB205 = "", "", IFERROR(VLOOKUP(AB205, 'SERVICE LOCATIONS'!$A:$J, 10, FALSE), ""))</f>
        <v/>
      </c>
      <c r="AN205" s="7" t="str">
        <f>IF(AB205 = "", "", IFERROR(VLOOKUP(AB205, 'SERVICE LOCATIONS'!$A:$Q, 12, FALSE), ""))</f>
        <v/>
      </c>
      <c r="AO205" s="5" t="str">
        <f>IF(AB205 = "", "", IFERROR(VLOOKUP(AB205, 'SERVICE LOCATIONS'!$A:$Q, 13, FALSE), ""))</f>
        <v/>
      </c>
      <c r="AP205" s="5" t="str">
        <f>IF(AB205 = "", "", IFERROR(VLOOKUP(AB205, 'SERVICE LOCATIONS'!$A:$Q, 14, FALSE), ""))</f>
        <v/>
      </c>
      <c r="AQ205" s="5" t="str">
        <f>IF(AB205 = "", "", IFERROR(VLOOKUP(AB205, 'SERVICE LOCATIONS'!$A:$Q, 15, FALSE), ""))</f>
        <v/>
      </c>
      <c r="AR205" s="5" t="str">
        <f>IF(AB205 = "", "", IFERROR(VLOOKUP(AB205, 'SERVICE LOCATIONS'!$A:$Q, 16, FALSE), ""))</f>
        <v/>
      </c>
      <c r="AS205" s="5" t="str">
        <f>IF(AB205 = "", "", IFERROR(VLOOKUP(AB205, 'SERVICE LOCATIONS'!$A:$Q, 17, FALSE), ""))</f>
        <v/>
      </c>
      <c r="AT205" s="27" t="str">
        <f>IF(AB205 = "", "", IFERROR(VLOOKUP(AB205, 'SERVICE LOCATIONS'!$A:$Q, 11, FALSE), ""))</f>
        <v/>
      </c>
      <c r="AU205" s="42"/>
      <c r="AV205" s="54"/>
      <c r="AW205" s="55"/>
      <c r="AX205" s="56"/>
      <c r="AY205" s="57"/>
    </row>
    <row r="206" spans="1:51" x14ac:dyDescent="0.2">
      <c r="A206" s="58"/>
      <c r="B206" s="64" t="str">
        <f>IF(A206="", "", TEXT(VLOOKUP(A206, 'ENTITY INFO'!$A:$E, 4, FALSE), "00-0000000"))</f>
        <v/>
      </c>
      <c r="C206" s="64" t="str">
        <f>IF(A206="", "", VLOOKUP(A206, 'ENTITY INFO'!$A:$E, 5, FALSE))</f>
        <v/>
      </c>
      <c r="D206" s="64" t="str">
        <f>IF(A206 = "", "", IFERROR(VLOOKUP(A206, 'ENTITY INFO'!$A:$B, 2, FALSE), ""))</f>
        <v/>
      </c>
      <c r="E206" s="42"/>
      <c r="F206" s="57"/>
      <c r="G206" s="60"/>
      <c r="H206" s="54"/>
      <c r="I206" s="61"/>
      <c r="J206" s="62"/>
      <c r="K206" s="57"/>
      <c r="L206" s="57"/>
      <c r="M206" s="54"/>
      <c r="N206" s="63"/>
      <c r="O206" s="57"/>
      <c r="P206" s="57"/>
      <c r="Q206" s="57"/>
      <c r="R206" s="57"/>
      <c r="S206" s="57"/>
      <c r="T206" s="57"/>
      <c r="U206" s="57"/>
      <c r="V206" s="57"/>
      <c r="W206" s="57"/>
      <c r="X206" s="57"/>
      <c r="Y206" s="25" t="str">
        <f>IF(X206 = "", "", IFERROR(VLOOKUP(X206, Values!G:H, 2, FALSE), ""))</f>
        <v/>
      </c>
      <c r="Z206" s="26" t="str">
        <f>IF(X206 = "", "", IFERROR(VLOOKUP(X206, Values!G:I, 3, FALSE), ""))</f>
        <v/>
      </c>
      <c r="AA206" s="107"/>
      <c r="AB206" s="56"/>
      <c r="AC206" s="57"/>
      <c r="AD206" s="25"/>
      <c r="AE206" s="5" t="str">
        <f>IF(AB206 = "", "", IFERROR(VLOOKUP(AB206, 'SERVICE LOCATIONS'!$A:$B, 2, FALSE), ""))</f>
        <v/>
      </c>
      <c r="AF206" s="5" t="str">
        <f>IF(AB206 = "", "", IFERROR(IF(VLOOKUP(AB206, 'SERVICE LOCATIONS'!$A:$C, 3, FALSE) = 0, "", VLOOKUP(AB206, 'SERVICE LOCATIONS'!$A:$D, 3, FALSE)), ""))</f>
        <v/>
      </c>
      <c r="AG206" s="5" t="str">
        <f>IF(AB206 = "", "", IFERROR(VLOOKUP(AB206, 'SERVICE LOCATIONS'!$A:$D, 4, FALSE), ""))</f>
        <v/>
      </c>
      <c r="AH206" s="5" t="str">
        <f>IF(AB206 = "", "", IFERROR(VLOOKUP(AB206, 'SERVICE LOCATIONS'!$A:$J, 5, FALSE), ""))</f>
        <v/>
      </c>
      <c r="AI206" s="5" t="str">
        <f>IF(AB206 = "", "", IFERROR(VLOOKUP(AB206, 'SERVICE LOCATIONS'!$A:$F, 6, FALSE), ""))</f>
        <v/>
      </c>
      <c r="AJ206" s="5" t="str">
        <f>IF(AB206 = "", "", IFERROR(VLOOKUP(AB206, 'SERVICE LOCATIONS'!$A:$G, 7, FALSE), ""))</f>
        <v/>
      </c>
      <c r="AK206" s="5" t="str">
        <f>IF(AB206 = "", "", IFERROR(VLOOKUP(AB206, 'SERVICE LOCATIONS'!$A:$H, 8, FALSE), ""))</f>
        <v/>
      </c>
      <c r="AL206" s="7" t="str">
        <f>IF(AB206 = "", "", IFERROR(VLOOKUP(AB206, 'SERVICE LOCATIONS'!$A:$I, 9, FALSE), ""))</f>
        <v/>
      </c>
      <c r="AM206" s="7" t="str">
        <f>IF(AB206 = "", "", IFERROR(VLOOKUP(AB206, 'SERVICE LOCATIONS'!$A:$J, 10, FALSE), ""))</f>
        <v/>
      </c>
      <c r="AN206" s="7" t="str">
        <f>IF(AB206 = "", "", IFERROR(VLOOKUP(AB206, 'SERVICE LOCATIONS'!$A:$Q, 12, FALSE), ""))</f>
        <v/>
      </c>
      <c r="AO206" s="5" t="str">
        <f>IF(AB206 = "", "", IFERROR(VLOOKUP(AB206, 'SERVICE LOCATIONS'!$A:$Q, 13, FALSE), ""))</f>
        <v/>
      </c>
      <c r="AP206" s="5" t="str">
        <f>IF(AB206 = "", "", IFERROR(VLOOKUP(AB206, 'SERVICE LOCATIONS'!$A:$Q, 14, FALSE), ""))</f>
        <v/>
      </c>
      <c r="AQ206" s="5" t="str">
        <f>IF(AB206 = "", "", IFERROR(VLOOKUP(AB206, 'SERVICE LOCATIONS'!$A:$Q, 15, FALSE), ""))</f>
        <v/>
      </c>
      <c r="AR206" s="5" t="str">
        <f>IF(AB206 = "", "", IFERROR(VLOOKUP(AB206, 'SERVICE LOCATIONS'!$A:$Q, 16, FALSE), ""))</f>
        <v/>
      </c>
      <c r="AS206" s="5" t="str">
        <f>IF(AB206 = "", "", IFERROR(VLOOKUP(AB206, 'SERVICE LOCATIONS'!$A:$Q, 17, FALSE), ""))</f>
        <v/>
      </c>
      <c r="AT206" s="27" t="str">
        <f>IF(AB206 = "", "", IFERROR(VLOOKUP(AB206, 'SERVICE LOCATIONS'!$A:$Q, 11, FALSE), ""))</f>
        <v/>
      </c>
      <c r="AU206" s="42"/>
      <c r="AV206" s="54"/>
      <c r="AW206" s="55"/>
      <c r="AX206" s="56"/>
      <c r="AY206" s="57"/>
    </row>
    <row r="207" spans="1:51" x14ac:dyDescent="0.2">
      <c r="A207" s="58"/>
      <c r="B207" s="64" t="str">
        <f>IF(A207="", "", TEXT(VLOOKUP(A207, 'ENTITY INFO'!$A:$E, 4, FALSE), "00-0000000"))</f>
        <v/>
      </c>
      <c r="C207" s="64" t="str">
        <f>IF(A207="", "", VLOOKUP(A207, 'ENTITY INFO'!$A:$E, 5, FALSE))</f>
        <v/>
      </c>
      <c r="D207" s="64" t="str">
        <f>IF(A207 = "", "", IFERROR(VLOOKUP(A207, 'ENTITY INFO'!$A:$B, 2, FALSE), ""))</f>
        <v/>
      </c>
      <c r="E207" s="42"/>
      <c r="F207" s="57"/>
      <c r="G207" s="60"/>
      <c r="H207" s="54"/>
      <c r="I207" s="61"/>
      <c r="J207" s="62"/>
      <c r="K207" s="57"/>
      <c r="L207" s="57"/>
      <c r="M207" s="54"/>
      <c r="N207" s="63"/>
      <c r="O207" s="57"/>
      <c r="P207" s="57"/>
      <c r="Q207" s="57"/>
      <c r="R207" s="57"/>
      <c r="S207" s="57"/>
      <c r="T207" s="57"/>
      <c r="U207" s="57"/>
      <c r="V207" s="57"/>
      <c r="W207" s="57"/>
      <c r="X207" s="57"/>
      <c r="Y207" s="25" t="str">
        <f>IF(X207 = "", "", IFERROR(VLOOKUP(X207, Values!G:H, 2, FALSE), ""))</f>
        <v/>
      </c>
      <c r="Z207" s="26" t="str">
        <f>IF(X207 = "", "", IFERROR(VLOOKUP(X207, Values!G:I, 3, FALSE), ""))</f>
        <v/>
      </c>
      <c r="AA207" s="107"/>
      <c r="AB207" s="56"/>
      <c r="AC207" s="57"/>
      <c r="AD207" s="25"/>
      <c r="AE207" s="5" t="str">
        <f>IF(AB207 = "", "", IFERROR(VLOOKUP(AB207, 'SERVICE LOCATIONS'!$A:$B, 2, FALSE), ""))</f>
        <v/>
      </c>
      <c r="AF207" s="5" t="str">
        <f>IF(AB207 = "", "", IFERROR(IF(VLOOKUP(AB207, 'SERVICE LOCATIONS'!$A:$C, 3, FALSE) = 0, "", VLOOKUP(AB207, 'SERVICE LOCATIONS'!$A:$D, 3, FALSE)), ""))</f>
        <v/>
      </c>
      <c r="AG207" s="5" t="str">
        <f>IF(AB207 = "", "", IFERROR(VLOOKUP(AB207, 'SERVICE LOCATIONS'!$A:$D, 4, FALSE), ""))</f>
        <v/>
      </c>
      <c r="AH207" s="5" t="str">
        <f>IF(AB207 = "", "", IFERROR(VLOOKUP(AB207, 'SERVICE LOCATIONS'!$A:$J, 5, FALSE), ""))</f>
        <v/>
      </c>
      <c r="AI207" s="5" t="str">
        <f>IF(AB207 = "", "", IFERROR(VLOOKUP(AB207, 'SERVICE LOCATIONS'!$A:$F, 6, FALSE), ""))</f>
        <v/>
      </c>
      <c r="AJ207" s="5" t="str">
        <f>IF(AB207 = "", "", IFERROR(VLOOKUP(AB207, 'SERVICE LOCATIONS'!$A:$G, 7, FALSE), ""))</f>
        <v/>
      </c>
      <c r="AK207" s="5" t="str">
        <f>IF(AB207 = "", "", IFERROR(VLOOKUP(AB207, 'SERVICE LOCATIONS'!$A:$H, 8, FALSE), ""))</f>
        <v/>
      </c>
      <c r="AL207" s="7" t="str">
        <f>IF(AB207 = "", "", IFERROR(VLOOKUP(AB207, 'SERVICE LOCATIONS'!$A:$I, 9, FALSE), ""))</f>
        <v/>
      </c>
      <c r="AM207" s="7" t="str">
        <f>IF(AB207 = "", "", IFERROR(VLOOKUP(AB207, 'SERVICE LOCATIONS'!$A:$J, 10, FALSE), ""))</f>
        <v/>
      </c>
      <c r="AN207" s="7" t="str">
        <f>IF(AB207 = "", "", IFERROR(VLOOKUP(AB207, 'SERVICE LOCATIONS'!$A:$Q, 12, FALSE), ""))</f>
        <v/>
      </c>
      <c r="AO207" s="5" t="str">
        <f>IF(AB207 = "", "", IFERROR(VLOOKUP(AB207, 'SERVICE LOCATIONS'!$A:$Q, 13, FALSE), ""))</f>
        <v/>
      </c>
      <c r="AP207" s="5" t="str">
        <f>IF(AB207 = "", "", IFERROR(VLOOKUP(AB207, 'SERVICE LOCATIONS'!$A:$Q, 14, FALSE), ""))</f>
        <v/>
      </c>
      <c r="AQ207" s="5" t="str">
        <f>IF(AB207 = "", "", IFERROR(VLOOKUP(AB207, 'SERVICE LOCATIONS'!$A:$Q, 15, FALSE), ""))</f>
        <v/>
      </c>
      <c r="AR207" s="5" t="str">
        <f>IF(AB207 = "", "", IFERROR(VLOOKUP(AB207, 'SERVICE LOCATIONS'!$A:$Q, 16, FALSE), ""))</f>
        <v/>
      </c>
      <c r="AS207" s="5" t="str">
        <f>IF(AB207 = "", "", IFERROR(VLOOKUP(AB207, 'SERVICE LOCATIONS'!$A:$Q, 17, FALSE), ""))</f>
        <v/>
      </c>
      <c r="AT207" s="27" t="str">
        <f>IF(AB207 = "", "", IFERROR(VLOOKUP(AB207, 'SERVICE LOCATIONS'!$A:$Q, 11, FALSE), ""))</f>
        <v/>
      </c>
      <c r="AU207" s="42"/>
      <c r="AV207" s="54"/>
      <c r="AW207" s="55"/>
      <c r="AX207" s="56"/>
      <c r="AY207" s="57"/>
    </row>
    <row r="208" spans="1:51" x14ac:dyDescent="0.2">
      <c r="A208" s="58"/>
      <c r="B208" s="64" t="str">
        <f>IF(A208="", "", TEXT(VLOOKUP(A208, 'ENTITY INFO'!$A:$E, 4, FALSE), "00-0000000"))</f>
        <v/>
      </c>
      <c r="C208" s="64" t="str">
        <f>IF(A208="", "", VLOOKUP(A208, 'ENTITY INFO'!$A:$E, 5, FALSE))</f>
        <v/>
      </c>
      <c r="D208" s="64" t="str">
        <f>IF(A208 = "", "", IFERROR(VLOOKUP(A208, 'ENTITY INFO'!$A:$B, 2, FALSE), ""))</f>
        <v/>
      </c>
      <c r="E208" s="42"/>
      <c r="F208" s="57"/>
      <c r="G208" s="60"/>
      <c r="H208" s="54"/>
      <c r="I208" s="61"/>
      <c r="J208" s="62"/>
      <c r="K208" s="57"/>
      <c r="L208" s="57"/>
      <c r="M208" s="54"/>
      <c r="N208" s="63"/>
      <c r="O208" s="57"/>
      <c r="P208" s="57"/>
      <c r="Q208" s="57"/>
      <c r="R208" s="57"/>
      <c r="S208" s="57"/>
      <c r="T208" s="57"/>
      <c r="U208" s="57"/>
      <c r="V208" s="57"/>
      <c r="W208" s="57"/>
      <c r="X208" s="57"/>
      <c r="Y208" s="25" t="str">
        <f>IF(X208 = "", "", IFERROR(VLOOKUP(X208, Values!G:H, 2, FALSE), ""))</f>
        <v/>
      </c>
      <c r="Z208" s="26" t="str">
        <f>IF(X208 = "", "", IFERROR(VLOOKUP(X208, Values!G:I, 3, FALSE), ""))</f>
        <v/>
      </c>
      <c r="AA208" s="107"/>
      <c r="AB208" s="56"/>
      <c r="AC208" s="57"/>
      <c r="AD208" s="25"/>
      <c r="AE208" s="5" t="str">
        <f>IF(AB208 = "", "", IFERROR(VLOOKUP(AB208, 'SERVICE LOCATIONS'!$A:$B, 2, FALSE), ""))</f>
        <v/>
      </c>
      <c r="AF208" s="5" t="str">
        <f>IF(AB208 = "", "", IFERROR(IF(VLOOKUP(AB208, 'SERVICE LOCATIONS'!$A:$C, 3, FALSE) = 0, "", VLOOKUP(AB208, 'SERVICE LOCATIONS'!$A:$D, 3, FALSE)), ""))</f>
        <v/>
      </c>
      <c r="AG208" s="5" t="str">
        <f>IF(AB208 = "", "", IFERROR(VLOOKUP(AB208, 'SERVICE LOCATIONS'!$A:$D, 4, FALSE), ""))</f>
        <v/>
      </c>
      <c r="AH208" s="5" t="str">
        <f>IF(AB208 = "", "", IFERROR(VLOOKUP(AB208, 'SERVICE LOCATIONS'!$A:$J, 5, FALSE), ""))</f>
        <v/>
      </c>
      <c r="AI208" s="5" t="str">
        <f>IF(AB208 = "", "", IFERROR(VLOOKUP(AB208, 'SERVICE LOCATIONS'!$A:$F, 6, FALSE), ""))</f>
        <v/>
      </c>
      <c r="AJ208" s="5" t="str">
        <f>IF(AB208 = "", "", IFERROR(VLOOKUP(AB208, 'SERVICE LOCATIONS'!$A:$G, 7, FALSE), ""))</f>
        <v/>
      </c>
      <c r="AK208" s="5" t="str">
        <f>IF(AB208 = "", "", IFERROR(VLOOKUP(AB208, 'SERVICE LOCATIONS'!$A:$H, 8, FALSE), ""))</f>
        <v/>
      </c>
      <c r="AL208" s="7" t="str">
        <f>IF(AB208 = "", "", IFERROR(VLOOKUP(AB208, 'SERVICE LOCATIONS'!$A:$I, 9, FALSE), ""))</f>
        <v/>
      </c>
      <c r="AM208" s="7" t="str">
        <f>IF(AB208 = "", "", IFERROR(VLOOKUP(AB208, 'SERVICE LOCATIONS'!$A:$J, 10, FALSE), ""))</f>
        <v/>
      </c>
      <c r="AN208" s="7" t="str">
        <f>IF(AB208 = "", "", IFERROR(VLOOKUP(AB208, 'SERVICE LOCATIONS'!$A:$Q, 12, FALSE), ""))</f>
        <v/>
      </c>
      <c r="AO208" s="5" t="str">
        <f>IF(AB208 = "", "", IFERROR(VLOOKUP(AB208, 'SERVICE LOCATIONS'!$A:$Q, 13, FALSE), ""))</f>
        <v/>
      </c>
      <c r="AP208" s="5" t="str">
        <f>IF(AB208 = "", "", IFERROR(VLOOKUP(AB208, 'SERVICE LOCATIONS'!$A:$Q, 14, FALSE), ""))</f>
        <v/>
      </c>
      <c r="AQ208" s="5" t="str">
        <f>IF(AB208 = "", "", IFERROR(VLOOKUP(AB208, 'SERVICE LOCATIONS'!$A:$Q, 15, FALSE), ""))</f>
        <v/>
      </c>
      <c r="AR208" s="5" t="str">
        <f>IF(AB208 = "", "", IFERROR(VLOOKUP(AB208, 'SERVICE LOCATIONS'!$A:$Q, 16, FALSE), ""))</f>
        <v/>
      </c>
      <c r="AS208" s="5" t="str">
        <f>IF(AB208 = "", "", IFERROR(VLOOKUP(AB208, 'SERVICE LOCATIONS'!$A:$Q, 17, FALSE), ""))</f>
        <v/>
      </c>
      <c r="AT208" s="27" t="str">
        <f>IF(AB208 = "", "", IFERROR(VLOOKUP(AB208, 'SERVICE LOCATIONS'!$A:$Q, 11, FALSE), ""))</f>
        <v/>
      </c>
      <c r="AU208" s="42"/>
      <c r="AV208" s="54"/>
      <c r="AW208" s="55"/>
      <c r="AX208" s="56"/>
      <c r="AY208" s="57"/>
    </row>
    <row r="209" spans="1:51" x14ac:dyDescent="0.2">
      <c r="A209" s="58"/>
      <c r="B209" s="64" t="str">
        <f>IF(A209="", "", TEXT(VLOOKUP(A209, 'ENTITY INFO'!$A:$E, 4, FALSE), "00-0000000"))</f>
        <v/>
      </c>
      <c r="C209" s="64" t="str">
        <f>IF(A209="", "", VLOOKUP(A209, 'ENTITY INFO'!$A:$E, 5, FALSE))</f>
        <v/>
      </c>
      <c r="D209" s="64" t="str">
        <f>IF(A209 = "", "", IFERROR(VLOOKUP(A209, 'ENTITY INFO'!$A:$B, 2, FALSE), ""))</f>
        <v/>
      </c>
      <c r="E209" s="42"/>
      <c r="F209" s="57"/>
      <c r="G209" s="60"/>
      <c r="H209" s="54"/>
      <c r="I209" s="61"/>
      <c r="J209" s="62"/>
      <c r="K209" s="57"/>
      <c r="L209" s="57"/>
      <c r="M209" s="54"/>
      <c r="N209" s="63"/>
      <c r="O209" s="57"/>
      <c r="P209" s="57"/>
      <c r="Q209" s="57"/>
      <c r="R209" s="57"/>
      <c r="S209" s="57"/>
      <c r="T209" s="57"/>
      <c r="U209" s="57"/>
      <c r="V209" s="57"/>
      <c r="W209" s="57"/>
      <c r="X209" s="57"/>
      <c r="Y209" s="25" t="str">
        <f>IF(X209 = "", "", IFERROR(VLOOKUP(X209, Values!G:H, 2, FALSE), ""))</f>
        <v/>
      </c>
      <c r="Z209" s="26" t="str">
        <f>IF(X209 = "", "", IFERROR(VLOOKUP(X209, Values!G:I, 3, FALSE), ""))</f>
        <v/>
      </c>
      <c r="AA209" s="107"/>
      <c r="AB209" s="56"/>
      <c r="AC209" s="57"/>
      <c r="AD209" s="25"/>
      <c r="AE209" s="5" t="str">
        <f>IF(AB209 = "", "", IFERROR(VLOOKUP(AB209, 'SERVICE LOCATIONS'!$A:$B, 2, FALSE), ""))</f>
        <v/>
      </c>
      <c r="AF209" s="5" t="str">
        <f>IF(AB209 = "", "", IFERROR(IF(VLOOKUP(AB209, 'SERVICE LOCATIONS'!$A:$C, 3, FALSE) = 0, "", VLOOKUP(AB209, 'SERVICE LOCATIONS'!$A:$D, 3, FALSE)), ""))</f>
        <v/>
      </c>
      <c r="AG209" s="5" t="str">
        <f>IF(AB209 = "", "", IFERROR(VLOOKUP(AB209, 'SERVICE LOCATIONS'!$A:$D, 4, FALSE), ""))</f>
        <v/>
      </c>
      <c r="AH209" s="5" t="str">
        <f>IF(AB209 = "", "", IFERROR(VLOOKUP(AB209, 'SERVICE LOCATIONS'!$A:$J, 5, FALSE), ""))</f>
        <v/>
      </c>
      <c r="AI209" s="5" t="str">
        <f>IF(AB209 = "", "", IFERROR(VLOOKUP(AB209, 'SERVICE LOCATIONS'!$A:$F, 6, FALSE), ""))</f>
        <v/>
      </c>
      <c r="AJ209" s="5" t="str">
        <f>IF(AB209 = "", "", IFERROR(VLOOKUP(AB209, 'SERVICE LOCATIONS'!$A:$G, 7, FALSE), ""))</f>
        <v/>
      </c>
      <c r="AK209" s="5" t="str">
        <f>IF(AB209 = "", "", IFERROR(VLOOKUP(AB209, 'SERVICE LOCATIONS'!$A:$H, 8, FALSE), ""))</f>
        <v/>
      </c>
      <c r="AL209" s="7" t="str">
        <f>IF(AB209 = "", "", IFERROR(VLOOKUP(AB209, 'SERVICE LOCATIONS'!$A:$I, 9, FALSE), ""))</f>
        <v/>
      </c>
      <c r="AM209" s="7" t="str">
        <f>IF(AB209 = "", "", IFERROR(VLOOKUP(AB209, 'SERVICE LOCATIONS'!$A:$J, 10, FALSE), ""))</f>
        <v/>
      </c>
      <c r="AN209" s="7" t="str">
        <f>IF(AB209 = "", "", IFERROR(VLOOKUP(AB209, 'SERVICE LOCATIONS'!$A:$Q, 12, FALSE), ""))</f>
        <v/>
      </c>
      <c r="AO209" s="5" t="str">
        <f>IF(AB209 = "", "", IFERROR(VLOOKUP(AB209, 'SERVICE LOCATIONS'!$A:$Q, 13, FALSE), ""))</f>
        <v/>
      </c>
      <c r="AP209" s="5" t="str">
        <f>IF(AB209 = "", "", IFERROR(VLOOKUP(AB209, 'SERVICE LOCATIONS'!$A:$Q, 14, FALSE), ""))</f>
        <v/>
      </c>
      <c r="AQ209" s="5" t="str">
        <f>IF(AB209 = "", "", IFERROR(VLOOKUP(AB209, 'SERVICE LOCATIONS'!$A:$Q, 15, FALSE), ""))</f>
        <v/>
      </c>
      <c r="AR209" s="5" t="str">
        <f>IF(AB209 = "", "", IFERROR(VLOOKUP(AB209, 'SERVICE LOCATIONS'!$A:$Q, 16, FALSE), ""))</f>
        <v/>
      </c>
      <c r="AS209" s="5" t="str">
        <f>IF(AB209 = "", "", IFERROR(VLOOKUP(AB209, 'SERVICE LOCATIONS'!$A:$Q, 17, FALSE), ""))</f>
        <v/>
      </c>
      <c r="AT209" s="27" t="str">
        <f>IF(AB209 = "", "", IFERROR(VLOOKUP(AB209, 'SERVICE LOCATIONS'!$A:$Q, 11, FALSE), ""))</f>
        <v/>
      </c>
      <c r="AU209" s="42"/>
      <c r="AV209" s="54"/>
      <c r="AW209" s="55"/>
      <c r="AX209" s="56"/>
      <c r="AY209" s="57"/>
    </row>
    <row r="210" spans="1:51" x14ac:dyDescent="0.2">
      <c r="A210" s="58"/>
      <c r="B210" s="64" t="str">
        <f>IF(A210="", "", TEXT(VLOOKUP(A210, 'ENTITY INFO'!$A:$E, 4, FALSE), "00-0000000"))</f>
        <v/>
      </c>
      <c r="C210" s="64" t="str">
        <f>IF(A210="", "", VLOOKUP(A210, 'ENTITY INFO'!$A:$E, 5, FALSE))</f>
        <v/>
      </c>
      <c r="D210" s="64" t="str">
        <f>IF(A210 = "", "", IFERROR(VLOOKUP(A210, 'ENTITY INFO'!$A:$B, 2, FALSE), ""))</f>
        <v/>
      </c>
      <c r="E210" s="42"/>
      <c r="F210" s="57"/>
      <c r="G210" s="60"/>
      <c r="H210" s="54"/>
      <c r="I210" s="61"/>
      <c r="J210" s="62"/>
      <c r="K210" s="57"/>
      <c r="L210" s="57"/>
      <c r="M210" s="54"/>
      <c r="N210" s="63"/>
      <c r="O210" s="57"/>
      <c r="P210" s="57"/>
      <c r="Q210" s="57"/>
      <c r="R210" s="57"/>
      <c r="S210" s="57"/>
      <c r="T210" s="57"/>
      <c r="U210" s="57"/>
      <c r="V210" s="57"/>
      <c r="W210" s="57"/>
      <c r="X210" s="57"/>
      <c r="Y210" s="25" t="str">
        <f>IF(X210 = "", "", IFERROR(VLOOKUP(X210, Values!G:H, 2, FALSE), ""))</f>
        <v/>
      </c>
      <c r="Z210" s="26" t="str">
        <f>IF(X210 = "", "", IFERROR(VLOOKUP(X210, Values!G:I, 3, FALSE), ""))</f>
        <v/>
      </c>
      <c r="AA210" s="107"/>
      <c r="AB210" s="56"/>
      <c r="AC210" s="57"/>
      <c r="AD210" s="25"/>
      <c r="AE210" s="5" t="str">
        <f>IF(AB210 = "", "", IFERROR(VLOOKUP(AB210, 'SERVICE LOCATIONS'!$A:$B, 2, FALSE), ""))</f>
        <v/>
      </c>
      <c r="AF210" s="5" t="str">
        <f>IF(AB210 = "", "", IFERROR(IF(VLOOKUP(AB210, 'SERVICE LOCATIONS'!$A:$C, 3, FALSE) = 0, "", VLOOKUP(AB210, 'SERVICE LOCATIONS'!$A:$D, 3, FALSE)), ""))</f>
        <v/>
      </c>
      <c r="AG210" s="5" t="str">
        <f>IF(AB210 = "", "", IFERROR(VLOOKUP(AB210, 'SERVICE LOCATIONS'!$A:$D, 4, FALSE), ""))</f>
        <v/>
      </c>
      <c r="AH210" s="5" t="str">
        <f>IF(AB210 = "", "", IFERROR(VLOOKUP(AB210, 'SERVICE LOCATIONS'!$A:$J, 5, FALSE), ""))</f>
        <v/>
      </c>
      <c r="AI210" s="5" t="str">
        <f>IF(AB210 = "", "", IFERROR(VLOOKUP(AB210, 'SERVICE LOCATIONS'!$A:$F, 6, FALSE), ""))</f>
        <v/>
      </c>
      <c r="AJ210" s="5" t="str">
        <f>IF(AB210 = "", "", IFERROR(VLOOKUP(AB210, 'SERVICE LOCATIONS'!$A:$G, 7, FALSE), ""))</f>
        <v/>
      </c>
      <c r="AK210" s="5" t="str">
        <f>IF(AB210 = "", "", IFERROR(VLOOKUP(AB210, 'SERVICE LOCATIONS'!$A:$H, 8, FALSE), ""))</f>
        <v/>
      </c>
      <c r="AL210" s="7" t="str">
        <f>IF(AB210 = "", "", IFERROR(VLOOKUP(AB210, 'SERVICE LOCATIONS'!$A:$I, 9, FALSE), ""))</f>
        <v/>
      </c>
      <c r="AM210" s="7" t="str">
        <f>IF(AB210 = "", "", IFERROR(VLOOKUP(AB210, 'SERVICE LOCATIONS'!$A:$J, 10, FALSE), ""))</f>
        <v/>
      </c>
      <c r="AN210" s="7" t="str">
        <f>IF(AB210 = "", "", IFERROR(VLOOKUP(AB210, 'SERVICE LOCATIONS'!$A:$Q, 12, FALSE), ""))</f>
        <v/>
      </c>
      <c r="AO210" s="5" t="str">
        <f>IF(AB210 = "", "", IFERROR(VLOOKUP(AB210, 'SERVICE LOCATIONS'!$A:$Q, 13, FALSE), ""))</f>
        <v/>
      </c>
      <c r="AP210" s="5" t="str">
        <f>IF(AB210 = "", "", IFERROR(VLOOKUP(AB210, 'SERVICE LOCATIONS'!$A:$Q, 14, FALSE), ""))</f>
        <v/>
      </c>
      <c r="AQ210" s="5" t="str">
        <f>IF(AB210 = "", "", IFERROR(VLOOKUP(AB210, 'SERVICE LOCATIONS'!$A:$Q, 15, FALSE), ""))</f>
        <v/>
      </c>
      <c r="AR210" s="5" t="str">
        <f>IF(AB210 = "", "", IFERROR(VLOOKUP(AB210, 'SERVICE LOCATIONS'!$A:$Q, 16, FALSE), ""))</f>
        <v/>
      </c>
      <c r="AS210" s="5" t="str">
        <f>IF(AB210 = "", "", IFERROR(VLOOKUP(AB210, 'SERVICE LOCATIONS'!$A:$Q, 17, FALSE), ""))</f>
        <v/>
      </c>
      <c r="AT210" s="27" t="str">
        <f>IF(AB210 = "", "", IFERROR(VLOOKUP(AB210, 'SERVICE LOCATIONS'!$A:$Q, 11, FALSE), ""))</f>
        <v/>
      </c>
      <c r="AU210" s="42"/>
      <c r="AV210" s="54"/>
      <c r="AW210" s="55"/>
      <c r="AX210" s="56"/>
      <c r="AY210" s="57"/>
    </row>
    <row r="211" spans="1:51" x14ac:dyDescent="0.2">
      <c r="A211" s="58"/>
      <c r="B211" s="64" t="str">
        <f>IF(A211="", "", TEXT(VLOOKUP(A211, 'ENTITY INFO'!$A:$E, 4, FALSE), "00-0000000"))</f>
        <v/>
      </c>
      <c r="C211" s="64" t="str">
        <f>IF(A211="", "", VLOOKUP(A211, 'ENTITY INFO'!$A:$E, 5, FALSE))</f>
        <v/>
      </c>
      <c r="D211" s="64" t="str">
        <f>IF(A211 = "", "", IFERROR(VLOOKUP(A211, 'ENTITY INFO'!$A:$B, 2, FALSE), ""))</f>
        <v/>
      </c>
      <c r="E211" s="42"/>
      <c r="F211" s="57"/>
      <c r="G211" s="60"/>
      <c r="H211" s="54"/>
      <c r="I211" s="61"/>
      <c r="J211" s="62"/>
      <c r="K211" s="57"/>
      <c r="L211" s="57"/>
      <c r="M211" s="54"/>
      <c r="N211" s="63"/>
      <c r="O211" s="57"/>
      <c r="P211" s="57"/>
      <c r="Q211" s="57"/>
      <c r="R211" s="57"/>
      <c r="S211" s="57"/>
      <c r="T211" s="57"/>
      <c r="U211" s="57"/>
      <c r="V211" s="57"/>
      <c r="W211" s="57"/>
      <c r="X211" s="57"/>
      <c r="Y211" s="25" t="str">
        <f>IF(X211 = "", "", IFERROR(VLOOKUP(X211, Values!G:H, 2, FALSE), ""))</f>
        <v/>
      </c>
      <c r="Z211" s="26" t="str">
        <f>IF(X211 = "", "", IFERROR(VLOOKUP(X211, Values!G:I, 3, FALSE), ""))</f>
        <v/>
      </c>
      <c r="AA211" s="107"/>
      <c r="AB211" s="56"/>
      <c r="AC211" s="57"/>
      <c r="AD211" s="25"/>
      <c r="AE211" s="5" t="str">
        <f>IF(AB211 = "", "", IFERROR(VLOOKUP(AB211, 'SERVICE LOCATIONS'!$A:$B, 2, FALSE), ""))</f>
        <v/>
      </c>
      <c r="AF211" s="5" t="str">
        <f>IF(AB211 = "", "", IFERROR(IF(VLOOKUP(AB211, 'SERVICE LOCATIONS'!$A:$C, 3, FALSE) = 0, "", VLOOKUP(AB211, 'SERVICE LOCATIONS'!$A:$D, 3, FALSE)), ""))</f>
        <v/>
      </c>
      <c r="AG211" s="5" t="str">
        <f>IF(AB211 = "", "", IFERROR(VLOOKUP(AB211, 'SERVICE LOCATIONS'!$A:$D, 4, FALSE), ""))</f>
        <v/>
      </c>
      <c r="AH211" s="5" t="str">
        <f>IF(AB211 = "", "", IFERROR(VLOOKUP(AB211, 'SERVICE LOCATIONS'!$A:$J, 5, FALSE), ""))</f>
        <v/>
      </c>
      <c r="AI211" s="5" t="str">
        <f>IF(AB211 = "", "", IFERROR(VLOOKUP(AB211, 'SERVICE LOCATIONS'!$A:$F, 6, FALSE), ""))</f>
        <v/>
      </c>
      <c r="AJ211" s="5" t="str">
        <f>IF(AB211 = "", "", IFERROR(VLOOKUP(AB211, 'SERVICE LOCATIONS'!$A:$G, 7, FALSE), ""))</f>
        <v/>
      </c>
      <c r="AK211" s="5" t="str">
        <f>IF(AB211 = "", "", IFERROR(VLOOKUP(AB211, 'SERVICE LOCATIONS'!$A:$H, 8, FALSE), ""))</f>
        <v/>
      </c>
      <c r="AL211" s="7" t="str">
        <f>IF(AB211 = "", "", IFERROR(VLOOKUP(AB211, 'SERVICE LOCATIONS'!$A:$I, 9, FALSE), ""))</f>
        <v/>
      </c>
      <c r="AM211" s="7" t="str">
        <f>IF(AB211 = "", "", IFERROR(VLOOKUP(AB211, 'SERVICE LOCATIONS'!$A:$J, 10, FALSE), ""))</f>
        <v/>
      </c>
      <c r="AN211" s="7" t="str">
        <f>IF(AB211 = "", "", IFERROR(VLOOKUP(AB211, 'SERVICE LOCATIONS'!$A:$Q, 12, FALSE), ""))</f>
        <v/>
      </c>
      <c r="AO211" s="5" t="str">
        <f>IF(AB211 = "", "", IFERROR(VLOOKUP(AB211, 'SERVICE LOCATIONS'!$A:$Q, 13, FALSE), ""))</f>
        <v/>
      </c>
      <c r="AP211" s="5" t="str">
        <f>IF(AB211 = "", "", IFERROR(VLOOKUP(AB211, 'SERVICE LOCATIONS'!$A:$Q, 14, FALSE), ""))</f>
        <v/>
      </c>
      <c r="AQ211" s="5" t="str">
        <f>IF(AB211 = "", "", IFERROR(VLOOKUP(AB211, 'SERVICE LOCATIONS'!$A:$Q, 15, FALSE), ""))</f>
        <v/>
      </c>
      <c r="AR211" s="5" t="str">
        <f>IF(AB211 = "", "", IFERROR(VLOOKUP(AB211, 'SERVICE LOCATIONS'!$A:$Q, 16, FALSE), ""))</f>
        <v/>
      </c>
      <c r="AS211" s="5" t="str">
        <f>IF(AB211 = "", "", IFERROR(VLOOKUP(AB211, 'SERVICE LOCATIONS'!$A:$Q, 17, FALSE), ""))</f>
        <v/>
      </c>
      <c r="AT211" s="27" t="str">
        <f>IF(AB211 = "", "", IFERROR(VLOOKUP(AB211, 'SERVICE LOCATIONS'!$A:$Q, 11, FALSE), ""))</f>
        <v/>
      </c>
      <c r="AU211" s="42"/>
      <c r="AV211" s="54"/>
      <c r="AW211" s="55"/>
      <c r="AX211" s="56"/>
      <c r="AY211" s="57"/>
    </row>
    <row r="212" spans="1:51" x14ac:dyDescent="0.2">
      <c r="A212" s="58"/>
      <c r="B212" s="64" t="str">
        <f>IF(A212="", "", TEXT(VLOOKUP(A212, 'ENTITY INFO'!$A:$E, 4, FALSE), "00-0000000"))</f>
        <v/>
      </c>
      <c r="C212" s="64" t="str">
        <f>IF(A212="", "", VLOOKUP(A212, 'ENTITY INFO'!$A:$E, 5, FALSE))</f>
        <v/>
      </c>
      <c r="D212" s="64" t="str">
        <f>IF(A212 = "", "", IFERROR(VLOOKUP(A212, 'ENTITY INFO'!$A:$B, 2, FALSE), ""))</f>
        <v/>
      </c>
      <c r="E212" s="42"/>
      <c r="F212" s="57"/>
      <c r="G212" s="60"/>
      <c r="H212" s="54"/>
      <c r="I212" s="61"/>
      <c r="J212" s="62"/>
      <c r="K212" s="57"/>
      <c r="L212" s="57"/>
      <c r="M212" s="54"/>
      <c r="N212" s="63"/>
      <c r="O212" s="57"/>
      <c r="P212" s="57"/>
      <c r="Q212" s="57"/>
      <c r="R212" s="57"/>
      <c r="S212" s="57"/>
      <c r="T212" s="57"/>
      <c r="U212" s="57"/>
      <c r="V212" s="57"/>
      <c r="W212" s="57"/>
      <c r="X212" s="57"/>
      <c r="Y212" s="25" t="str">
        <f>IF(X212 = "", "", IFERROR(VLOOKUP(X212, Values!G:H, 2, FALSE), ""))</f>
        <v/>
      </c>
      <c r="Z212" s="26" t="str">
        <f>IF(X212 = "", "", IFERROR(VLOOKUP(X212, Values!G:I, 3, FALSE), ""))</f>
        <v/>
      </c>
      <c r="AA212" s="107"/>
      <c r="AB212" s="56"/>
      <c r="AC212" s="57"/>
      <c r="AD212" s="25"/>
      <c r="AE212" s="5" t="str">
        <f>IF(AB212 = "", "", IFERROR(VLOOKUP(AB212, 'SERVICE LOCATIONS'!$A:$B, 2, FALSE), ""))</f>
        <v/>
      </c>
      <c r="AF212" s="5" t="str">
        <f>IF(AB212 = "", "", IFERROR(IF(VLOOKUP(AB212, 'SERVICE LOCATIONS'!$A:$C, 3, FALSE) = 0, "", VLOOKUP(AB212, 'SERVICE LOCATIONS'!$A:$D, 3, FALSE)), ""))</f>
        <v/>
      </c>
      <c r="AG212" s="5" t="str">
        <f>IF(AB212 = "", "", IFERROR(VLOOKUP(AB212, 'SERVICE LOCATIONS'!$A:$D, 4, FALSE), ""))</f>
        <v/>
      </c>
      <c r="AH212" s="5" t="str">
        <f>IF(AB212 = "", "", IFERROR(VLOOKUP(AB212, 'SERVICE LOCATIONS'!$A:$J, 5, FALSE), ""))</f>
        <v/>
      </c>
      <c r="AI212" s="5" t="str">
        <f>IF(AB212 = "", "", IFERROR(VLOOKUP(AB212, 'SERVICE LOCATIONS'!$A:$F, 6, FALSE), ""))</f>
        <v/>
      </c>
      <c r="AJ212" s="5" t="str">
        <f>IF(AB212 = "", "", IFERROR(VLOOKUP(AB212, 'SERVICE LOCATIONS'!$A:$G, 7, FALSE), ""))</f>
        <v/>
      </c>
      <c r="AK212" s="5" t="str">
        <f>IF(AB212 = "", "", IFERROR(VLOOKUP(AB212, 'SERVICE LOCATIONS'!$A:$H, 8, FALSE), ""))</f>
        <v/>
      </c>
      <c r="AL212" s="7" t="str">
        <f>IF(AB212 = "", "", IFERROR(VLOOKUP(AB212, 'SERVICE LOCATIONS'!$A:$I, 9, FALSE), ""))</f>
        <v/>
      </c>
      <c r="AM212" s="7" t="str">
        <f>IF(AB212 = "", "", IFERROR(VLOOKUP(AB212, 'SERVICE LOCATIONS'!$A:$J, 10, FALSE), ""))</f>
        <v/>
      </c>
      <c r="AN212" s="7" t="str">
        <f>IF(AB212 = "", "", IFERROR(VLOOKUP(AB212, 'SERVICE LOCATIONS'!$A:$Q, 12, FALSE), ""))</f>
        <v/>
      </c>
      <c r="AO212" s="5" t="str">
        <f>IF(AB212 = "", "", IFERROR(VLOOKUP(AB212, 'SERVICE LOCATIONS'!$A:$Q, 13, FALSE), ""))</f>
        <v/>
      </c>
      <c r="AP212" s="5" t="str">
        <f>IF(AB212 = "", "", IFERROR(VLOOKUP(AB212, 'SERVICE LOCATIONS'!$A:$Q, 14, FALSE), ""))</f>
        <v/>
      </c>
      <c r="AQ212" s="5" t="str">
        <f>IF(AB212 = "", "", IFERROR(VLOOKUP(AB212, 'SERVICE LOCATIONS'!$A:$Q, 15, FALSE), ""))</f>
        <v/>
      </c>
      <c r="AR212" s="5" t="str">
        <f>IF(AB212 = "", "", IFERROR(VLOOKUP(AB212, 'SERVICE LOCATIONS'!$A:$Q, 16, FALSE), ""))</f>
        <v/>
      </c>
      <c r="AS212" s="5" t="str">
        <f>IF(AB212 = "", "", IFERROR(VLOOKUP(AB212, 'SERVICE LOCATIONS'!$A:$Q, 17, FALSE), ""))</f>
        <v/>
      </c>
      <c r="AT212" s="27" t="str">
        <f>IF(AB212 = "", "", IFERROR(VLOOKUP(AB212, 'SERVICE LOCATIONS'!$A:$Q, 11, FALSE), ""))</f>
        <v/>
      </c>
      <c r="AU212" s="42"/>
      <c r="AV212" s="54"/>
      <c r="AW212" s="55"/>
      <c r="AX212" s="56"/>
      <c r="AY212" s="57"/>
    </row>
    <row r="213" spans="1:51" x14ac:dyDescent="0.2">
      <c r="A213" s="58"/>
      <c r="B213" s="64" t="str">
        <f>IF(A213="", "", TEXT(VLOOKUP(A213, 'ENTITY INFO'!$A:$E, 4, FALSE), "00-0000000"))</f>
        <v/>
      </c>
      <c r="C213" s="64" t="str">
        <f>IF(A213="", "", VLOOKUP(A213, 'ENTITY INFO'!$A:$E, 5, FALSE))</f>
        <v/>
      </c>
      <c r="D213" s="64" t="str">
        <f>IF(A213 = "", "", IFERROR(VLOOKUP(A213, 'ENTITY INFO'!$A:$B, 2, FALSE), ""))</f>
        <v/>
      </c>
      <c r="E213" s="42"/>
      <c r="F213" s="57"/>
      <c r="G213" s="60"/>
      <c r="H213" s="54"/>
      <c r="I213" s="61"/>
      <c r="J213" s="62"/>
      <c r="K213" s="57"/>
      <c r="L213" s="57"/>
      <c r="M213" s="54"/>
      <c r="N213" s="63"/>
      <c r="O213" s="57"/>
      <c r="P213" s="57"/>
      <c r="Q213" s="57"/>
      <c r="R213" s="57"/>
      <c r="S213" s="57"/>
      <c r="T213" s="57"/>
      <c r="U213" s="57"/>
      <c r="V213" s="57"/>
      <c r="W213" s="57"/>
      <c r="X213" s="57"/>
      <c r="Y213" s="25" t="str">
        <f>IF(X213 = "", "", IFERROR(VLOOKUP(X213, Values!G:H, 2, FALSE), ""))</f>
        <v/>
      </c>
      <c r="Z213" s="26" t="str">
        <f>IF(X213 = "", "", IFERROR(VLOOKUP(X213, Values!G:I, 3, FALSE), ""))</f>
        <v/>
      </c>
      <c r="AA213" s="107"/>
      <c r="AB213" s="56"/>
      <c r="AC213" s="57"/>
      <c r="AD213" s="25"/>
      <c r="AE213" s="5" t="str">
        <f>IF(AB213 = "", "", IFERROR(VLOOKUP(AB213, 'SERVICE LOCATIONS'!$A:$B, 2, FALSE), ""))</f>
        <v/>
      </c>
      <c r="AF213" s="5" t="str">
        <f>IF(AB213 = "", "", IFERROR(IF(VLOOKUP(AB213, 'SERVICE LOCATIONS'!$A:$C, 3, FALSE) = 0, "", VLOOKUP(AB213, 'SERVICE LOCATIONS'!$A:$D, 3, FALSE)), ""))</f>
        <v/>
      </c>
      <c r="AG213" s="5" t="str">
        <f>IF(AB213 = "", "", IFERROR(VLOOKUP(AB213, 'SERVICE LOCATIONS'!$A:$D, 4, FALSE), ""))</f>
        <v/>
      </c>
      <c r="AH213" s="5" t="str">
        <f>IF(AB213 = "", "", IFERROR(VLOOKUP(AB213, 'SERVICE LOCATIONS'!$A:$J, 5, FALSE), ""))</f>
        <v/>
      </c>
      <c r="AI213" s="5" t="str">
        <f>IF(AB213 = "", "", IFERROR(VLOOKUP(AB213, 'SERVICE LOCATIONS'!$A:$F, 6, FALSE), ""))</f>
        <v/>
      </c>
      <c r="AJ213" s="5" t="str">
        <f>IF(AB213 = "", "", IFERROR(VLOOKUP(AB213, 'SERVICE LOCATIONS'!$A:$G, 7, FALSE), ""))</f>
        <v/>
      </c>
      <c r="AK213" s="5" t="str">
        <f>IF(AB213 = "", "", IFERROR(VLOOKUP(AB213, 'SERVICE LOCATIONS'!$A:$H, 8, FALSE), ""))</f>
        <v/>
      </c>
      <c r="AL213" s="7" t="str">
        <f>IF(AB213 = "", "", IFERROR(VLOOKUP(AB213, 'SERVICE LOCATIONS'!$A:$I, 9, FALSE), ""))</f>
        <v/>
      </c>
      <c r="AM213" s="7" t="str">
        <f>IF(AB213 = "", "", IFERROR(VLOOKUP(AB213, 'SERVICE LOCATIONS'!$A:$J, 10, FALSE), ""))</f>
        <v/>
      </c>
      <c r="AN213" s="7" t="str">
        <f>IF(AB213 = "", "", IFERROR(VLOOKUP(AB213, 'SERVICE LOCATIONS'!$A:$Q, 12, FALSE), ""))</f>
        <v/>
      </c>
      <c r="AO213" s="5" t="str">
        <f>IF(AB213 = "", "", IFERROR(VLOOKUP(AB213, 'SERVICE LOCATIONS'!$A:$Q, 13, FALSE), ""))</f>
        <v/>
      </c>
      <c r="AP213" s="5" t="str">
        <f>IF(AB213 = "", "", IFERROR(VLOOKUP(AB213, 'SERVICE LOCATIONS'!$A:$Q, 14, FALSE), ""))</f>
        <v/>
      </c>
      <c r="AQ213" s="5" t="str">
        <f>IF(AB213 = "", "", IFERROR(VLOOKUP(AB213, 'SERVICE LOCATIONS'!$A:$Q, 15, FALSE), ""))</f>
        <v/>
      </c>
      <c r="AR213" s="5" t="str">
        <f>IF(AB213 = "", "", IFERROR(VLOOKUP(AB213, 'SERVICE LOCATIONS'!$A:$Q, 16, FALSE), ""))</f>
        <v/>
      </c>
      <c r="AS213" s="5" t="str">
        <f>IF(AB213 = "", "", IFERROR(VLOOKUP(AB213, 'SERVICE LOCATIONS'!$A:$Q, 17, FALSE), ""))</f>
        <v/>
      </c>
      <c r="AT213" s="27" t="str">
        <f>IF(AB213 = "", "", IFERROR(VLOOKUP(AB213, 'SERVICE LOCATIONS'!$A:$Q, 11, FALSE), ""))</f>
        <v/>
      </c>
      <c r="AU213" s="42"/>
      <c r="AV213" s="54"/>
      <c r="AW213" s="55"/>
      <c r="AX213" s="56"/>
      <c r="AY213" s="57"/>
    </row>
    <row r="214" spans="1:51" x14ac:dyDescent="0.2">
      <c r="A214" s="58"/>
      <c r="B214" s="64" t="str">
        <f>IF(A214="", "", TEXT(VLOOKUP(A214, 'ENTITY INFO'!$A:$E, 4, FALSE), "00-0000000"))</f>
        <v/>
      </c>
      <c r="C214" s="64" t="str">
        <f>IF(A214="", "", VLOOKUP(A214, 'ENTITY INFO'!$A:$E, 5, FALSE))</f>
        <v/>
      </c>
      <c r="D214" s="64" t="str">
        <f>IF(A214 = "", "", IFERROR(VLOOKUP(A214, 'ENTITY INFO'!$A:$B, 2, FALSE), ""))</f>
        <v/>
      </c>
      <c r="E214" s="42"/>
      <c r="F214" s="57"/>
      <c r="G214" s="60"/>
      <c r="H214" s="54"/>
      <c r="I214" s="61"/>
      <c r="J214" s="62"/>
      <c r="K214" s="57"/>
      <c r="L214" s="57"/>
      <c r="M214" s="54"/>
      <c r="N214" s="63"/>
      <c r="O214" s="57"/>
      <c r="P214" s="57"/>
      <c r="Q214" s="57"/>
      <c r="R214" s="57"/>
      <c r="S214" s="57"/>
      <c r="T214" s="57"/>
      <c r="U214" s="57"/>
      <c r="V214" s="57"/>
      <c r="W214" s="57"/>
      <c r="X214" s="57"/>
      <c r="Y214" s="25" t="str">
        <f>IF(X214 = "", "", IFERROR(VLOOKUP(X214, Values!G:H, 2, FALSE), ""))</f>
        <v/>
      </c>
      <c r="Z214" s="26" t="str">
        <f>IF(X214 = "", "", IFERROR(VLOOKUP(X214, Values!G:I, 3, FALSE), ""))</f>
        <v/>
      </c>
      <c r="AA214" s="107"/>
      <c r="AB214" s="56"/>
      <c r="AC214" s="57"/>
      <c r="AD214" s="25"/>
      <c r="AE214" s="5" t="str">
        <f>IF(AB214 = "", "", IFERROR(VLOOKUP(AB214, 'SERVICE LOCATIONS'!$A:$B, 2, FALSE), ""))</f>
        <v/>
      </c>
      <c r="AF214" s="5" t="str">
        <f>IF(AB214 = "", "", IFERROR(IF(VLOOKUP(AB214, 'SERVICE LOCATIONS'!$A:$C, 3, FALSE) = 0, "", VLOOKUP(AB214, 'SERVICE LOCATIONS'!$A:$D, 3, FALSE)), ""))</f>
        <v/>
      </c>
      <c r="AG214" s="5" t="str">
        <f>IF(AB214 = "", "", IFERROR(VLOOKUP(AB214, 'SERVICE LOCATIONS'!$A:$D, 4, FALSE), ""))</f>
        <v/>
      </c>
      <c r="AH214" s="5" t="str">
        <f>IF(AB214 = "", "", IFERROR(VLOOKUP(AB214, 'SERVICE LOCATIONS'!$A:$J, 5, FALSE), ""))</f>
        <v/>
      </c>
      <c r="AI214" s="5" t="str">
        <f>IF(AB214 = "", "", IFERROR(VLOOKUP(AB214, 'SERVICE LOCATIONS'!$A:$F, 6, FALSE), ""))</f>
        <v/>
      </c>
      <c r="AJ214" s="5" t="str">
        <f>IF(AB214 = "", "", IFERROR(VLOOKUP(AB214, 'SERVICE LOCATIONS'!$A:$G, 7, FALSE), ""))</f>
        <v/>
      </c>
      <c r="AK214" s="5" t="str">
        <f>IF(AB214 = "", "", IFERROR(VLOOKUP(AB214, 'SERVICE LOCATIONS'!$A:$H, 8, FALSE), ""))</f>
        <v/>
      </c>
      <c r="AL214" s="7" t="str">
        <f>IF(AB214 = "", "", IFERROR(VLOOKUP(AB214, 'SERVICE LOCATIONS'!$A:$I, 9, FALSE), ""))</f>
        <v/>
      </c>
      <c r="AM214" s="7" t="str">
        <f>IF(AB214 = "", "", IFERROR(VLOOKUP(AB214, 'SERVICE LOCATIONS'!$A:$J, 10, FALSE), ""))</f>
        <v/>
      </c>
      <c r="AN214" s="7" t="str">
        <f>IF(AB214 = "", "", IFERROR(VLOOKUP(AB214, 'SERVICE LOCATIONS'!$A:$Q, 12, FALSE), ""))</f>
        <v/>
      </c>
      <c r="AO214" s="5" t="str">
        <f>IF(AB214 = "", "", IFERROR(VLOOKUP(AB214, 'SERVICE LOCATIONS'!$A:$Q, 13, FALSE), ""))</f>
        <v/>
      </c>
      <c r="AP214" s="5" t="str">
        <f>IF(AB214 = "", "", IFERROR(VLOOKUP(AB214, 'SERVICE LOCATIONS'!$A:$Q, 14, FALSE), ""))</f>
        <v/>
      </c>
      <c r="AQ214" s="5" t="str">
        <f>IF(AB214 = "", "", IFERROR(VLOOKUP(AB214, 'SERVICE LOCATIONS'!$A:$Q, 15, FALSE), ""))</f>
        <v/>
      </c>
      <c r="AR214" s="5" t="str">
        <f>IF(AB214 = "", "", IFERROR(VLOOKUP(AB214, 'SERVICE LOCATIONS'!$A:$Q, 16, FALSE), ""))</f>
        <v/>
      </c>
      <c r="AS214" s="5" t="str">
        <f>IF(AB214 = "", "", IFERROR(VLOOKUP(AB214, 'SERVICE LOCATIONS'!$A:$Q, 17, FALSE), ""))</f>
        <v/>
      </c>
      <c r="AT214" s="27" t="str">
        <f>IF(AB214 = "", "", IFERROR(VLOOKUP(AB214, 'SERVICE LOCATIONS'!$A:$Q, 11, FALSE), ""))</f>
        <v/>
      </c>
      <c r="AU214" s="42"/>
      <c r="AV214" s="54"/>
      <c r="AW214" s="55"/>
      <c r="AX214" s="56"/>
      <c r="AY214" s="57"/>
    </row>
    <row r="215" spans="1:51" x14ac:dyDescent="0.2">
      <c r="A215" s="58"/>
      <c r="B215" s="64" t="str">
        <f>IF(A215="", "", TEXT(VLOOKUP(A215, 'ENTITY INFO'!$A:$E, 4, FALSE), "00-0000000"))</f>
        <v/>
      </c>
      <c r="C215" s="64" t="str">
        <f>IF(A215="", "", VLOOKUP(A215, 'ENTITY INFO'!$A:$E, 5, FALSE))</f>
        <v/>
      </c>
      <c r="D215" s="64" t="str">
        <f>IF(A215 = "", "", IFERROR(VLOOKUP(A215, 'ENTITY INFO'!$A:$B, 2, FALSE), ""))</f>
        <v/>
      </c>
      <c r="E215" s="42"/>
      <c r="F215" s="57"/>
      <c r="G215" s="60"/>
      <c r="H215" s="54"/>
      <c r="I215" s="61"/>
      <c r="J215" s="62"/>
      <c r="K215" s="57"/>
      <c r="L215" s="57"/>
      <c r="M215" s="54"/>
      <c r="N215" s="63"/>
      <c r="O215" s="57"/>
      <c r="P215" s="57"/>
      <c r="Q215" s="57"/>
      <c r="R215" s="57"/>
      <c r="S215" s="57"/>
      <c r="T215" s="57"/>
      <c r="U215" s="57"/>
      <c r="V215" s="57"/>
      <c r="W215" s="57"/>
      <c r="X215" s="57"/>
      <c r="Y215" s="25" t="str">
        <f>IF(X215 = "", "", IFERROR(VLOOKUP(X215, Values!G:H, 2, FALSE), ""))</f>
        <v/>
      </c>
      <c r="Z215" s="26" t="str">
        <f>IF(X215 = "", "", IFERROR(VLOOKUP(X215, Values!G:I, 3, FALSE), ""))</f>
        <v/>
      </c>
      <c r="AA215" s="107"/>
      <c r="AB215" s="56"/>
      <c r="AC215" s="57"/>
      <c r="AD215" s="25"/>
      <c r="AE215" s="5" t="str">
        <f>IF(AB215 = "", "", IFERROR(VLOOKUP(AB215, 'SERVICE LOCATIONS'!$A:$B, 2, FALSE), ""))</f>
        <v/>
      </c>
      <c r="AF215" s="5" t="str">
        <f>IF(AB215 = "", "", IFERROR(IF(VLOOKUP(AB215, 'SERVICE LOCATIONS'!$A:$C, 3, FALSE) = 0, "", VLOOKUP(AB215, 'SERVICE LOCATIONS'!$A:$D, 3, FALSE)), ""))</f>
        <v/>
      </c>
      <c r="AG215" s="5" t="str">
        <f>IF(AB215 = "", "", IFERROR(VLOOKUP(AB215, 'SERVICE LOCATIONS'!$A:$D, 4, FALSE), ""))</f>
        <v/>
      </c>
      <c r="AH215" s="5" t="str">
        <f>IF(AB215 = "", "", IFERROR(VLOOKUP(AB215, 'SERVICE LOCATIONS'!$A:$J, 5, FALSE), ""))</f>
        <v/>
      </c>
      <c r="AI215" s="5" t="str">
        <f>IF(AB215 = "", "", IFERROR(VLOOKUP(AB215, 'SERVICE LOCATIONS'!$A:$F, 6, FALSE), ""))</f>
        <v/>
      </c>
      <c r="AJ215" s="5" t="str">
        <f>IF(AB215 = "", "", IFERROR(VLOOKUP(AB215, 'SERVICE LOCATIONS'!$A:$G, 7, FALSE), ""))</f>
        <v/>
      </c>
      <c r="AK215" s="5" t="str">
        <f>IF(AB215 = "", "", IFERROR(VLOOKUP(AB215, 'SERVICE LOCATIONS'!$A:$H, 8, FALSE), ""))</f>
        <v/>
      </c>
      <c r="AL215" s="7" t="str">
        <f>IF(AB215 = "", "", IFERROR(VLOOKUP(AB215, 'SERVICE LOCATIONS'!$A:$I, 9, FALSE), ""))</f>
        <v/>
      </c>
      <c r="AM215" s="7" t="str">
        <f>IF(AB215 = "", "", IFERROR(VLOOKUP(AB215, 'SERVICE LOCATIONS'!$A:$J, 10, FALSE), ""))</f>
        <v/>
      </c>
      <c r="AN215" s="7" t="str">
        <f>IF(AB215 = "", "", IFERROR(VLOOKUP(AB215, 'SERVICE LOCATIONS'!$A:$Q, 12, FALSE), ""))</f>
        <v/>
      </c>
      <c r="AO215" s="5" t="str">
        <f>IF(AB215 = "", "", IFERROR(VLOOKUP(AB215, 'SERVICE LOCATIONS'!$A:$Q, 13, FALSE), ""))</f>
        <v/>
      </c>
      <c r="AP215" s="5" t="str">
        <f>IF(AB215 = "", "", IFERROR(VLOOKUP(AB215, 'SERVICE LOCATIONS'!$A:$Q, 14, FALSE), ""))</f>
        <v/>
      </c>
      <c r="AQ215" s="5" t="str">
        <f>IF(AB215 = "", "", IFERROR(VLOOKUP(AB215, 'SERVICE LOCATIONS'!$A:$Q, 15, FALSE), ""))</f>
        <v/>
      </c>
      <c r="AR215" s="5" t="str">
        <f>IF(AB215 = "", "", IFERROR(VLOOKUP(AB215, 'SERVICE LOCATIONS'!$A:$Q, 16, FALSE), ""))</f>
        <v/>
      </c>
      <c r="AS215" s="5" t="str">
        <f>IF(AB215 = "", "", IFERROR(VLOOKUP(AB215, 'SERVICE LOCATIONS'!$A:$Q, 17, FALSE), ""))</f>
        <v/>
      </c>
      <c r="AT215" s="27" t="str">
        <f>IF(AB215 = "", "", IFERROR(VLOOKUP(AB215, 'SERVICE LOCATIONS'!$A:$Q, 11, FALSE), ""))</f>
        <v/>
      </c>
      <c r="AU215" s="42"/>
      <c r="AV215" s="54"/>
      <c r="AW215" s="55"/>
      <c r="AX215" s="56"/>
      <c r="AY215" s="57"/>
    </row>
    <row r="216" spans="1:51" x14ac:dyDescent="0.2">
      <c r="A216" s="58"/>
      <c r="B216" s="64" t="str">
        <f>IF(A216="", "", TEXT(VLOOKUP(A216, 'ENTITY INFO'!$A:$E, 4, FALSE), "00-0000000"))</f>
        <v/>
      </c>
      <c r="C216" s="64" t="str">
        <f>IF(A216="", "", VLOOKUP(A216, 'ENTITY INFO'!$A:$E, 5, FALSE))</f>
        <v/>
      </c>
      <c r="D216" s="64" t="str">
        <f>IF(A216 = "", "", IFERROR(VLOOKUP(A216, 'ENTITY INFO'!$A:$B, 2, FALSE), ""))</f>
        <v/>
      </c>
      <c r="E216" s="42"/>
      <c r="F216" s="57"/>
      <c r="G216" s="60"/>
      <c r="H216" s="54"/>
      <c r="I216" s="61"/>
      <c r="J216" s="62"/>
      <c r="K216" s="57"/>
      <c r="L216" s="57"/>
      <c r="M216" s="54"/>
      <c r="N216" s="63"/>
      <c r="O216" s="57"/>
      <c r="P216" s="57"/>
      <c r="Q216" s="57"/>
      <c r="R216" s="57"/>
      <c r="S216" s="57"/>
      <c r="T216" s="57"/>
      <c r="U216" s="57"/>
      <c r="V216" s="57"/>
      <c r="W216" s="57"/>
      <c r="X216" s="57"/>
      <c r="Y216" s="25" t="str">
        <f>IF(X216 = "", "", IFERROR(VLOOKUP(X216, Values!G:H, 2, FALSE), ""))</f>
        <v/>
      </c>
      <c r="Z216" s="26" t="str">
        <f>IF(X216 = "", "", IFERROR(VLOOKUP(X216, Values!G:I, 3, FALSE), ""))</f>
        <v/>
      </c>
      <c r="AA216" s="107"/>
      <c r="AB216" s="56"/>
      <c r="AC216" s="57"/>
      <c r="AD216" s="25"/>
      <c r="AE216" s="5" t="str">
        <f>IF(AB216 = "", "", IFERROR(VLOOKUP(AB216, 'SERVICE LOCATIONS'!$A:$B, 2, FALSE), ""))</f>
        <v/>
      </c>
      <c r="AF216" s="5" t="str">
        <f>IF(AB216 = "", "", IFERROR(IF(VLOOKUP(AB216, 'SERVICE LOCATIONS'!$A:$C, 3, FALSE) = 0, "", VLOOKUP(AB216, 'SERVICE LOCATIONS'!$A:$D, 3, FALSE)), ""))</f>
        <v/>
      </c>
      <c r="AG216" s="5" t="str">
        <f>IF(AB216 = "", "", IFERROR(VLOOKUP(AB216, 'SERVICE LOCATIONS'!$A:$D, 4, FALSE), ""))</f>
        <v/>
      </c>
      <c r="AH216" s="5" t="str">
        <f>IF(AB216 = "", "", IFERROR(VLOOKUP(AB216, 'SERVICE LOCATIONS'!$A:$J, 5, FALSE), ""))</f>
        <v/>
      </c>
      <c r="AI216" s="5" t="str">
        <f>IF(AB216 = "", "", IFERROR(VLOOKUP(AB216, 'SERVICE LOCATIONS'!$A:$F, 6, FALSE), ""))</f>
        <v/>
      </c>
      <c r="AJ216" s="5" t="str">
        <f>IF(AB216 = "", "", IFERROR(VLOOKUP(AB216, 'SERVICE LOCATIONS'!$A:$G, 7, FALSE), ""))</f>
        <v/>
      </c>
      <c r="AK216" s="5" t="str">
        <f>IF(AB216 = "", "", IFERROR(VLOOKUP(AB216, 'SERVICE LOCATIONS'!$A:$H, 8, FALSE), ""))</f>
        <v/>
      </c>
      <c r="AL216" s="7" t="str">
        <f>IF(AB216 = "", "", IFERROR(VLOOKUP(AB216, 'SERVICE LOCATIONS'!$A:$I, 9, FALSE), ""))</f>
        <v/>
      </c>
      <c r="AM216" s="7" t="str">
        <f>IF(AB216 = "", "", IFERROR(VLOOKUP(AB216, 'SERVICE LOCATIONS'!$A:$J, 10, FALSE), ""))</f>
        <v/>
      </c>
      <c r="AN216" s="7" t="str">
        <f>IF(AB216 = "", "", IFERROR(VLOOKUP(AB216, 'SERVICE LOCATIONS'!$A:$Q, 12, FALSE), ""))</f>
        <v/>
      </c>
      <c r="AO216" s="5" t="str">
        <f>IF(AB216 = "", "", IFERROR(VLOOKUP(AB216, 'SERVICE LOCATIONS'!$A:$Q, 13, FALSE), ""))</f>
        <v/>
      </c>
      <c r="AP216" s="5" t="str">
        <f>IF(AB216 = "", "", IFERROR(VLOOKUP(AB216, 'SERVICE LOCATIONS'!$A:$Q, 14, FALSE), ""))</f>
        <v/>
      </c>
      <c r="AQ216" s="5" t="str">
        <f>IF(AB216 = "", "", IFERROR(VLOOKUP(AB216, 'SERVICE LOCATIONS'!$A:$Q, 15, FALSE), ""))</f>
        <v/>
      </c>
      <c r="AR216" s="5" t="str">
        <f>IF(AB216 = "", "", IFERROR(VLOOKUP(AB216, 'SERVICE LOCATIONS'!$A:$Q, 16, FALSE), ""))</f>
        <v/>
      </c>
      <c r="AS216" s="5" t="str">
        <f>IF(AB216 = "", "", IFERROR(VLOOKUP(AB216, 'SERVICE LOCATIONS'!$A:$Q, 17, FALSE), ""))</f>
        <v/>
      </c>
      <c r="AT216" s="27" t="str">
        <f>IF(AB216 = "", "", IFERROR(VLOOKUP(AB216, 'SERVICE LOCATIONS'!$A:$Q, 11, FALSE), ""))</f>
        <v/>
      </c>
      <c r="AU216" s="42"/>
      <c r="AV216" s="54"/>
      <c r="AW216" s="55"/>
      <c r="AX216" s="56"/>
      <c r="AY216" s="57"/>
    </row>
    <row r="217" spans="1:51" x14ac:dyDescent="0.2">
      <c r="A217" s="58"/>
      <c r="B217" s="64" t="str">
        <f>IF(A217="", "", TEXT(VLOOKUP(A217, 'ENTITY INFO'!$A:$E, 4, FALSE), "00-0000000"))</f>
        <v/>
      </c>
      <c r="C217" s="64" t="str">
        <f>IF(A217="", "", VLOOKUP(A217, 'ENTITY INFO'!$A:$E, 5, FALSE))</f>
        <v/>
      </c>
      <c r="D217" s="64" t="str">
        <f>IF(A217 = "", "", IFERROR(VLOOKUP(A217, 'ENTITY INFO'!$A:$B, 2, FALSE), ""))</f>
        <v/>
      </c>
      <c r="E217" s="42"/>
      <c r="F217" s="57"/>
      <c r="G217" s="60"/>
      <c r="H217" s="54"/>
      <c r="I217" s="61"/>
      <c r="J217" s="62"/>
      <c r="K217" s="57"/>
      <c r="L217" s="57"/>
      <c r="M217" s="54"/>
      <c r="N217" s="63"/>
      <c r="O217" s="57"/>
      <c r="P217" s="57"/>
      <c r="Q217" s="57"/>
      <c r="R217" s="57"/>
      <c r="S217" s="57"/>
      <c r="T217" s="57"/>
      <c r="U217" s="57"/>
      <c r="V217" s="57"/>
      <c r="W217" s="57"/>
      <c r="X217" s="57"/>
      <c r="Y217" s="25" t="str">
        <f>IF(X217 = "", "", IFERROR(VLOOKUP(X217, Values!G:H, 2, FALSE), ""))</f>
        <v/>
      </c>
      <c r="Z217" s="26" t="str">
        <f>IF(X217 = "", "", IFERROR(VLOOKUP(X217, Values!G:I, 3, FALSE), ""))</f>
        <v/>
      </c>
      <c r="AA217" s="107"/>
      <c r="AB217" s="56"/>
      <c r="AC217" s="57"/>
      <c r="AD217" s="25"/>
      <c r="AE217" s="5" t="str">
        <f>IF(AB217 = "", "", IFERROR(VLOOKUP(AB217, 'SERVICE LOCATIONS'!$A:$B, 2, FALSE), ""))</f>
        <v/>
      </c>
      <c r="AF217" s="5" t="str">
        <f>IF(AB217 = "", "", IFERROR(IF(VLOOKUP(AB217, 'SERVICE LOCATIONS'!$A:$C, 3, FALSE) = 0, "", VLOOKUP(AB217, 'SERVICE LOCATIONS'!$A:$D, 3, FALSE)), ""))</f>
        <v/>
      </c>
      <c r="AG217" s="5" t="str">
        <f>IF(AB217 = "", "", IFERROR(VLOOKUP(AB217, 'SERVICE LOCATIONS'!$A:$D, 4, FALSE), ""))</f>
        <v/>
      </c>
      <c r="AH217" s="5" t="str">
        <f>IF(AB217 = "", "", IFERROR(VLOOKUP(AB217, 'SERVICE LOCATIONS'!$A:$J, 5, FALSE), ""))</f>
        <v/>
      </c>
      <c r="AI217" s="5" t="str">
        <f>IF(AB217 = "", "", IFERROR(VLOOKUP(AB217, 'SERVICE LOCATIONS'!$A:$F, 6, FALSE), ""))</f>
        <v/>
      </c>
      <c r="AJ217" s="5" t="str">
        <f>IF(AB217 = "", "", IFERROR(VLOOKUP(AB217, 'SERVICE LOCATIONS'!$A:$G, 7, FALSE), ""))</f>
        <v/>
      </c>
      <c r="AK217" s="5" t="str">
        <f>IF(AB217 = "", "", IFERROR(VLOOKUP(AB217, 'SERVICE LOCATIONS'!$A:$H, 8, FALSE), ""))</f>
        <v/>
      </c>
      <c r="AL217" s="7" t="str">
        <f>IF(AB217 = "", "", IFERROR(VLOOKUP(AB217, 'SERVICE LOCATIONS'!$A:$I, 9, FALSE), ""))</f>
        <v/>
      </c>
      <c r="AM217" s="7" t="str">
        <f>IF(AB217 = "", "", IFERROR(VLOOKUP(AB217, 'SERVICE LOCATIONS'!$A:$J, 10, FALSE), ""))</f>
        <v/>
      </c>
      <c r="AN217" s="7" t="str">
        <f>IF(AB217 = "", "", IFERROR(VLOOKUP(AB217, 'SERVICE LOCATIONS'!$A:$Q, 12, FALSE), ""))</f>
        <v/>
      </c>
      <c r="AO217" s="5" t="str">
        <f>IF(AB217 = "", "", IFERROR(VLOOKUP(AB217, 'SERVICE LOCATIONS'!$A:$Q, 13, FALSE), ""))</f>
        <v/>
      </c>
      <c r="AP217" s="5" t="str">
        <f>IF(AB217 = "", "", IFERROR(VLOOKUP(AB217, 'SERVICE LOCATIONS'!$A:$Q, 14, FALSE), ""))</f>
        <v/>
      </c>
      <c r="AQ217" s="5" t="str">
        <f>IF(AB217 = "", "", IFERROR(VLOOKUP(AB217, 'SERVICE LOCATIONS'!$A:$Q, 15, FALSE), ""))</f>
        <v/>
      </c>
      <c r="AR217" s="5" t="str">
        <f>IF(AB217 = "", "", IFERROR(VLOOKUP(AB217, 'SERVICE LOCATIONS'!$A:$Q, 16, FALSE), ""))</f>
        <v/>
      </c>
      <c r="AS217" s="5" t="str">
        <f>IF(AB217 = "", "", IFERROR(VLOOKUP(AB217, 'SERVICE LOCATIONS'!$A:$Q, 17, FALSE), ""))</f>
        <v/>
      </c>
      <c r="AT217" s="27" t="str">
        <f>IF(AB217 = "", "", IFERROR(VLOOKUP(AB217, 'SERVICE LOCATIONS'!$A:$Q, 11, FALSE), ""))</f>
        <v/>
      </c>
      <c r="AU217" s="42"/>
      <c r="AV217" s="54"/>
      <c r="AW217" s="55"/>
      <c r="AX217" s="56"/>
      <c r="AY217" s="57"/>
    </row>
    <row r="218" spans="1:51" x14ac:dyDescent="0.2">
      <c r="A218" s="58"/>
      <c r="B218" s="64" t="str">
        <f>IF(A218="", "", TEXT(VLOOKUP(A218, 'ENTITY INFO'!$A:$E, 4, FALSE), "00-0000000"))</f>
        <v/>
      </c>
      <c r="C218" s="64" t="str">
        <f>IF(A218="", "", VLOOKUP(A218, 'ENTITY INFO'!$A:$E, 5, FALSE))</f>
        <v/>
      </c>
      <c r="D218" s="64" t="str">
        <f>IF(A218 = "", "", IFERROR(VLOOKUP(A218, 'ENTITY INFO'!$A:$B, 2, FALSE), ""))</f>
        <v/>
      </c>
      <c r="E218" s="42"/>
      <c r="F218" s="57"/>
      <c r="G218" s="60"/>
      <c r="H218" s="54"/>
      <c r="I218" s="61"/>
      <c r="J218" s="62"/>
      <c r="K218" s="57"/>
      <c r="L218" s="57"/>
      <c r="M218" s="54"/>
      <c r="N218" s="63"/>
      <c r="O218" s="57"/>
      <c r="P218" s="57"/>
      <c r="Q218" s="57"/>
      <c r="R218" s="57"/>
      <c r="S218" s="57"/>
      <c r="T218" s="57"/>
      <c r="U218" s="57"/>
      <c r="V218" s="57"/>
      <c r="W218" s="57"/>
      <c r="X218" s="57"/>
      <c r="Y218" s="25" t="str">
        <f>IF(X218 = "", "", IFERROR(VLOOKUP(X218, Values!G:H, 2, FALSE), ""))</f>
        <v/>
      </c>
      <c r="Z218" s="26" t="str">
        <f>IF(X218 = "", "", IFERROR(VLOOKUP(X218, Values!G:I, 3, FALSE), ""))</f>
        <v/>
      </c>
      <c r="AA218" s="107"/>
      <c r="AB218" s="56"/>
      <c r="AC218" s="57"/>
      <c r="AD218" s="25"/>
      <c r="AE218" s="5" t="str">
        <f>IF(AB218 = "", "", IFERROR(VLOOKUP(AB218, 'SERVICE LOCATIONS'!$A:$B, 2, FALSE), ""))</f>
        <v/>
      </c>
      <c r="AF218" s="5" t="str">
        <f>IF(AB218 = "", "", IFERROR(IF(VLOOKUP(AB218, 'SERVICE LOCATIONS'!$A:$C, 3, FALSE) = 0, "", VLOOKUP(AB218, 'SERVICE LOCATIONS'!$A:$D, 3, FALSE)), ""))</f>
        <v/>
      </c>
      <c r="AG218" s="5" t="str">
        <f>IF(AB218 = "", "", IFERROR(VLOOKUP(AB218, 'SERVICE LOCATIONS'!$A:$D, 4, FALSE), ""))</f>
        <v/>
      </c>
      <c r="AH218" s="5" t="str">
        <f>IF(AB218 = "", "", IFERROR(VLOOKUP(AB218, 'SERVICE LOCATIONS'!$A:$J, 5, FALSE), ""))</f>
        <v/>
      </c>
      <c r="AI218" s="5" t="str">
        <f>IF(AB218 = "", "", IFERROR(VLOOKUP(AB218, 'SERVICE LOCATIONS'!$A:$F, 6, FALSE), ""))</f>
        <v/>
      </c>
      <c r="AJ218" s="5" t="str">
        <f>IF(AB218 = "", "", IFERROR(VLOOKUP(AB218, 'SERVICE LOCATIONS'!$A:$G, 7, FALSE), ""))</f>
        <v/>
      </c>
      <c r="AK218" s="5" t="str">
        <f>IF(AB218 = "", "", IFERROR(VLOOKUP(AB218, 'SERVICE LOCATIONS'!$A:$H, 8, FALSE), ""))</f>
        <v/>
      </c>
      <c r="AL218" s="7" t="str">
        <f>IF(AB218 = "", "", IFERROR(VLOOKUP(AB218, 'SERVICE LOCATIONS'!$A:$I, 9, FALSE), ""))</f>
        <v/>
      </c>
      <c r="AM218" s="7" t="str">
        <f>IF(AB218 = "", "", IFERROR(VLOOKUP(AB218, 'SERVICE LOCATIONS'!$A:$J, 10, FALSE), ""))</f>
        <v/>
      </c>
      <c r="AN218" s="7" t="str">
        <f>IF(AB218 = "", "", IFERROR(VLOOKUP(AB218, 'SERVICE LOCATIONS'!$A:$Q, 12, FALSE), ""))</f>
        <v/>
      </c>
      <c r="AO218" s="5" t="str">
        <f>IF(AB218 = "", "", IFERROR(VLOOKUP(AB218, 'SERVICE LOCATIONS'!$A:$Q, 13, FALSE), ""))</f>
        <v/>
      </c>
      <c r="AP218" s="5" t="str">
        <f>IF(AB218 = "", "", IFERROR(VLOOKUP(AB218, 'SERVICE LOCATIONS'!$A:$Q, 14, FALSE), ""))</f>
        <v/>
      </c>
      <c r="AQ218" s="5" t="str">
        <f>IF(AB218 = "", "", IFERROR(VLOOKUP(AB218, 'SERVICE LOCATIONS'!$A:$Q, 15, FALSE), ""))</f>
        <v/>
      </c>
      <c r="AR218" s="5" t="str">
        <f>IF(AB218 = "", "", IFERROR(VLOOKUP(AB218, 'SERVICE LOCATIONS'!$A:$Q, 16, FALSE), ""))</f>
        <v/>
      </c>
      <c r="AS218" s="5" t="str">
        <f>IF(AB218 = "", "", IFERROR(VLOOKUP(AB218, 'SERVICE LOCATIONS'!$A:$Q, 17, FALSE), ""))</f>
        <v/>
      </c>
      <c r="AT218" s="27" t="str">
        <f>IF(AB218 = "", "", IFERROR(VLOOKUP(AB218, 'SERVICE LOCATIONS'!$A:$Q, 11, FALSE), ""))</f>
        <v/>
      </c>
      <c r="AU218" s="42"/>
      <c r="AV218" s="54"/>
      <c r="AW218" s="55"/>
      <c r="AX218" s="56"/>
      <c r="AY218" s="57"/>
    </row>
    <row r="219" spans="1:51" x14ac:dyDescent="0.2">
      <c r="A219" s="58"/>
      <c r="B219" s="64" t="str">
        <f>IF(A219="", "", TEXT(VLOOKUP(A219, 'ENTITY INFO'!$A:$E, 4, FALSE), "00-0000000"))</f>
        <v/>
      </c>
      <c r="C219" s="64" t="str">
        <f>IF(A219="", "", VLOOKUP(A219, 'ENTITY INFO'!$A:$E, 5, FALSE))</f>
        <v/>
      </c>
      <c r="D219" s="64" t="str">
        <f>IF(A219 = "", "", IFERROR(VLOOKUP(A219, 'ENTITY INFO'!$A:$B, 2, FALSE), ""))</f>
        <v/>
      </c>
      <c r="E219" s="42"/>
      <c r="F219" s="57"/>
      <c r="G219" s="60"/>
      <c r="H219" s="54"/>
      <c r="I219" s="61"/>
      <c r="J219" s="62"/>
      <c r="K219" s="57"/>
      <c r="L219" s="57"/>
      <c r="M219" s="54"/>
      <c r="N219" s="63"/>
      <c r="O219" s="57"/>
      <c r="P219" s="57"/>
      <c r="Q219" s="57"/>
      <c r="R219" s="57"/>
      <c r="S219" s="57"/>
      <c r="T219" s="57"/>
      <c r="U219" s="57"/>
      <c r="V219" s="57"/>
      <c r="W219" s="57"/>
      <c r="X219" s="57"/>
      <c r="Y219" s="25" t="str">
        <f>IF(X219 = "", "", IFERROR(VLOOKUP(X219, Values!G:H, 2, FALSE), ""))</f>
        <v/>
      </c>
      <c r="Z219" s="26" t="str">
        <f>IF(X219 = "", "", IFERROR(VLOOKUP(X219, Values!G:I, 3, FALSE), ""))</f>
        <v/>
      </c>
      <c r="AA219" s="107"/>
      <c r="AB219" s="56"/>
      <c r="AC219" s="57"/>
      <c r="AD219" s="25"/>
      <c r="AE219" s="5" t="str">
        <f>IF(AB219 = "", "", IFERROR(VLOOKUP(AB219, 'SERVICE LOCATIONS'!$A:$B, 2, FALSE), ""))</f>
        <v/>
      </c>
      <c r="AF219" s="5" t="str">
        <f>IF(AB219 = "", "", IFERROR(IF(VLOOKUP(AB219, 'SERVICE LOCATIONS'!$A:$C, 3, FALSE) = 0, "", VLOOKUP(AB219, 'SERVICE LOCATIONS'!$A:$D, 3, FALSE)), ""))</f>
        <v/>
      </c>
      <c r="AG219" s="5" t="str">
        <f>IF(AB219 = "", "", IFERROR(VLOOKUP(AB219, 'SERVICE LOCATIONS'!$A:$D, 4, FALSE), ""))</f>
        <v/>
      </c>
      <c r="AH219" s="5" t="str">
        <f>IF(AB219 = "", "", IFERROR(VLOOKUP(AB219, 'SERVICE LOCATIONS'!$A:$J, 5, FALSE), ""))</f>
        <v/>
      </c>
      <c r="AI219" s="5" t="str">
        <f>IF(AB219 = "", "", IFERROR(VLOOKUP(AB219, 'SERVICE LOCATIONS'!$A:$F, 6, FALSE), ""))</f>
        <v/>
      </c>
      <c r="AJ219" s="5" t="str">
        <f>IF(AB219 = "", "", IFERROR(VLOOKUP(AB219, 'SERVICE LOCATIONS'!$A:$G, 7, FALSE), ""))</f>
        <v/>
      </c>
      <c r="AK219" s="5" t="str">
        <f>IF(AB219 = "", "", IFERROR(VLOOKUP(AB219, 'SERVICE LOCATIONS'!$A:$H, 8, FALSE), ""))</f>
        <v/>
      </c>
      <c r="AL219" s="7" t="str">
        <f>IF(AB219 = "", "", IFERROR(VLOOKUP(AB219, 'SERVICE LOCATIONS'!$A:$I, 9, FALSE), ""))</f>
        <v/>
      </c>
      <c r="AM219" s="7" t="str">
        <f>IF(AB219 = "", "", IFERROR(VLOOKUP(AB219, 'SERVICE LOCATIONS'!$A:$J, 10, FALSE), ""))</f>
        <v/>
      </c>
      <c r="AN219" s="7" t="str">
        <f>IF(AB219 = "", "", IFERROR(VLOOKUP(AB219, 'SERVICE LOCATIONS'!$A:$Q, 12, FALSE), ""))</f>
        <v/>
      </c>
      <c r="AO219" s="5" t="str">
        <f>IF(AB219 = "", "", IFERROR(VLOOKUP(AB219, 'SERVICE LOCATIONS'!$A:$Q, 13, FALSE), ""))</f>
        <v/>
      </c>
      <c r="AP219" s="5" t="str">
        <f>IF(AB219 = "", "", IFERROR(VLOOKUP(AB219, 'SERVICE LOCATIONS'!$A:$Q, 14, FALSE), ""))</f>
        <v/>
      </c>
      <c r="AQ219" s="5" t="str">
        <f>IF(AB219 = "", "", IFERROR(VLOOKUP(AB219, 'SERVICE LOCATIONS'!$A:$Q, 15, FALSE), ""))</f>
        <v/>
      </c>
      <c r="AR219" s="5" t="str">
        <f>IF(AB219 = "", "", IFERROR(VLOOKUP(AB219, 'SERVICE LOCATIONS'!$A:$Q, 16, FALSE), ""))</f>
        <v/>
      </c>
      <c r="AS219" s="5" t="str">
        <f>IF(AB219 = "", "", IFERROR(VLOOKUP(AB219, 'SERVICE LOCATIONS'!$A:$Q, 17, FALSE), ""))</f>
        <v/>
      </c>
      <c r="AT219" s="27" t="str">
        <f>IF(AB219 = "", "", IFERROR(VLOOKUP(AB219, 'SERVICE LOCATIONS'!$A:$Q, 11, FALSE), ""))</f>
        <v/>
      </c>
      <c r="AU219" s="42"/>
      <c r="AV219" s="54"/>
      <c r="AW219" s="55"/>
      <c r="AX219" s="56"/>
      <c r="AY219" s="57"/>
    </row>
    <row r="220" spans="1:51" x14ac:dyDescent="0.2">
      <c r="A220" s="58"/>
      <c r="B220" s="64" t="str">
        <f>IF(A220="", "", TEXT(VLOOKUP(A220, 'ENTITY INFO'!$A:$E, 4, FALSE), "00-0000000"))</f>
        <v/>
      </c>
      <c r="C220" s="64" t="str">
        <f>IF(A220="", "", VLOOKUP(A220, 'ENTITY INFO'!$A:$E, 5, FALSE))</f>
        <v/>
      </c>
      <c r="D220" s="64" t="str">
        <f>IF(A220 = "", "", IFERROR(VLOOKUP(A220, 'ENTITY INFO'!$A:$B, 2, FALSE), ""))</f>
        <v/>
      </c>
      <c r="E220" s="42"/>
      <c r="F220" s="57"/>
      <c r="G220" s="60"/>
      <c r="H220" s="54"/>
      <c r="I220" s="61"/>
      <c r="J220" s="62"/>
      <c r="K220" s="57"/>
      <c r="L220" s="57"/>
      <c r="M220" s="54"/>
      <c r="N220" s="63"/>
      <c r="O220" s="57"/>
      <c r="P220" s="57"/>
      <c r="Q220" s="57"/>
      <c r="R220" s="57"/>
      <c r="S220" s="57"/>
      <c r="T220" s="57"/>
      <c r="U220" s="57"/>
      <c r="V220" s="57"/>
      <c r="W220" s="57"/>
      <c r="X220" s="57"/>
      <c r="Y220" s="25" t="str">
        <f>IF(X220 = "", "", IFERROR(VLOOKUP(X220, Values!G:H, 2, FALSE), ""))</f>
        <v/>
      </c>
      <c r="Z220" s="26" t="str">
        <f>IF(X220 = "", "", IFERROR(VLOOKUP(X220, Values!G:I, 3, FALSE), ""))</f>
        <v/>
      </c>
      <c r="AA220" s="107"/>
      <c r="AB220" s="56"/>
      <c r="AC220" s="57"/>
      <c r="AD220" s="25"/>
      <c r="AE220" s="5" t="str">
        <f>IF(AB220 = "", "", IFERROR(VLOOKUP(AB220, 'SERVICE LOCATIONS'!$A:$B, 2, FALSE), ""))</f>
        <v/>
      </c>
      <c r="AF220" s="5" t="str">
        <f>IF(AB220 = "", "", IFERROR(IF(VLOOKUP(AB220, 'SERVICE LOCATIONS'!$A:$C, 3, FALSE) = 0, "", VLOOKUP(AB220, 'SERVICE LOCATIONS'!$A:$D, 3, FALSE)), ""))</f>
        <v/>
      </c>
      <c r="AG220" s="5" t="str">
        <f>IF(AB220 = "", "", IFERROR(VLOOKUP(AB220, 'SERVICE LOCATIONS'!$A:$D, 4, FALSE), ""))</f>
        <v/>
      </c>
      <c r="AH220" s="5" t="str">
        <f>IF(AB220 = "", "", IFERROR(VLOOKUP(AB220, 'SERVICE LOCATIONS'!$A:$J, 5, FALSE), ""))</f>
        <v/>
      </c>
      <c r="AI220" s="5" t="str">
        <f>IF(AB220 = "", "", IFERROR(VLOOKUP(AB220, 'SERVICE LOCATIONS'!$A:$F, 6, FALSE), ""))</f>
        <v/>
      </c>
      <c r="AJ220" s="5" t="str">
        <f>IF(AB220 = "", "", IFERROR(VLOOKUP(AB220, 'SERVICE LOCATIONS'!$A:$G, 7, FALSE), ""))</f>
        <v/>
      </c>
      <c r="AK220" s="5" t="str">
        <f>IF(AB220 = "", "", IFERROR(VLOOKUP(AB220, 'SERVICE LOCATIONS'!$A:$H, 8, FALSE), ""))</f>
        <v/>
      </c>
      <c r="AL220" s="7" t="str">
        <f>IF(AB220 = "", "", IFERROR(VLOOKUP(AB220, 'SERVICE LOCATIONS'!$A:$I, 9, FALSE), ""))</f>
        <v/>
      </c>
      <c r="AM220" s="7" t="str">
        <f>IF(AB220 = "", "", IFERROR(VLOOKUP(AB220, 'SERVICE LOCATIONS'!$A:$J, 10, FALSE), ""))</f>
        <v/>
      </c>
      <c r="AN220" s="7" t="str">
        <f>IF(AB220 = "", "", IFERROR(VLOOKUP(AB220, 'SERVICE LOCATIONS'!$A:$Q, 12, FALSE), ""))</f>
        <v/>
      </c>
      <c r="AO220" s="5" t="str">
        <f>IF(AB220 = "", "", IFERROR(VLOOKUP(AB220, 'SERVICE LOCATIONS'!$A:$Q, 13, FALSE), ""))</f>
        <v/>
      </c>
      <c r="AP220" s="5" t="str">
        <f>IF(AB220 = "", "", IFERROR(VLOOKUP(AB220, 'SERVICE LOCATIONS'!$A:$Q, 14, FALSE), ""))</f>
        <v/>
      </c>
      <c r="AQ220" s="5" t="str">
        <f>IF(AB220 = "", "", IFERROR(VLOOKUP(AB220, 'SERVICE LOCATIONS'!$A:$Q, 15, FALSE), ""))</f>
        <v/>
      </c>
      <c r="AR220" s="5" t="str">
        <f>IF(AB220 = "", "", IFERROR(VLOOKUP(AB220, 'SERVICE LOCATIONS'!$A:$Q, 16, FALSE), ""))</f>
        <v/>
      </c>
      <c r="AS220" s="5" t="str">
        <f>IF(AB220 = "", "", IFERROR(VLOOKUP(AB220, 'SERVICE LOCATIONS'!$A:$Q, 17, FALSE), ""))</f>
        <v/>
      </c>
      <c r="AT220" s="27" t="str">
        <f>IF(AB220 = "", "", IFERROR(VLOOKUP(AB220, 'SERVICE LOCATIONS'!$A:$Q, 11, FALSE), ""))</f>
        <v/>
      </c>
      <c r="AU220" s="42"/>
      <c r="AV220" s="54"/>
      <c r="AW220" s="55"/>
      <c r="AX220" s="56"/>
      <c r="AY220" s="57"/>
    </row>
    <row r="221" spans="1:51" x14ac:dyDescent="0.2">
      <c r="A221" s="58"/>
      <c r="B221" s="64" t="str">
        <f>IF(A221="", "", TEXT(VLOOKUP(A221, 'ENTITY INFO'!$A:$E, 4, FALSE), "00-0000000"))</f>
        <v/>
      </c>
      <c r="C221" s="64" t="str">
        <f>IF(A221="", "", VLOOKUP(A221, 'ENTITY INFO'!$A:$E, 5, FALSE))</f>
        <v/>
      </c>
      <c r="D221" s="64" t="str">
        <f>IF(A221 = "", "", IFERROR(VLOOKUP(A221, 'ENTITY INFO'!$A:$B, 2, FALSE), ""))</f>
        <v/>
      </c>
      <c r="E221" s="42"/>
      <c r="F221" s="57"/>
      <c r="G221" s="60"/>
      <c r="H221" s="54"/>
      <c r="I221" s="61"/>
      <c r="J221" s="62"/>
      <c r="K221" s="57"/>
      <c r="L221" s="57"/>
      <c r="M221" s="54"/>
      <c r="N221" s="63"/>
      <c r="O221" s="57"/>
      <c r="P221" s="57"/>
      <c r="Q221" s="57"/>
      <c r="R221" s="57"/>
      <c r="S221" s="57"/>
      <c r="T221" s="57"/>
      <c r="U221" s="57"/>
      <c r="V221" s="57"/>
      <c r="W221" s="57"/>
      <c r="X221" s="57"/>
      <c r="Y221" s="25" t="str">
        <f>IF(X221 = "", "", IFERROR(VLOOKUP(X221, Values!G:H, 2, FALSE), ""))</f>
        <v/>
      </c>
      <c r="Z221" s="26" t="str">
        <f>IF(X221 = "", "", IFERROR(VLOOKUP(X221, Values!G:I, 3, FALSE), ""))</f>
        <v/>
      </c>
      <c r="AA221" s="107"/>
      <c r="AB221" s="56"/>
      <c r="AC221" s="57"/>
      <c r="AD221" s="25"/>
      <c r="AE221" s="5" t="str">
        <f>IF(AB221 = "", "", IFERROR(VLOOKUP(AB221, 'SERVICE LOCATIONS'!$A:$B, 2, FALSE), ""))</f>
        <v/>
      </c>
      <c r="AF221" s="5" t="str">
        <f>IF(AB221 = "", "", IFERROR(IF(VLOOKUP(AB221, 'SERVICE LOCATIONS'!$A:$C, 3, FALSE) = 0, "", VLOOKUP(AB221, 'SERVICE LOCATIONS'!$A:$D, 3, FALSE)), ""))</f>
        <v/>
      </c>
      <c r="AG221" s="5" t="str">
        <f>IF(AB221 = "", "", IFERROR(VLOOKUP(AB221, 'SERVICE LOCATIONS'!$A:$D, 4, FALSE), ""))</f>
        <v/>
      </c>
      <c r="AH221" s="5" t="str">
        <f>IF(AB221 = "", "", IFERROR(VLOOKUP(AB221, 'SERVICE LOCATIONS'!$A:$J, 5, FALSE), ""))</f>
        <v/>
      </c>
      <c r="AI221" s="5" t="str">
        <f>IF(AB221 = "", "", IFERROR(VLOOKUP(AB221, 'SERVICE LOCATIONS'!$A:$F, 6, FALSE), ""))</f>
        <v/>
      </c>
      <c r="AJ221" s="5" t="str">
        <f>IF(AB221 = "", "", IFERROR(VLOOKUP(AB221, 'SERVICE LOCATIONS'!$A:$G, 7, FALSE), ""))</f>
        <v/>
      </c>
      <c r="AK221" s="5" t="str">
        <f>IF(AB221 = "", "", IFERROR(VLOOKUP(AB221, 'SERVICE LOCATIONS'!$A:$H, 8, FALSE), ""))</f>
        <v/>
      </c>
      <c r="AL221" s="7" t="str">
        <f>IF(AB221 = "", "", IFERROR(VLOOKUP(AB221, 'SERVICE LOCATIONS'!$A:$I, 9, FALSE), ""))</f>
        <v/>
      </c>
      <c r="AM221" s="7" t="str">
        <f>IF(AB221 = "", "", IFERROR(VLOOKUP(AB221, 'SERVICE LOCATIONS'!$A:$J, 10, FALSE), ""))</f>
        <v/>
      </c>
      <c r="AN221" s="7" t="str">
        <f>IF(AB221 = "", "", IFERROR(VLOOKUP(AB221, 'SERVICE LOCATIONS'!$A:$Q, 12, FALSE), ""))</f>
        <v/>
      </c>
      <c r="AO221" s="5" t="str">
        <f>IF(AB221 = "", "", IFERROR(VLOOKUP(AB221, 'SERVICE LOCATIONS'!$A:$Q, 13, FALSE), ""))</f>
        <v/>
      </c>
      <c r="AP221" s="5" t="str">
        <f>IF(AB221 = "", "", IFERROR(VLOOKUP(AB221, 'SERVICE LOCATIONS'!$A:$Q, 14, FALSE), ""))</f>
        <v/>
      </c>
      <c r="AQ221" s="5" t="str">
        <f>IF(AB221 = "", "", IFERROR(VLOOKUP(AB221, 'SERVICE LOCATIONS'!$A:$Q, 15, FALSE), ""))</f>
        <v/>
      </c>
      <c r="AR221" s="5" t="str">
        <f>IF(AB221 = "", "", IFERROR(VLOOKUP(AB221, 'SERVICE LOCATIONS'!$A:$Q, 16, FALSE), ""))</f>
        <v/>
      </c>
      <c r="AS221" s="5" t="str">
        <f>IF(AB221 = "", "", IFERROR(VLOOKUP(AB221, 'SERVICE LOCATIONS'!$A:$Q, 17, FALSE), ""))</f>
        <v/>
      </c>
      <c r="AT221" s="27" t="str">
        <f>IF(AB221 = "", "", IFERROR(VLOOKUP(AB221, 'SERVICE LOCATIONS'!$A:$Q, 11, FALSE), ""))</f>
        <v/>
      </c>
      <c r="AU221" s="42"/>
      <c r="AV221" s="54"/>
      <c r="AW221" s="55"/>
      <c r="AX221" s="56"/>
      <c r="AY221" s="57"/>
    </row>
    <row r="222" spans="1:51" x14ac:dyDescent="0.2">
      <c r="A222" s="58"/>
      <c r="B222" s="64" t="str">
        <f>IF(A222="", "", TEXT(VLOOKUP(A222, 'ENTITY INFO'!$A:$E, 4, FALSE), "00-0000000"))</f>
        <v/>
      </c>
      <c r="C222" s="64" t="str">
        <f>IF(A222="", "", VLOOKUP(A222, 'ENTITY INFO'!$A:$E, 5, FALSE))</f>
        <v/>
      </c>
      <c r="D222" s="64" t="str">
        <f>IF(A222 = "", "", IFERROR(VLOOKUP(A222, 'ENTITY INFO'!$A:$B, 2, FALSE), ""))</f>
        <v/>
      </c>
      <c r="E222" s="42"/>
      <c r="F222" s="57"/>
      <c r="G222" s="60"/>
      <c r="H222" s="54"/>
      <c r="I222" s="61"/>
      <c r="J222" s="62"/>
      <c r="K222" s="57"/>
      <c r="L222" s="57"/>
      <c r="M222" s="54"/>
      <c r="N222" s="63"/>
      <c r="O222" s="57"/>
      <c r="P222" s="57"/>
      <c r="Q222" s="57"/>
      <c r="R222" s="57"/>
      <c r="S222" s="57"/>
      <c r="T222" s="57"/>
      <c r="U222" s="57"/>
      <c r="V222" s="57"/>
      <c r="W222" s="57"/>
      <c r="X222" s="57"/>
      <c r="Y222" s="25" t="str">
        <f>IF(X222 = "", "", IFERROR(VLOOKUP(X222, Values!G:H, 2, FALSE), ""))</f>
        <v/>
      </c>
      <c r="Z222" s="26" t="str">
        <f>IF(X222 = "", "", IFERROR(VLOOKUP(X222, Values!G:I, 3, FALSE), ""))</f>
        <v/>
      </c>
      <c r="AA222" s="107"/>
      <c r="AB222" s="56"/>
      <c r="AC222" s="57"/>
      <c r="AD222" s="25"/>
      <c r="AE222" s="5" t="str">
        <f>IF(AB222 = "", "", IFERROR(VLOOKUP(AB222, 'SERVICE LOCATIONS'!$A:$B, 2, FALSE), ""))</f>
        <v/>
      </c>
      <c r="AF222" s="5" t="str">
        <f>IF(AB222 = "", "", IFERROR(IF(VLOOKUP(AB222, 'SERVICE LOCATIONS'!$A:$C, 3, FALSE) = 0, "", VLOOKUP(AB222, 'SERVICE LOCATIONS'!$A:$D, 3, FALSE)), ""))</f>
        <v/>
      </c>
      <c r="AG222" s="5" t="str">
        <f>IF(AB222 = "", "", IFERROR(VLOOKUP(AB222, 'SERVICE LOCATIONS'!$A:$D, 4, FALSE), ""))</f>
        <v/>
      </c>
      <c r="AH222" s="5" t="str">
        <f>IF(AB222 = "", "", IFERROR(VLOOKUP(AB222, 'SERVICE LOCATIONS'!$A:$J, 5, FALSE), ""))</f>
        <v/>
      </c>
      <c r="AI222" s="5" t="str">
        <f>IF(AB222 = "", "", IFERROR(VLOOKUP(AB222, 'SERVICE LOCATIONS'!$A:$F, 6, FALSE), ""))</f>
        <v/>
      </c>
      <c r="AJ222" s="5" t="str">
        <f>IF(AB222 = "", "", IFERROR(VLOOKUP(AB222, 'SERVICE LOCATIONS'!$A:$G, 7, FALSE), ""))</f>
        <v/>
      </c>
      <c r="AK222" s="5" t="str">
        <f>IF(AB222 = "", "", IFERROR(VLOOKUP(AB222, 'SERVICE LOCATIONS'!$A:$H, 8, FALSE), ""))</f>
        <v/>
      </c>
      <c r="AL222" s="7" t="str">
        <f>IF(AB222 = "", "", IFERROR(VLOOKUP(AB222, 'SERVICE LOCATIONS'!$A:$I, 9, FALSE), ""))</f>
        <v/>
      </c>
      <c r="AM222" s="7" t="str">
        <f>IF(AB222 = "", "", IFERROR(VLOOKUP(AB222, 'SERVICE LOCATIONS'!$A:$J, 10, FALSE), ""))</f>
        <v/>
      </c>
      <c r="AN222" s="7" t="str">
        <f>IF(AB222 = "", "", IFERROR(VLOOKUP(AB222, 'SERVICE LOCATIONS'!$A:$Q, 12, FALSE), ""))</f>
        <v/>
      </c>
      <c r="AO222" s="5" t="str">
        <f>IF(AB222 = "", "", IFERROR(VLOOKUP(AB222, 'SERVICE LOCATIONS'!$A:$Q, 13, FALSE), ""))</f>
        <v/>
      </c>
      <c r="AP222" s="5" t="str">
        <f>IF(AB222 = "", "", IFERROR(VLOOKUP(AB222, 'SERVICE LOCATIONS'!$A:$Q, 14, FALSE), ""))</f>
        <v/>
      </c>
      <c r="AQ222" s="5" t="str">
        <f>IF(AB222 = "", "", IFERROR(VLOOKUP(AB222, 'SERVICE LOCATIONS'!$A:$Q, 15, FALSE), ""))</f>
        <v/>
      </c>
      <c r="AR222" s="5" t="str">
        <f>IF(AB222 = "", "", IFERROR(VLOOKUP(AB222, 'SERVICE LOCATIONS'!$A:$Q, 16, FALSE), ""))</f>
        <v/>
      </c>
      <c r="AS222" s="5" t="str">
        <f>IF(AB222 = "", "", IFERROR(VLOOKUP(AB222, 'SERVICE LOCATIONS'!$A:$Q, 17, FALSE), ""))</f>
        <v/>
      </c>
      <c r="AT222" s="27" t="str">
        <f>IF(AB222 = "", "", IFERROR(VLOOKUP(AB222, 'SERVICE LOCATIONS'!$A:$Q, 11, FALSE), ""))</f>
        <v/>
      </c>
      <c r="AU222" s="42"/>
      <c r="AV222" s="54"/>
      <c r="AW222" s="55"/>
      <c r="AX222" s="56"/>
      <c r="AY222" s="57"/>
    </row>
    <row r="223" spans="1:51" x14ac:dyDescent="0.2">
      <c r="A223" s="58"/>
      <c r="B223" s="64" t="str">
        <f>IF(A223="", "", TEXT(VLOOKUP(A223, 'ENTITY INFO'!$A:$E, 4, FALSE), "00-0000000"))</f>
        <v/>
      </c>
      <c r="C223" s="64" t="str">
        <f>IF(A223="", "", VLOOKUP(A223, 'ENTITY INFO'!$A:$E, 5, FALSE))</f>
        <v/>
      </c>
      <c r="D223" s="64" t="str">
        <f>IF(A223 = "", "", IFERROR(VLOOKUP(A223, 'ENTITY INFO'!$A:$B, 2, FALSE), ""))</f>
        <v/>
      </c>
      <c r="E223" s="42"/>
      <c r="F223" s="57"/>
      <c r="G223" s="60"/>
      <c r="H223" s="54"/>
      <c r="I223" s="61"/>
      <c r="J223" s="62"/>
      <c r="K223" s="57"/>
      <c r="L223" s="57"/>
      <c r="M223" s="54"/>
      <c r="N223" s="63"/>
      <c r="O223" s="57"/>
      <c r="P223" s="57"/>
      <c r="Q223" s="57"/>
      <c r="R223" s="57"/>
      <c r="S223" s="57"/>
      <c r="T223" s="57"/>
      <c r="U223" s="57"/>
      <c r="V223" s="57"/>
      <c r="W223" s="57"/>
      <c r="X223" s="57"/>
      <c r="Y223" s="25" t="str">
        <f>IF(X223 = "", "", IFERROR(VLOOKUP(X223, Values!G:H, 2, FALSE), ""))</f>
        <v/>
      </c>
      <c r="Z223" s="26" t="str">
        <f>IF(X223 = "", "", IFERROR(VLOOKUP(X223, Values!G:I, 3, FALSE), ""))</f>
        <v/>
      </c>
      <c r="AA223" s="107"/>
      <c r="AB223" s="56"/>
      <c r="AC223" s="57"/>
      <c r="AD223" s="25"/>
      <c r="AE223" s="5" t="str">
        <f>IF(AB223 = "", "", IFERROR(VLOOKUP(AB223, 'SERVICE LOCATIONS'!$A:$B, 2, FALSE), ""))</f>
        <v/>
      </c>
      <c r="AF223" s="5" t="str">
        <f>IF(AB223 = "", "", IFERROR(IF(VLOOKUP(AB223, 'SERVICE LOCATIONS'!$A:$C, 3, FALSE) = 0, "", VLOOKUP(AB223, 'SERVICE LOCATIONS'!$A:$D, 3, FALSE)), ""))</f>
        <v/>
      </c>
      <c r="AG223" s="5" t="str">
        <f>IF(AB223 = "", "", IFERROR(VLOOKUP(AB223, 'SERVICE LOCATIONS'!$A:$D, 4, FALSE), ""))</f>
        <v/>
      </c>
      <c r="AH223" s="5" t="str">
        <f>IF(AB223 = "", "", IFERROR(VLOOKUP(AB223, 'SERVICE LOCATIONS'!$A:$J, 5, FALSE), ""))</f>
        <v/>
      </c>
      <c r="AI223" s="5" t="str">
        <f>IF(AB223 = "", "", IFERROR(VLOOKUP(AB223, 'SERVICE LOCATIONS'!$A:$F, 6, FALSE), ""))</f>
        <v/>
      </c>
      <c r="AJ223" s="5" t="str">
        <f>IF(AB223 = "", "", IFERROR(VLOOKUP(AB223, 'SERVICE LOCATIONS'!$A:$G, 7, FALSE), ""))</f>
        <v/>
      </c>
      <c r="AK223" s="5" t="str">
        <f>IF(AB223 = "", "", IFERROR(VLOOKUP(AB223, 'SERVICE LOCATIONS'!$A:$H, 8, FALSE), ""))</f>
        <v/>
      </c>
      <c r="AL223" s="7" t="str">
        <f>IF(AB223 = "", "", IFERROR(VLOOKUP(AB223, 'SERVICE LOCATIONS'!$A:$I, 9, FALSE), ""))</f>
        <v/>
      </c>
      <c r="AM223" s="7" t="str">
        <f>IF(AB223 = "", "", IFERROR(VLOOKUP(AB223, 'SERVICE LOCATIONS'!$A:$J, 10, FALSE), ""))</f>
        <v/>
      </c>
      <c r="AN223" s="7" t="str">
        <f>IF(AB223 = "", "", IFERROR(VLOOKUP(AB223, 'SERVICE LOCATIONS'!$A:$Q, 12, FALSE), ""))</f>
        <v/>
      </c>
      <c r="AO223" s="5" t="str">
        <f>IF(AB223 = "", "", IFERROR(VLOOKUP(AB223, 'SERVICE LOCATIONS'!$A:$Q, 13, FALSE), ""))</f>
        <v/>
      </c>
      <c r="AP223" s="5" t="str">
        <f>IF(AB223 = "", "", IFERROR(VLOOKUP(AB223, 'SERVICE LOCATIONS'!$A:$Q, 14, FALSE), ""))</f>
        <v/>
      </c>
      <c r="AQ223" s="5" t="str">
        <f>IF(AB223 = "", "", IFERROR(VLOOKUP(AB223, 'SERVICE LOCATIONS'!$A:$Q, 15, FALSE), ""))</f>
        <v/>
      </c>
      <c r="AR223" s="5" t="str">
        <f>IF(AB223 = "", "", IFERROR(VLOOKUP(AB223, 'SERVICE LOCATIONS'!$A:$Q, 16, FALSE), ""))</f>
        <v/>
      </c>
      <c r="AS223" s="5" t="str">
        <f>IF(AB223 = "", "", IFERROR(VLOOKUP(AB223, 'SERVICE LOCATIONS'!$A:$Q, 17, FALSE), ""))</f>
        <v/>
      </c>
      <c r="AT223" s="27" t="str">
        <f>IF(AB223 = "", "", IFERROR(VLOOKUP(AB223, 'SERVICE LOCATIONS'!$A:$Q, 11, FALSE), ""))</f>
        <v/>
      </c>
      <c r="AU223" s="42"/>
      <c r="AV223" s="54"/>
      <c r="AW223" s="55"/>
      <c r="AX223" s="56"/>
      <c r="AY223" s="57"/>
    </row>
    <row r="224" spans="1:51" x14ac:dyDescent="0.2">
      <c r="A224" s="58"/>
      <c r="B224" s="64" t="str">
        <f>IF(A224="", "", TEXT(VLOOKUP(A224, 'ENTITY INFO'!$A:$E, 4, FALSE), "00-0000000"))</f>
        <v/>
      </c>
      <c r="C224" s="64" t="str">
        <f>IF(A224="", "", VLOOKUP(A224, 'ENTITY INFO'!$A:$E, 5, FALSE))</f>
        <v/>
      </c>
      <c r="D224" s="64" t="str">
        <f>IF(A224 = "", "", IFERROR(VLOOKUP(A224, 'ENTITY INFO'!$A:$B, 2, FALSE), ""))</f>
        <v/>
      </c>
      <c r="E224" s="42"/>
      <c r="F224" s="57"/>
      <c r="G224" s="60"/>
      <c r="H224" s="54"/>
      <c r="I224" s="61"/>
      <c r="J224" s="62"/>
      <c r="K224" s="57"/>
      <c r="L224" s="57"/>
      <c r="M224" s="54"/>
      <c r="N224" s="63"/>
      <c r="O224" s="57"/>
      <c r="P224" s="57"/>
      <c r="Q224" s="57"/>
      <c r="R224" s="57"/>
      <c r="S224" s="57"/>
      <c r="T224" s="57"/>
      <c r="U224" s="57"/>
      <c r="V224" s="57"/>
      <c r="W224" s="57"/>
      <c r="X224" s="57"/>
      <c r="Y224" s="25" t="str">
        <f>IF(X224 = "", "", IFERROR(VLOOKUP(X224, Values!G:H, 2, FALSE), ""))</f>
        <v/>
      </c>
      <c r="Z224" s="26" t="str">
        <f>IF(X224 = "", "", IFERROR(VLOOKUP(X224, Values!G:I, 3, FALSE), ""))</f>
        <v/>
      </c>
      <c r="AA224" s="107"/>
      <c r="AB224" s="56"/>
      <c r="AC224" s="57"/>
      <c r="AD224" s="25"/>
      <c r="AE224" s="5" t="str">
        <f>IF(AB224 = "", "", IFERROR(VLOOKUP(AB224, 'SERVICE LOCATIONS'!$A:$B, 2, FALSE), ""))</f>
        <v/>
      </c>
      <c r="AF224" s="5" t="str">
        <f>IF(AB224 = "", "", IFERROR(IF(VLOOKUP(AB224, 'SERVICE LOCATIONS'!$A:$C, 3, FALSE) = 0, "", VLOOKUP(AB224, 'SERVICE LOCATIONS'!$A:$D, 3, FALSE)), ""))</f>
        <v/>
      </c>
      <c r="AG224" s="5" t="str">
        <f>IF(AB224 = "", "", IFERROR(VLOOKUP(AB224, 'SERVICE LOCATIONS'!$A:$D, 4, FALSE), ""))</f>
        <v/>
      </c>
      <c r="AH224" s="5" t="str">
        <f>IF(AB224 = "", "", IFERROR(VLOOKUP(AB224, 'SERVICE LOCATIONS'!$A:$J, 5, FALSE), ""))</f>
        <v/>
      </c>
      <c r="AI224" s="5" t="str">
        <f>IF(AB224 = "", "", IFERROR(VLOOKUP(AB224, 'SERVICE LOCATIONS'!$A:$F, 6, FALSE), ""))</f>
        <v/>
      </c>
      <c r="AJ224" s="5" t="str">
        <f>IF(AB224 = "", "", IFERROR(VLOOKUP(AB224, 'SERVICE LOCATIONS'!$A:$G, 7, FALSE), ""))</f>
        <v/>
      </c>
      <c r="AK224" s="5" t="str">
        <f>IF(AB224 = "", "", IFERROR(VLOOKUP(AB224, 'SERVICE LOCATIONS'!$A:$H, 8, FALSE), ""))</f>
        <v/>
      </c>
      <c r="AL224" s="7" t="str">
        <f>IF(AB224 = "", "", IFERROR(VLOOKUP(AB224, 'SERVICE LOCATIONS'!$A:$I, 9, FALSE), ""))</f>
        <v/>
      </c>
      <c r="AM224" s="7" t="str">
        <f>IF(AB224 = "", "", IFERROR(VLOOKUP(AB224, 'SERVICE LOCATIONS'!$A:$J, 10, FALSE), ""))</f>
        <v/>
      </c>
      <c r="AN224" s="7" t="str">
        <f>IF(AB224 = "", "", IFERROR(VLOOKUP(AB224, 'SERVICE LOCATIONS'!$A:$Q, 12, FALSE), ""))</f>
        <v/>
      </c>
      <c r="AO224" s="5" t="str">
        <f>IF(AB224 = "", "", IFERROR(VLOOKUP(AB224, 'SERVICE LOCATIONS'!$A:$Q, 13, FALSE), ""))</f>
        <v/>
      </c>
      <c r="AP224" s="5" t="str">
        <f>IF(AB224 = "", "", IFERROR(VLOOKUP(AB224, 'SERVICE LOCATIONS'!$A:$Q, 14, FALSE), ""))</f>
        <v/>
      </c>
      <c r="AQ224" s="5" t="str">
        <f>IF(AB224 = "", "", IFERROR(VLOOKUP(AB224, 'SERVICE LOCATIONS'!$A:$Q, 15, FALSE), ""))</f>
        <v/>
      </c>
      <c r="AR224" s="5" t="str">
        <f>IF(AB224 = "", "", IFERROR(VLOOKUP(AB224, 'SERVICE LOCATIONS'!$A:$Q, 16, FALSE), ""))</f>
        <v/>
      </c>
      <c r="AS224" s="5" t="str">
        <f>IF(AB224 = "", "", IFERROR(VLOOKUP(AB224, 'SERVICE LOCATIONS'!$A:$Q, 17, FALSE), ""))</f>
        <v/>
      </c>
      <c r="AT224" s="27" t="str">
        <f>IF(AB224 = "", "", IFERROR(VLOOKUP(AB224, 'SERVICE LOCATIONS'!$A:$Q, 11, FALSE), ""))</f>
        <v/>
      </c>
      <c r="AU224" s="42"/>
      <c r="AV224" s="54"/>
      <c r="AW224" s="55"/>
      <c r="AX224" s="56"/>
      <c r="AY224" s="57"/>
    </row>
    <row r="225" spans="1:51" x14ac:dyDescent="0.2">
      <c r="A225" s="58"/>
      <c r="B225" s="64" t="str">
        <f>IF(A225="", "", TEXT(VLOOKUP(A225, 'ENTITY INFO'!$A:$E, 4, FALSE), "00-0000000"))</f>
        <v/>
      </c>
      <c r="C225" s="64" t="str">
        <f>IF(A225="", "", VLOOKUP(A225, 'ENTITY INFO'!$A:$E, 5, FALSE))</f>
        <v/>
      </c>
      <c r="D225" s="64" t="str">
        <f>IF(A225 = "", "", IFERROR(VLOOKUP(A225, 'ENTITY INFO'!$A:$B, 2, FALSE), ""))</f>
        <v/>
      </c>
      <c r="E225" s="42"/>
      <c r="F225" s="57"/>
      <c r="G225" s="60"/>
      <c r="H225" s="54"/>
      <c r="I225" s="61"/>
      <c r="J225" s="62"/>
      <c r="K225" s="57"/>
      <c r="L225" s="57"/>
      <c r="M225" s="54"/>
      <c r="N225" s="63"/>
      <c r="O225" s="57"/>
      <c r="P225" s="57"/>
      <c r="Q225" s="57"/>
      <c r="R225" s="57"/>
      <c r="S225" s="57"/>
      <c r="T225" s="57"/>
      <c r="U225" s="57"/>
      <c r="V225" s="57"/>
      <c r="W225" s="57"/>
      <c r="X225" s="57"/>
      <c r="Y225" s="25" t="str">
        <f>IF(X225 = "", "", IFERROR(VLOOKUP(X225, Values!G:H, 2, FALSE), ""))</f>
        <v/>
      </c>
      <c r="Z225" s="26" t="str">
        <f>IF(X225 = "", "", IFERROR(VLOOKUP(X225, Values!G:I, 3, FALSE), ""))</f>
        <v/>
      </c>
      <c r="AA225" s="107"/>
      <c r="AB225" s="56"/>
      <c r="AC225" s="57"/>
      <c r="AD225" s="25"/>
      <c r="AE225" s="5" t="str">
        <f>IF(AB225 = "", "", IFERROR(VLOOKUP(AB225, 'SERVICE LOCATIONS'!$A:$B, 2, FALSE), ""))</f>
        <v/>
      </c>
      <c r="AF225" s="5" t="str">
        <f>IF(AB225 = "", "", IFERROR(IF(VLOOKUP(AB225, 'SERVICE LOCATIONS'!$A:$C, 3, FALSE) = 0, "", VLOOKUP(AB225, 'SERVICE LOCATIONS'!$A:$D, 3, FALSE)), ""))</f>
        <v/>
      </c>
      <c r="AG225" s="5" t="str">
        <f>IF(AB225 = "", "", IFERROR(VLOOKUP(AB225, 'SERVICE LOCATIONS'!$A:$D, 4, FALSE), ""))</f>
        <v/>
      </c>
      <c r="AH225" s="5" t="str">
        <f>IF(AB225 = "", "", IFERROR(VLOOKUP(AB225, 'SERVICE LOCATIONS'!$A:$J, 5, FALSE), ""))</f>
        <v/>
      </c>
      <c r="AI225" s="5" t="str">
        <f>IF(AB225 = "", "", IFERROR(VLOOKUP(AB225, 'SERVICE LOCATIONS'!$A:$F, 6, FALSE), ""))</f>
        <v/>
      </c>
      <c r="AJ225" s="5" t="str">
        <f>IF(AB225 = "", "", IFERROR(VLOOKUP(AB225, 'SERVICE LOCATIONS'!$A:$G, 7, FALSE), ""))</f>
        <v/>
      </c>
      <c r="AK225" s="5" t="str">
        <f>IF(AB225 = "", "", IFERROR(VLOOKUP(AB225, 'SERVICE LOCATIONS'!$A:$H, 8, FALSE), ""))</f>
        <v/>
      </c>
      <c r="AL225" s="7" t="str">
        <f>IF(AB225 = "", "", IFERROR(VLOOKUP(AB225, 'SERVICE LOCATIONS'!$A:$I, 9, FALSE), ""))</f>
        <v/>
      </c>
      <c r="AM225" s="7" t="str">
        <f>IF(AB225 = "", "", IFERROR(VLOOKUP(AB225, 'SERVICE LOCATIONS'!$A:$J, 10, FALSE), ""))</f>
        <v/>
      </c>
      <c r="AN225" s="7" t="str">
        <f>IF(AB225 = "", "", IFERROR(VLOOKUP(AB225, 'SERVICE LOCATIONS'!$A:$Q, 12, FALSE), ""))</f>
        <v/>
      </c>
      <c r="AO225" s="5" t="str">
        <f>IF(AB225 = "", "", IFERROR(VLOOKUP(AB225, 'SERVICE LOCATIONS'!$A:$Q, 13, FALSE), ""))</f>
        <v/>
      </c>
      <c r="AP225" s="5" t="str">
        <f>IF(AB225 = "", "", IFERROR(VLOOKUP(AB225, 'SERVICE LOCATIONS'!$A:$Q, 14, FALSE), ""))</f>
        <v/>
      </c>
      <c r="AQ225" s="5" t="str">
        <f>IF(AB225 = "", "", IFERROR(VLOOKUP(AB225, 'SERVICE LOCATIONS'!$A:$Q, 15, FALSE), ""))</f>
        <v/>
      </c>
      <c r="AR225" s="5" t="str">
        <f>IF(AB225 = "", "", IFERROR(VLOOKUP(AB225, 'SERVICE LOCATIONS'!$A:$Q, 16, FALSE), ""))</f>
        <v/>
      </c>
      <c r="AS225" s="5" t="str">
        <f>IF(AB225 = "", "", IFERROR(VLOOKUP(AB225, 'SERVICE LOCATIONS'!$A:$Q, 17, FALSE), ""))</f>
        <v/>
      </c>
      <c r="AT225" s="27" t="str">
        <f>IF(AB225 = "", "", IFERROR(VLOOKUP(AB225, 'SERVICE LOCATIONS'!$A:$Q, 11, FALSE), ""))</f>
        <v/>
      </c>
      <c r="AU225" s="42"/>
      <c r="AV225" s="54"/>
      <c r="AW225" s="55"/>
      <c r="AX225" s="56"/>
      <c r="AY225" s="57"/>
    </row>
    <row r="226" spans="1:51" x14ac:dyDescent="0.2">
      <c r="A226" s="58"/>
      <c r="B226" s="64" t="str">
        <f>IF(A226="", "", TEXT(VLOOKUP(A226, 'ENTITY INFO'!$A:$E, 4, FALSE), "00-0000000"))</f>
        <v/>
      </c>
      <c r="C226" s="64" t="str">
        <f>IF(A226="", "", VLOOKUP(A226, 'ENTITY INFO'!$A:$E, 5, FALSE))</f>
        <v/>
      </c>
      <c r="D226" s="64" t="str">
        <f>IF(A226 = "", "", IFERROR(VLOOKUP(A226, 'ENTITY INFO'!$A:$B, 2, FALSE), ""))</f>
        <v/>
      </c>
      <c r="E226" s="42"/>
      <c r="F226" s="57"/>
      <c r="G226" s="60"/>
      <c r="H226" s="54"/>
      <c r="I226" s="61"/>
      <c r="J226" s="62"/>
      <c r="K226" s="57"/>
      <c r="L226" s="57"/>
      <c r="M226" s="54"/>
      <c r="N226" s="63"/>
      <c r="O226" s="57"/>
      <c r="P226" s="57"/>
      <c r="Q226" s="57"/>
      <c r="R226" s="57"/>
      <c r="S226" s="57"/>
      <c r="T226" s="57"/>
      <c r="U226" s="57"/>
      <c r="V226" s="57"/>
      <c r="W226" s="57"/>
      <c r="X226" s="57"/>
      <c r="Y226" s="25" t="str">
        <f>IF(X226 = "", "", IFERROR(VLOOKUP(X226, Values!G:H, 2, FALSE), ""))</f>
        <v/>
      </c>
      <c r="Z226" s="26" t="str">
        <f>IF(X226 = "", "", IFERROR(VLOOKUP(X226, Values!G:I, 3, FALSE), ""))</f>
        <v/>
      </c>
      <c r="AA226" s="107"/>
      <c r="AB226" s="56"/>
      <c r="AC226" s="57"/>
      <c r="AD226" s="25"/>
      <c r="AE226" s="5" t="str">
        <f>IF(AB226 = "", "", IFERROR(VLOOKUP(AB226, 'SERVICE LOCATIONS'!$A:$B, 2, FALSE), ""))</f>
        <v/>
      </c>
      <c r="AF226" s="5" t="str">
        <f>IF(AB226 = "", "", IFERROR(IF(VLOOKUP(AB226, 'SERVICE LOCATIONS'!$A:$C, 3, FALSE) = 0, "", VLOOKUP(AB226, 'SERVICE LOCATIONS'!$A:$D, 3, FALSE)), ""))</f>
        <v/>
      </c>
      <c r="AG226" s="5" t="str">
        <f>IF(AB226 = "", "", IFERROR(VLOOKUP(AB226, 'SERVICE LOCATIONS'!$A:$D, 4, FALSE), ""))</f>
        <v/>
      </c>
      <c r="AH226" s="5" t="str">
        <f>IF(AB226 = "", "", IFERROR(VLOOKUP(AB226, 'SERVICE LOCATIONS'!$A:$J, 5, FALSE), ""))</f>
        <v/>
      </c>
      <c r="AI226" s="5" t="str">
        <f>IF(AB226 = "", "", IFERROR(VLOOKUP(AB226, 'SERVICE LOCATIONS'!$A:$F, 6, FALSE), ""))</f>
        <v/>
      </c>
      <c r="AJ226" s="5" t="str">
        <f>IF(AB226 = "", "", IFERROR(VLOOKUP(AB226, 'SERVICE LOCATIONS'!$A:$G, 7, FALSE), ""))</f>
        <v/>
      </c>
      <c r="AK226" s="5" t="str">
        <f>IF(AB226 = "", "", IFERROR(VLOOKUP(AB226, 'SERVICE LOCATIONS'!$A:$H, 8, FALSE), ""))</f>
        <v/>
      </c>
      <c r="AL226" s="7" t="str">
        <f>IF(AB226 = "", "", IFERROR(VLOOKUP(AB226, 'SERVICE LOCATIONS'!$A:$I, 9, FALSE), ""))</f>
        <v/>
      </c>
      <c r="AM226" s="7" t="str">
        <f>IF(AB226 = "", "", IFERROR(VLOOKUP(AB226, 'SERVICE LOCATIONS'!$A:$J, 10, FALSE), ""))</f>
        <v/>
      </c>
      <c r="AN226" s="7" t="str">
        <f>IF(AB226 = "", "", IFERROR(VLOOKUP(AB226, 'SERVICE LOCATIONS'!$A:$Q, 12, FALSE), ""))</f>
        <v/>
      </c>
      <c r="AO226" s="5" t="str">
        <f>IF(AB226 = "", "", IFERROR(VLOOKUP(AB226, 'SERVICE LOCATIONS'!$A:$Q, 13, FALSE), ""))</f>
        <v/>
      </c>
      <c r="AP226" s="5" t="str">
        <f>IF(AB226 = "", "", IFERROR(VLOOKUP(AB226, 'SERVICE LOCATIONS'!$A:$Q, 14, FALSE), ""))</f>
        <v/>
      </c>
      <c r="AQ226" s="5" t="str">
        <f>IF(AB226 = "", "", IFERROR(VLOOKUP(AB226, 'SERVICE LOCATIONS'!$A:$Q, 15, FALSE), ""))</f>
        <v/>
      </c>
      <c r="AR226" s="5" t="str">
        <f>IF(AB226 = "", "", IFERROR(VLOOKUP(AB226, 'SERVICE LOCATIONS'!$A:$Q, 16, FALSE), ""))</f>
        <v/>
      </c>
      <c r="AS226" s="5" t="str">
        <f>IF(AB226 = "", "", IFERROR(VLOOKUP(AB226, 'SERVICE LOCATIONS'!$A:$Q, 17, FALSE), ""))</f>
        <v/>
      </c>
      <c r="AT226" s="27" t="str">
        <f>IF(AB226 = "", "", IFERROR(VLOOKUP(AB226, 'SERVICE LOCATIONS'!$A:$Q, 11, FALSE), ""))</f>
        <v/>
      </c>
      <c r="AU226" s="42"/>
      <c r="AV226" s="54"/>
      <c r="AW226" s="55"/>
      <c r="AX226" s="56"/>
      <c r="AY226" s="57"/>
    </row>
    <row r="227" spans="1:51" x14ac:dyDescent="0.2">
      <c r="A227" s="58"/>
      <c r="B227" s="64" t="str">
        <f>IF(A227="", "", TEXT(VLOOKUP(A227, 'ENTITY INFO'!$A:$E, 4, FALSE), "00-0000000"))</f>
        <v/>
      </c>
      <c r="C227" s="64" t="str">
        <f>IF(A227="", "", VLOOKUP(A227, 'ENTITY INFO'!$A:$E, 5, FALSE))</f>
        <v/>
      </c>
      <c r="D227" s="64" t="str">
        <f>IF(A227 = "", "", IFERROR(VLOOKUP(A227, 'ENTITY INFO'!$A:$B, 2, FALSE), ""))</f>
        <v/>
      </c>
      <c r="E227" s="42"/>
      <c r="F227" s="57"/>
      <c r="G227" s="60"/>
      <c r="H227" s="54"/>
      <c r="I227" s="61"/>
      <c r="J227" s="62"/>
      <c r="K227" s="57"/>
      <c r="L227" s="57"/>
      <c r="M227" s="54"/>
      <c r="N227" s="63"/>
      <c r="O227" s="57"/>
      <c r="P227" s="57"/>
      <c r="Q227" s="57"/>
      <c r="R227" s="57"/>
      <c r="S227" s="57"/>
      <c r="T227" s="57"/>
      <c r="U227" s="57"/>
      <c r="V227" s="57"/>
      <c r="W227" s="57"/>
      <c r="X227" s="57"/>
      <c r="Y227" s="25" t="str">
        <f>IF(X227 = "", "", IFERROR(VLOOKUP(X227, Values!G:H, 2, FALSE), ""))</f>
        <v/>
      </c>
      <c r="Z227" s="26" t="str">
        <f>IF(X227 = "", "", IFERROR(VLOOKUP(X227, Values!G:I, 3, FALSE), ""))</f>
        <v/>
      </c>
      <c r="AA227" s="107"/>
      <c r="AB227" s="56"/>
      <c r="AC227" s="57"/>
      <c r="AD227" s="25"/>
      <c r="AE227" s="5" t="str">
        <f>IF(AB227 = "", "", IFERROR(VLOOKUP(AB227, 'SERVICE LOCATIONS'!$A:$B, 2, FALSE), ""))</f>
        <v/>
      </c>
      <c r="AF227" s="5" t="str">
        <f>IF(AB227 = "", "", IFERROR(IF(VLOOKUP(AB227, 'SERVICE LOCATIONS'!$A:$C, 3, FALSE) = 0, "", VLOOKUP(AB227, 'SERVICE LOCATIONS'!$A:$D, 3, FALSE)), ""))</f>
        <v/>
      </c>
      <c r="AG227" s="5" t="str">
        <f>IF(AB227 = "", "", IFERROR(VLOOKUP(AB227, 'SERVICE LOCATIONS'!$A:$D, 4, FALSE), ""))</f>
        <v/>
      </c>
      <c r="AH227" s="5" t="str">
        <f>IF(AB227 = "", "", IFERROR(VLOOKUP(AB227, 'SERVICE LOCATIONS'!$A:$J, 5, FALSE), ""))</f>
        <v/>
      </c>
      <c r="AI227" s="5" t="str">
        <f>IF(AB227 = "", "", IFERROR(VLOOKUP(AB227, 'SERVICE LOCATIONS'!$A:$F, 6, FALSE), ""))</f>
        <v/>
      </c>
      <c r="AJ227" s="5" t="str">
        <f>IF(AB227 = "", "", IFERROR(VLOOKUP(AB227, 'SERVICE LOCATIONS'!$A:$G, 7, FALSE), ""))</f>
        <v/>
      </c>
      <c r="AK227" s="5" t="str">
        <f>IF(AB227 = "", "", IFERROR(VLOOKUP(AB227, 'SERVICE LOCATIONS'!$A:$H, 8, FALSE), ""))</f>
        <v/>
      </c>
      <c r="AL227" s="7" t="str">
        <f>IF(AB227 = "", "", IFERROR(VLOOKUP(AB227, 'SERVICE LOCATIONS'!$A:$I, 9, FALSE), ""))</f>
        <v/>
      </c>
      <c r="AM227" s="7" t="str">
        <f>IF(AB227 = "", "", IFERROR(VLOOKUP(AB227, 'SERVICE LOCATIONS'!$A:$J, 10, FALSE), ""))</f>
        <v/>
      </c>
      <c r="AN227" s="7" t="str">
        <f>IF(AB227 = "", "", IFERROR(VLOOKUP(AB227, 'SERVICE LOCATIONS'!$A:$Q, 12, FALSE), ""))</f>
        <v/>
      </c>
      <c r="AO227" s="5" t="str">
        <f>IF(AB227 = "", "", IFERROR(VLOOKUP(AB227, 'SERVICE LOCATIONS'!$A:$Q, 13, FALSE), ""))</f>
        <v/>
      </c>
      <c r="AP227" s="5" t="str">
        <f>IF(AB227 = "", "", IFERROR(VLOOKUP(AB227, 'SERVICE LOCATIONS'!$A:$Q, 14, FALSE), ""))</f>
        <v/>
      </c>
      <c r="AQ227" s="5" t="str">
        <f>IF(AB227 = "", "", IFERROR(VLOOKUP(AB227, 'SERVICE LOCATIONS'!$A:$Q, 15, FALSE), ""))</f>
        <v/>
      </c>
      <c r="AR227" s="5" t="str">
        <f>IF(AB227 = "", "", IFERROR(VLOOKUP(AB227, 'SERVICE LOCATIONS'!$A:$Q, 16, FALSE), ""))</f>
        <v/>
      </c>
      <c r="AS227" s="5" t="str">
        <f>IF(AB227 = "", "", IFERROR(VLOOKUP(AB227, 'SERVICE LOCATIONS'!$A:$Q, 17, FALSE), ""))</f>
        <v/>
      </c>
      <c r="AT227" s="27" t="str">
        <f>IF(AB227 = "", "", IFERROR(VLOOKUP(AB227, 'SERVICE LOCATIONS'!$A:$Q, 11, FALSE), ""))</f>
        <v/>
      </c>
      <c r="AU227" s="42"/>
      <c r="AV227" s="54"/>
      <c r="AW227" s="55"/>
      <c r="AX227" s="56"/>
      <c r="AY227" s="57"/>
    </row>
    <row r="228" spans="1:51" x14ac:dyDescent="0.2">
      <c r="A228" s="58"/>
      <c r="B228" s="64" t="str">
        <f>IF(A228="", "", TEXT(VLOOKUP(A228, 'ENTITY INFO'!$A:$E, 4, FALSE), "00-0000000"))</f>
        <v/>
      </c>
      <c r="C228" s="64" t="str">
        <f>IF(A228="", "", VLOOKUP(A228, 'ENTITY INFO'!$A:$E, 5, FALSE))</f>
        <v/>
      </c>
      <c r="D228" s="64" t="str">
        <f>IF(A228 = "", "", IFERROR(VLOOKUP(A228, 'ENTITY INFO'!$A:$B, 2, FALSE), ""))</f>
        <v/>
      </c>
      <c r="E228" s="42"/>
      <c r="F228" s="57"/>
      <c r="G228" s="60"/>
      <c r="H228" s="54"/>
      <c r="I228" s="61"/>
      <c r="J228" s="62"/>
      <c r="K228" s="57"/>
      <c r="L228" s="57"/>
      <c r="M228" s="54"/>
      <c r="N228" s="63"/>
      <c r="O228" s="57"/>
      <c r="P228" s="57"/>
      <c r="Q228" s="57"/>
      <c r="R228" s="57"/>
      <c r="S228" s="57"/>
      <c r="T228" s="57"/>
      <c r="U228" s="57"/>
      <c r="V228" s="57"/>
      <c r="W228" s="57"/>
      <c r="X228" s="57"/>
      <c r="Y228" s="25" t="str">
        <f>IF(X228 = "", "", IFERROR(VLOOKUP(X228, Values!G:H, 2, FALSE), ""))</f>
        <v/>
      </c>
      <c r="Z228" s="26" t="str">
        <f>IF(X228 = "", "", IFERROR(VLOOKUP(X228, Values!G:I, 3, FALSE), ""))</f>
        <v/>
      </c>
      <c r="AA228" s="107"/>
      <c r="AB228" s="56"/>
      <c r="AC228" s="57"/>
      <c r="AD228" s="25"/>
      <c r="AE228" s="5" t="str">
        <f>IF(AB228 = "", "", IFERROR(VLOOKUP(AB228, 'SERVICE LOCATIONS'!$A:$B, 2, FALSE), ""))</f>
        <v/>
      </c>
      <c r="AF228" s="5" t="str">
        <f>IF(AB228 = "", "", IFERROR(IF(VLOOKUP(AB228, 'SERVICE LOCATIONS'!$A:$C, 3, FALSE) = 0, "", VLOOKUP(AB228, 'SERVICE LOCATIONS'!$A:$D, 3, FALSE)), ""))</f>
        <v/>
      </c>
      <c r="AG228" s="5" t="str">
        <f>IF(AB228 = "", "", IFERROR(VLOOKUP(AB228, 'SERVICE LOCATIONS'!$A:$D, 4, FALSE), ""))</f>
        <v/>
      </c>
      <c r="AH228" s="5" t="str">
        <f>IF(AB228 = "", "", IFERROR(VLOOKUP(AB228, 'SERVICE LOCATIONS'!$A:$J, 5, FALSE), ""))</f>
        <v/>
      </c>
      <c r="AI228" s="5" t="str">
        <f>IF(AB228 = "", "", IFERROR(VLOOKUP(AB228, 'SERVICE LOCATIONS'!$A:$F, 6, FALSE), ""))</f>
        <v/>
      </c>
      <c r="AJ228" s="5" t="str">
        <f>IF(AB228 = "", "", IFERROR(VLOOKUP(AB228, 'SERVICE LOCATIONS'!$A:$G, 7, FALSE), ""))</f>
        <v/>
      </c>
      <c r="AK228" s="5" t="str">
        <f>IF(AB228 = "", "", IFERROR(VLOOKUP(AB228, 'SERVICE LOCATIONS'!$A:$H, 8, FALSE), ""))</f>
        <v/>
      </c>
      <c r="AL228" s="7" t="str">
        <f>IF(AB228 = "", "", IFERROR(VLOOKUP(AB228, 'SERVICE LOCATIONS'!$A:$I, 9, FALSE), ""))</f>
        <v/>
      </c>
      <c r="AM228" s="7" t="str">
        <f>IF(AB228 = "", "", IFERROR(VLOOKUP(AB228, 'SERVICE LOCATIONS'!$A:$J, 10, FALSE), ""))</f>
        <v/>
      </c>
      <c r="AN228" s="7" t="str">
        <f>IF(AB228 = "", "", IFERROR(VLOOKUP(AB228, 'SERVICE LOCATIONS'!$A:$Q, 12, FALSE), ""))</f>
        <v/>
      </c>
      <c r="AO228" s="5" t="str">
        <f>IF(AB228 = "", "", IFERROR(VLOOKUP(AB228, 'SERVICE LOCATIONS'!$A:$Q, 13, FALSE), ""))</f>
        <v/>
      </c>
      <c r="AP228" s="5" t="str">
        <f>IF(AB228 = "", "", IFERROR(VLOOKUP(AB228, 'SERVICE LOCATIONS'!$A:$Q, 14, FALSE), ""))</f>
        <v/>
      </c>
      <c r="AQ228" s="5" t="str">
        <f>IF(AB228 = "", "", IFERROR(VLOOKUP(AB228, 'SERVICE LOCATIONS'!$A:$Q, 15, FALSE), ""))</f>
        <v/>
      </c>
      <c r="AR228" s="5" t="str">
        <f>IF(AB228 = "", "", IFERROR(VLOOKUP(AB228, 'SERVICE LOCATIONS'!$A:$Q, 16, FALSE), ""))</f>
        <v/>
      </c>
      <c r="AS228" s="5" t="str">
        <f>IF(AB228 = "", "", IFERROR(VLOOKUP(AB228, 'SERVICE LOCATIONS'!$A:$Q, 17, FALSE), ""))</f>
        <v/>
      </c>
      <c r="AT228" s="27" t="str">
        <f>IF(AB228 = "", "", IFERROR(VLOOKUP(AB228, 'SERVICE LOCATIONS'!$A:$Q, 11, FALSE), ""))</f>
        <v/>
      </c>
      <c r="AU228" s="42"/>
      <c r="AV228" s="54"/>
      <c r="AW228" s="55"/>
      <c r="AX228" s="56"/>
      <c r="AY228" s="57"/>
    </row>
    <row r="229" spans="1:51" x14ac:dyDescent="0.2">
      <c r="A229" s="58"/>
      <c r="B229" s="64" t="str">
        <f>IF(A229="", "", TEXT(VLOOKUP(A229, 'ENTITY INFO'!$A:$E, 4, FALSE), "00-0000000"))</f>
        <v/>
      </c>
      <c r="C229" s="64" t="str">
        <f>IF(A229="", "", VLOOKUP(A229, 'ENTITY INFO'!$A:$E, 5, FALSE))</f>
        <v/>
      </c>
      <c r="D229" s="64" t="str">
        <f>IF(A229 = "", "", IFERROR(VLOOKUP(A229, 'ENTITY INFO'!$A:$B, 2, FALSE), ""))</f>
        <v/>
      </c>
      <c r="E229" s="42"/>
      <c r="F229" s="57"/>
      <c r="G229" s="60"/>
      <c r="H229" s="54"/>
      <c r="I229" s="61"/>
      <c r="J229" s="62"/>
      <c r="K229" s="57"/>
      <c r="L229" s="57"/>
      <c r="M229" s="54"/>
      <c r="N229" s="63"/>
      <c r="O229" s="57"/>
      <c r="P229" s="57"/>
      <c r="Q229" s="57"/>
      <c r="R229" s="57"/>
      <c r="S229" s="57"/>
      <c r="T229" s="57"/>
      <c r="U229" s="57"/>
      <c r="V229" s="57"/>
      <c r="W229" s="57"/>
      <c r="X229" s="57"/>
      <c r="Y229" s="25" t="str">
        <f>IF(X229 = "", "", IFERROR(VLOOKUP(X229, Values!G:H, 2, FALSE), ""))</f>
        <v/>
      </c>
      <c r="Z229" s="26" t="str">
        <f>IF(X229 = "", "", IFERROR(VLOOKUP(X229, Values!G:I, 3, FALSE), ""))</f>
        <v/>
      </c>
      <c r="AA229" s="107"/>
      <c r="AB229" s="56"/>
      <c r="AC229" s="57"/>
      <c r="AD229" s="25"/>
      <c r="AE229" s="5" t="str">
        <f>IF(AB229 = "", "", IFERROR(VLOOKUP(AB229, 'SERVICE LOCATIONS'!$A:$B, 2, FALSE), ""))</f>
        <v/>
      </c>
      <c r="AF229" s="5" t="str">
        <f>IF(AB229 = "", "", IFERROR(IF(VLOOKUP(AB229, 'SERVICE LOCATIONS'!$A:$C, 3, FALSE) = 0, "", VLOOKUP(AB229, 'SERVICE LOCATIONS'!$A:$D, 3, FALSE)), ""))</f>
        <v/>
      </c>
      <c r="AG229" s="5" t="str">
        <f>IF(AB229 = "", "", IFERROR(VLOOKUP(AB229, 'SERVICE LOCATIONS'!$A:$D, 4, FALSE), ""))</f>
        <v/>
      </c>
      <c r="AH229" s="5" t="str">
        <f>IF(AB229 = "", "", IFERROR(VLOOKUP(AB229, 'SERVICE LOCATIONS'!$A:$J, 5, FALSE), ""))</f>
        <v/>
      </c>
      <c r="AI229" s="5" t="str">
        <f>IF(AB229 = "", "", IFERROR(VLOOKUP(AB229, 'SERVICE LOCATIONS'!$A:$F, 6, FALSE), ""))</f>
        <v/>
      </c>
      <c r="AJ229" s="5" t="str">
        <f>IF(AB229 = "", "", IFERROR(VLOOKUP(AB229, 'SERVICE LOCATIONS'!$A:$G, 7, FALSE), ""))</f>
        <v/>
      </c>
      <c r="AK229" s="5" t="str">
        <f>IF(AB229 = "", "", IFERROR(VLOOKUP(AB229, 'SERVICE LOCATIONS'!$A:$H, 8, FALSE), ""))</f>
        <v/>
      </c>
      <c r="AL229" s="7" t="str">
        <f>IF(AB229 = "", "", IFERROR(VLOOKUP(AB229, 'SERVICE LOCATIONS'!$A:$I, 9, FALSE), ""))</f>
        <v/>
      </c>
      <c r="AM229" s="7" t="str">
        <f>IF(AB229 = "", "", IFERROR(VLOOKUP(AB229, 'SERVICE LOCATIONS'!$A:$J, 10, FALSE), ""))</f>
        <v/>
      </c>
      <c r="AN229" s="7" t="str">
        <f>IF(AB229 = "", "", IFERROR(VLOOKUP(AB229, 'SERVICE LOCATIONS'!$A:$Q, 12, FALSE), ""))</f>
        <v/>
      </c>
      <c r="AO229" s="5" t="str">
        <f>IF(AB229 = "", "", IFERROR(VLOOKUP(AB229, 'SERVICE LOCATIONS'!$A:$Q, 13, FALSE), ""))</f>
        <v/>
      </c>
      <c r="AP229" s="5" t="str">
        <f>IF(AB229 = "", "", IFERROR(VLOOKUP(AB229, 'SERVICE LOCATIONS'!$A:$Q, 14, FALSE), ""))</f>
        <v/>
      </c>
      <c r="AQ229" s="5" t="str">
        <f>IF(AB229 = "", "", IFERROR(VLOOKUP(AB229, 'SERVICE LOCATIONS'!$A:$Q, 15, FALSE), ""))</f>
        <v/>
      </c>
      <c r="AR229" s="5" t="str">
        <f>IF(AB229 = "", "", IFERROR(VLOOKUP(AB229, 'SERVICE LOCATIONS'!$A:$Q, 16, FALSE), ""))</f>
        <v/>
      </c>
      <c r="AS229" s="5" t="str">
        <f>IF(AB229 = "", "", IFERROR(VLOOKUP(AB229, 'SERVICE LOCATIONS'!$A:$Q, 17, FALSE), ""))</f>
        <v/>
      </c>
      <c r="AT229" s="27" t="str">
        <f>IF(AB229 = "", "", IFERROR(VLOOKUP(AB229, 'SERVICE LOCATIONS'!$A:$Q, 11, FALSE), ""))</f>
        <v/>
      </c>
      <c r="AU229" s="42"/>
      <c r="AV229" s="54"/>
      <c r="AW229" s="55"/>
      <c r="AX229" s="56"/>
      <c r="AY229" s="57"/>
    </row>
    <row r="230" spans="1:51" x14ac:dyDescent="0.2">
      <c r="A230" s="58"/>
      <c r="B230" s="64" t="str">
        <f>IF(A230="", "", TEXT(VLOOKUP(A230, 'ENTITY INFO'!$A:$E, 4, FALSE), "00-0000000"))</f>
        <v/>
      </c>
      <c r="C230" s="64" t="str">
        <f>IF(A230="", "", VLOOKUP(A230, 'ENTITY INFO'!$A:$E, 5, FALSE))</f>
        <v/>
      </c>
      <c r="D230" s="64" t="str">
        <f>IF(A230 = "", "", IFERROR(VLOOKUP(A230, 'ENTITY INFO'!$A:$B, 2, FALSE), ""))</f>
        <v/>
      </c>
      <c r="E230" s="42"/>
      <c r="F230" s="57"/>
      <c r="G230" s="60"/>
      <c r="H230" s="54"/>
      <c r="I230" s="61"/>
      <c r="J230" s="62"/>
      <c r="K230" s="57"/>
      <c r="L230" s="57"/>
      <c r="M230" s="54"/>
      <c r="N230" s="63"/>
      <c r="O230" s="57"/>
      <c r="P230" s="57"/>
      <c r="Q230" s="57"/>
      <c r="R230" s="57"/>
      <c r="S230" s="57"/>
      <c r="T230" s="57"/>
      <c r="U230" s="57"/>
      <c r="V230" s="57"/>
      <c r="W230" s="57"/>
      <c r="X230" s="57"/>
      <c r="Y230" s="25" t="str">
        <f>IF(X230 = "", "", IFERROR(VLOOKUP(X230, Values!G:H, 2, FALSE), ""))</f>
        <v/>
      </c>
      <c r="Z230" s="26" t="str">
        <f>IF(X230 = "", "", IFERROR(VLOOKUP(X230, Values!G:I, 3, FALSE), ""))</f>
        <v/>
      </c>
      <c r="AA230" s="107"/>
      <c r="AB230" s="56"/>
      <c r="AC230" s="57"/>
      <c r="AD230" s="25"/>
      <c r="AE230" s="5" t="str">
        <f>IF(AB230 = "", "", IFERROR(VLOOKUP(AB230, 'SERVICE LOCATIONS'!$A:$B, 2, FALSE), ""))</f>
        <v/>
      </c>
      <c r="AF230" s="5" t="str">
        <f>IF(AB230 = "", "", IFERROR(IF(VLOOKUP(AB230, 'SERVICE LOCATIONS'!$A:$C, 3, FALSE) = 0, "", VLOOKUP(AB230, 'SERVICE LOCATIONS'!$A:$D, 3, FALSE)), ""))</f>
        <v/>
      </c>
      <c r="AG230" s="5" t="str">
        <f>IF(AB230 = "", "", IFERROR(VLOOKUP(AB230, 'SERVICE LOCATIONS'!$A:$D, 4, FALSE), ""))</f>
        <v/>
      </c>
      <c r="AH230" s="5" t="str">
        <f>IF(AB230 = "", "", IFERROR(VLOOKUP(AB230, 'SERVICE LOCATIONS'!$A:$J, 5, FALSE), ""))</f>
        <v/>
      </c>
      <c r="AI230" s="5" t="str">
        <f>IF(AB230 = "", "", IFERROR(VLOOKUP(AB230, 'SERVICE LOCATIONS'!$A:$F, 6, FALSE), ""))</f>
        <v/>
      </c>
      <c r="AJ230" s="5" t="str">
        <f>IF(AB230 = "", "", IFERROR(VLOOKUP(AB230, 'SERVICE LOCATIONS'!$A:$G, 7, FALSE), ""))</f>
        <v/>
      </c>
      <c r="AK230" s="5" t="str">
        <f>IF(AB230 = "", "", IFERROR(VLOOKUP(AB230, 'SERVICE LOCATIONS'!$A:$H, 8, FALSE), ""))</f>
        <v/>
      </c>
      <c r="AL230" s="7" t="str">
        <f>IF(AB230 = "", "", IFERROR(VLOOKUP(AB230, 'SERVICE LOCATIONS'!$A:$I, 9, FALSE), ""))</f>
        <v/>
      </c>
      <c r="AM230" s="7" t="str">
        <f>IF(AB230 = "", "", IFERROR(VLOOKUP(AB230, 'SERVICE LOCATIONS'!$A:$J, 10, FALSE), ""))</f>
        <v/>
      </c>
      <c r="AN230" s="7" t="str">
        <f>IF(AB230 = "", "", IFERROR(VLOOKUP(AB230, 'SERVICE LOCATIONS'!$A:$Q, 12, FALSE), ""))</f>
        <v/>
      </c>
      <c r="AO230" s="5" t="str">
        <f>IF(AB230 = "", "", IFERROR(VLOOKUP(AB230, 'SERVICE LOCATIONS'!$A:$Q, 13, FALSE), ""))</f>
        <v/>
      </c>
      <c r="AP230" s="5" t="str">
        <f>IF(AB230 = "", "", IFERROR(VLOOKUP(AB230, 'SERVICE LOCATIONS'!$A:$Q, 14, FALSE), ""))</f>
        <v/>
      </c>
      <c r="AQ230" s="5" t="str">
        <f>IF(AB230 = "", "", IFERROR(VLOOKUP(AB230, 'SERVICE LOCATIONS'!$A:$Q, 15, FALSE), ""))</f>
        <v/>
      </c>
      <c r="AR230" s="5" t="str">
        <f>IF(AB230 = "", "", IFERROR(VLOOKUP(AB230, 'SERVICE LOCATIONS'!$A:$Q, 16, FALSE), ""))</f>
        <v/>
      </c>
      <c r="AS230" s="5" t="str">
        <f>IF(AB230 = "", "", IFERROR(VLOOKUP(AB230, 'SERVICE LOCATIONS'!$A:$Q, 17, FALSE), ""))</f>
        <v/>
      </c>
      <c r="AT230" s="27" t="str">
        <f>IF(AB230 = "", "", IFERROR(VLOOKUP(AB230, 'SERVICE LOCATIONS'!$A:$Q, 11, FALSE), ""))</f>
        <v/>
      </c>
      <c r="AU230" s="42"/>
      <c r="AV230" s="54"/>
      <c r="AW230" s="55"/>
      <c r="AX230" s="56"/>
      <c r="AY230" s="57"/>
    </row>
    <row r="231" spans="1:51" x14ac:dyDescent="0.2">
      <c r="A231" s="58"/>
      <c r="B231" s="64" t="str">
        <f>IF(A231="", "", TEXT(VLOOKUP(A231, 'ENTITY INFO'!$A:$E, 4, FALSE), "00-0000000"))</f>
        <v/>
      </c>
      <c r="C231" s="64" t="str">
        <f>IF(A231="", "", VLOOKUP(A231, 'ENTITY INFO'!$A:$E, 5, FALSE))</f>
        <v/>
      </c>
      <c r="D231" s="64" t="str">
        <f>IF(A231 = "", "", IFERROR(VLOOKUP(A231, 'ENTITY INFO'!$A:$B, 2, FALSE), ""))</f>
        <v/>
      </c>
      <c r="E231" s="42"/>
      <c r="F231" s="57"/>
      <c r="G231" s="60"/>
      <c r="H231" s="54"/>
      <c r="I231" s="61"/>
      <c r="J231" s="62"/>
      <c r="K231" s="57"/>
      <c r="L231" s="57"/>
      <c r="M231" s="54"/>
      <c r="N231" s="63"/>
      <c r="O231" s="57"/>
      <c r="P231" s="57"/>
      <c r="Q231" s="57"/>
      <c r="R231" s="57"/>
      <c r="S231" s="57"/>
      <c r="T231" s="57"/>
      <c r="U231" s="57"/>
      <c r="V231" s="57"/>
      <c r="W231" s="57"/>
      <c r="X231" s="57"/>
      <c r="Y231" s="25" t="str">
        <f>IF(X231 = "", "", IFERROR(VLOOKUP(X231, Values!G:H, 2, FALSE), ""))</f>
        <v/>
      </c>
      <c r="Z231" s="26" t="str">
        <f>IF(X231 = "", "", IFERROR(VLOOKUP(X231, Values!G:I, 3, FALSE), ""))</f>
        <v/>
      </c>
      <c r="AA231" s="107"/>
      <c r="AB231" s="56"/>
      <c r="AC231" s="57"/>
      <c r="AD231" s="25"/>
      <c r="AE231" s="5" t="str">
        <f>IF(AB231 = "", "", IFERROR(VLOOKUP(AB231, 'SERVICE LOCATIONS'!$A:$B, 2, FALSE), ""))</f>
        <v/>
      </c>
      <c r="AF231" s="5" t="str">
        <f>IF(AB231 = "", "", IFERROR(IF(VLOOKUP(AB231, 'SERVICE LOCATIONS'!$A:$C, 3, FALSE) = 0, "", VLOOKUP(AB231, 'SERVICE LOCATIONS'!$A:$D, 3, FALSE)), ""))</f>
        <v/>
      </c>
      <c r="AG231" s="5" t="str">
        <f>IF(AB231 = "", "", IFERROR(VLOOKUP(AB231, 'SERVICE LOCATIONS'!$A:$D, 4, FALSE), ""))</f>
        <v/>
      </c>
      <c r="AH231" s="5" t="str">
        <f>IF(AB231 = "", "", IFERROR(VLOOKUP(AB231, 'SERVICE LOCATIONS'!$A:$J, 5, FALSE), ""))</f>
        <v/>
      </c>
      <c r="AI231" s="5" t="str">
        <f>IF(AB231 = "", "", IFERROR(VLOOKUP(AB231, 'SERVICE LOCATIONS'!$A:$F, 6, FALSE), ""))</f>
        <v/>
      </c>
      <c r="AJ231" s="5" t="str">
        <f>IF(AB231 = "", "", IFERROR(VLOOKUP(AB231, 'SERVICE LOCATIONS'!$A:$G, 7, FALSE), ""))</f>
        <v/>
      </c>
      <c r="AK231" s="5" t="str">
        <f>IF(AB231 = "", "", IFERROR(VLOOKUP(AB231, 'SERVICE LOCATIONS'!$A:$H, 8, FALSE), ""))</f>
        <v/>
      </c>
      <c r="AL231" s="7" t="str">
        <f>IF(AB231 = "", "", IFERROR(VLOOKUP(AB231, 'SERVICE LOCATIONS'!$A:$I, 9, FALSE), ""))</f>
        <v/>
      </c>
      <c r="AM231" s="7" t="str">
        <f>IF(AB231 = "", "", IFERROR(VLOOKUP(AB231, 'SERVICE LOCATIONS'!$A:$J, 10, FALSE), ""))</f>
        <v/>
      </c>
      <c r="AN231" s="7" t="str">
        <f>IF(AB231 = "", "", IFERROR(VLOOKUP(AB231, 'SERVICE LOCATIONS'!$A:$Q, 12, FALSE), ""))</f>
        <v/>
      </c>
      <c r="AO231" s="5" t="str">
        <f>IF(AB231 = "", "", IFERROR(VLOOKUP(AB231, 'SERVICE LOCATIONS'!$A:$Q, 13, FALSE), ""))</f>
        <v/>
      </c>
      <c r="AP231" s="5" t="str">
        <f>IF(AB231 = "", "", IFERROR(VLOOKUP(AB231, 'SERVICE LOCATIONS'!$A:$Q, 14, FALSE), ""))</f>
        <v/>
      </c>
      <c r="AQ231" s="5" t="str">
        <f>IF(AB231 = "", "", IFERROR(VLOOKUP(AB231, 'SERVICE LOCATIONS'!$A:$Q, 15, FALSE), ""))</f>
        <v/>
      </c>
      <c r="AR231" s="5" t="str">
        <f>IF(AB231 = "", "", IFERROR(VLOOKUP(AB231, 'SERVICE LOCATIONS'!$A:$Q, 16, FALSE), ""))</f>
        <v/>
      </c>
      <c r="AS231" s="5" t="str">
        <f>IF(AB231 = "", "", IFERROR(VLOOKUP(AB231, 'SERVICE LOCATIONS'!$A:$Q, 17, FALSE), ""))</f>
        <v/>
      </c>
      <c r="AT231" s="27" t="str">
        <f>IF(AB231 = "", "", IFERROR(VLOOKUP(AB231, 'SERVICE LOCATIONS'!$A:$Q, 11, FALSE), ""))</f>
        <v/>
      </c>
      <c r="AU231" s="42"/>
      <c r="AV231" s="54"/>
      <c r="AW231" s="55"/>
      <c r="AX231" s="56"/>
      <c r="AY231" s="57"/>
    </row>
    <row r="232" spans="1:51" x14ac:dyDescent="0.2">
      <c r="A232" s="58"/>
      <c r="B232" s="64" t="str">
        <f>IF(A232="", "", TEXT(VLOOKUP(A232, 'ENTITY INFO'!$A:$E, 4, FALSE), "00-0000000"))</f>
        <v/>
      </c>
      <c r="C232" s="64" t="str">
        <f>IF(A232="", "", VLOOKUP(A232, 'ENTITY INFO'!$A:$E, 5, FALSE))</f>
        <v/>
      </c>
      <c r="D232" s="64" t="str">
        <f>IF(A232 = "", "", IFERROR(VLOOKUP(A232, 'ENTITY INFO'!$A:$B, 2, FALSE), ""))</f>
        <v/>
      </c>
      <c r="E232" s="42"/>
      <c r="F232" s="57"/>
      <c r="G232" s="60"/>
      <c r="H232" s="54"/>
      <c r="I232" s="61"/>
      <c r="J232" s="62"/>
      <c r="K232" s="57"/>
      <c r="L232" s="57"/>
      <c r="M232" s="54"/>
      <c r="N232" s="63"/>
      <c r="O232" s="57"/>
      <c r="P232" s="57"/>
      <c r="Q232" s="57"/>
      <c r="R232" s="57"/>
      <c r="S232" s="57"/>
      <c r="T232" s="57"/>
      <c r="U232" s="57"/>
      <c r="V232" s="57"/>
      <c r="W232" s="57"/>
      <c r="X232" s="57"/>
      <c r="Y232" s="25" t="str">
        <f>IF(X232 = "", "", IFERROR(VLOOKUP(X232, Values!G:H, 2, FALSE), ""))</f>
        <v/>
      </c>
      <c r="Z232" s="26" t="str">
        <f>IF(X232 = "", "", IFERROR(VLOOKUP(X232, Values!G:I, 3, FALSE), ""))</f>
        <v/>
      </c>
      <c r="AA232" s="107"/>
      <c r="AB232" s="56"/>
      <c r="AC232" s="57"/>
      <c r="AD232" s="25"/>
      <c r="AE232" s="5" t="str">
        <f>IF(AB232 = "", "", IFERROR(VLOOKUP(AB232, 'SERVICE LOCATIONS'!$A:$B, 2, FALSE), ""))</f>
        <v/>
      </c>
      <c r="AF232" s="5" t="str">
        <f>IF(AB232 = "", "", IFERROR(IF(VLOOKUP(AB232, 'SERVICE LOCATIONS'!$A:$C, 3, FALSE) = 0, "", VLOOKUP(AB232, 'SERVICE LOCATIONS'!$A:$D, 3, FALSE)), ""))</f>
        <v/>
      </c>
      <c r="AG232" s="5" t="str">
        <f>IF(AB232 = "", "", IFERROR(VLOOKUP(AB232, 'SERVICE LOCATIONS'!$A:$D, 4, FALSE), ""))</f>
        <v/>
      </c>
      <c r="AH232" s="5" t="str">
        <f>IF(AB232 = "", "", IFERROR(VLOOKUP(AB232, 'SERVICE LOCATIONS'!$A:$J, 5, FALSE), ""))</f>
        <v/>
      </c>
      <c r="AI232" s="5" t="str">
        <f>IF(AB232 = "", "", IFERROR(VLOOKUP(AB232, 'SERVICE LOCATIONS'!$A:$F, 6, FALSE), ""))</f>
        <v/>
      </c>
      <c r="AJ232" s="5" t="str">
        <f>IF(AB232 = "", "", IFERROR(VLOOKUP(AB232, 'SERVICE LOCATIONS'!$A:$G, 7, FALSE), ""))</f>
        <v/>
      </c>
      <c r="AK232" s="5" t="str">
        <f>IF(AB232 = "", "", IFERROR(VLOOKUP(AB232, 'SERVICE LOCATIONS'!$A:$H, 8, FALSE), ""))</f>
        <v/>
      </c>
      <c r="AL232" s="7" t="str">
        <f>IF(AB232 = "", "", IFERROR(VLOOKUP(AB232, 'SERVICE LOCATIONS'!$A:$I, 9, FALSE), ""))</f>
        <v/>
      </c>
      <c r="AM232" s="7" t="str">
        <f>IF(AB232 = "", "", IFERROR(VLOOKUP(AB232, 'SERVICE LOCATIONS'!$A:$J, 10, FALSE), ""))</f>
        <v/>
      </c>
      <c r="AN232" s="7" t="str">
        <f>IF(AB232 = "", "", IFERROR(VLOOKUP(AB232, 'SERVICE LOCATIONS'!$A:$Q, 12, FALSE), ""))</f>
        <v/>
      </c>
      <c r="AO232" s="5" t="str">
        <f>IF(AB232 = "", "", IFERROR(VLOOKUP(AB232, 'SERVICE LOCATIONS'!$A:$Q, 13, FALSE), ""))</f>
        <v/>
      </c>
      <c r="AP232" s="5" t="str">
        <f>IF(AB232 = "", "", IFERROR(VLOOKUP(AB232, 'SERVICE LOCATIONS'!$A:$Q, 14, FALSE), ""))</f>
        <v/>
      </c>
      <c r="AQ232" s="5" t="str">
        <f>IF(AB232 = "", "", IFERROR(VLOOKUP(AB232, 'SERVICE LOCATIONS'!$A:$Q, 15, FALSE), ""))</f>
        <v/>
      </c>
      <c r="AR232" s="5" t="str">
        <f>IF(AB232 = "", "", IFERROR(VLOOKUP(AB232, 'SERVICE LOCATIONS'!$A:$Q, 16, FALSE), ""))</f>
        <v/>
      </c>
      <c r="AS232" s="5" t="str">
        <f>IF(AB232 = "", "", IFERROR(VLOOKUP(AB232, 'SERVICE LOCATIONS'!$A:$Q, 17, FALSE), ""))</f>
        <v/>
      </c>
      <c r="AT232" s="27" t="str">
        <f>IF(AB232 = "", "", IFERROR(VLOOKUP(AB232, 'SERVICE LOCATIONS'!$A:$Q, 11, FALSE), ""))</f>
        <v/>
      </c>
      <c r="AU232" s="42"/>
      <c r="AV232" s="54"/>
      <c r="AW232" s="55"/>
      <c r="AX232" s="56"/>
      <c r="AY232" s="57"/>
    </row>
    <row r="233" spans="1:51" x14ac:dyDescent="0.2">
      <c r="A233" s="58"/>
      <c r="B233" s="64" t="str">
        <f>IF(A233="", "", TEXT(VLOOKUP(A233, 'ENTITY INFO'!$A:$E, 4, FALSE), "00-0000000"))</f>
        <v/>
      </c>
      <c r="C233" s="64" t="str">
        <f>IF(A233="", "", VLOOKUP(A233, 'ENTITY INFO'!$A:$E, 5, FALSE))</f>
        <v/>
      </c>
      <c r="D233" s="64" t="str">
        <f>IF(A233 = "", "", IFERROR(VLOOKUP(A233, 'ENTITY INFO'!$A:$B, 2, FALSE), ""))</f>
        <v/>
      </c>
      <c r="E233" s="42"/>
      <c r="F233" s="57"/>
      <c r="G233" s="60"/>
      <c r="H233" s="54"/>
      <c r="I233" s="61"/>
      <c r="J233" s="62"/>
      <c r="K233" s="57"/>
      <c r="L233" s="57"/>
      <c r="M233" s="54"/>
      <c r="N233" s="63"/>
      <c r="O233" s="57"/>
      <c r="P233" s="57"/>
      <c r="Q233" s="57"/>
      <c r="R233" s="57"/>
      <c r="S233" s="57"/>
      <c r="T233" s="57"/>
      <c r="U233" s="57"/>
      <c r="V233" s="57"/>
      <c r="W233" s="57"/>
      <c r="X233" s="57"/>
      <c r="Y233" s="25" t="str">
        <f>IF(X233 = "", "", IFERROR(VLOOKUP(X233, Values!G:H, 2, FALSE), ""))</f>
        <v/>
      </c>
      <c r="Z233" s="26" t="str">
        <f>IF(X233 = "", "", IFERROR(VLOOKUP(X233, Values!G:I, 3, FALSE), ""))</f>
        <v/>
      </c>
      <c r="AA233" s="107"/>
      <c r="AB233" s="56"/>
      <c r="AC233" s="57"/>
      <c r="AD233" s="25"/>
      <c r="AE233" s="5" t="str">
        <f>IF(AB233 = "", "", IFERROR(VLOOKUP(AB233, 'SERVICE LOCATIONS'!$A:$B, 2, FALSE), ""))</f>
        <v/>
      </c>
      <c r="AF233" s="5" t="str">
        <f>IF(AB233 = "", "", IFERROR(IF(VLOOKUP(AB233, 'SERVICE LOCATIONS'!$A:$C, 3, FALSE) = 0, "", VLOOKUP(AB233, 'SERVICE LOCATIONS'!$A:$D, 3, FALSE)), ""))</f>
        <v/>
      </c>
      <c r="AG233" s="5" t="str">
        <f>IF(AB233 = "", "", IFERROR(VLOOKUP(AB233, 'SERVICE LOCATIONS'!$A:$D, 4, FALSE), ""))</f>
        <v/>
      </c>
      <c r="AH233" s="5" t="str">
        <f>IF(AB233 = "", "", IFERROR(VLOOKUP(AB233, 'SERVICE LOCATIONS'!$A:$J, 5, FALSE), ""))</f>
        <v/>
      </c>
      <c r="AI233" s="5" t="str">
        <f>IF(AB233 = "", "", IFERROR(VLOOKUP(AB233, 'SERVICE LOCATIONS'!$A:$F, 6, FALSE), ""))</f>
        <v/>
      </c>
      <c r="AJ233" s="5" t="str">
        <f>IF(AB233 = "", "", IFERROR(VLOOKUP(AB233, 'SERVICE LOCATIONS'!$A:$G, 7, FALSE), ""))</f>
        <v/>
      </c>
      <c r="AK233" s="5" t="str">
        <f>IF(AB233 = "", "", IFERROR(VLOOKUP(AB233, 'SERVICE LOCATIONS'!$A:$H, 8, FALSE), ""))</f>
        <v/>
      </c>
      <c r="AL233" s="7" t="str">
        <f>IF(AB233 = "", "", IFERROR(VLOOKUP(AB233, 'SERVICE LOCATIONS'!$A:$I, 9, FALSE), ""))</f>
        <v/>
      </c>
      <c r="AM233" s="7" t="str">
        <f>IF(AB233 = "", "", IFERROR(VLOOKUP(AB233, 'SERVICE LOCATIONS'!$A:$J, 10, FALSE), ""))</f>
        <v/>
      </c>
      <c r="AN233" s="7" t="str">
        <f>IF(AB233 = "", "", IFERROR(VLOOKUP(AB233, 'SERVICE LOCATIONS'!$A:$Q, 12, FALSE), ""))</f>
        <v/>
      </c>
      <c r="AO233" s="5" t="str">
        <f>IF(AB233 = "", "", IFERROR(VLOOKUP(AB233, 'SERVICE LOCATIONS'!$A:$Q, 13, FALSE), ""))</f>
        <v/>
      </c>
      <c r="AP233" s="5" t="str">
        <f>IF(AB233 = "", "", IFERROR(VLOOKUP(AB233, 'SERVICE LOCATIONS'!$A:$Q, 14, FALSE), ""))</f>
        <v/>
      </c>
      <c r="AQ233" s="5" t="str">
        <f>IF(AB233 = "", "", IFERROR(VLOOKUP(AB233, 'SERVICE LOCATIONS'!$A:$Q, 15, FALSE), ""))</f>
        <v/>
      </c>
      <c r="AR233" s="5" t="str">
        <f>IF(AB233 = "", "", IFERROR(VLOOKUP(AB233, 'SERVICE LOCATIONS'!$A:$Q, 16, FALSE), ""))</f>
        <v/>
      </c>
      <c r="AS233" s="5" t="str">
        <f>IF(AB233 = "", "", IFERROR(VLOOKUP(AB233, 'SERVICE LOCATIONS'!$A:$Q, 17, FALSE), ""))</f>
        <v/>
      </c>
      <c r="AT233" s="27" t="str">
        <f>IF(AB233 = "", "", IFERROR(VLOOKUP(AB233, 'SERVICE LOCATIONS'!$A:$Q, 11, FALSE), ""))</f>
        <v/>
      </c>
      <c r="AU233" s="42"/>
      <c r="AV233" s="54"/>
      <c r="AW233" s="55"/>
      <c r="AX233" s="56"/>
      <c r="AY233" s="57"/>
    </row>
    <row r="234" spans="1:51" x14ac:dyDescent="0.2">
      <c r="A234" s="58"/>
      <c r="B234" s="64" t="str">
        <f>IF(A234="", "", TEXT(VLOOKUP(A234, 'ENTITY INFO'!$A:$E, 4, FALSE), "00-0000000"))</f>
        <v/>
      </c>
      <c r="C234" s="64" t="str">
        <f>IF(A234="", "", VLOOKUP(A234, 'ENTITY INFO'!$A:$E, 5, FALSE))</f>
        <v/>
      </c>
      <c r="D234" s="64" t="str">
        <f>IF(A234 = "", "", IFERROR(VLOOKUP(A234, 'ENTITY INFO'!$A:$B, 2, FALSE), ""))</f>
        <v/>
      </c>
      <c r="E234" s="42"/>
      <c r="F234" s="57"/>
      <c r="G234" s="60"/>
      <c r="H234" s="54"/>
      <c r="I234" s="61"/>
      <c r="J234" s="62"/>
      <c r="K234" s="57"/>
      <c r="L234" s="57"/>
      <c r="M234" s="54"/>
      <c r="N234" s="63"/>
      <c r="O234" s="57"/>
      <c r="P234" s="57"/>
      <c r="Q234" s="57"/>
      <c r="R234" s="57"/>
      <c r="S234" s="57"/>
      <c r="T234" s="57"/>
      <c r="U234" s="57"/>
      <c r="V234" s="57"/>
      <c r="W234" s="57"/>
      <c r="X234" s="57"/>
      <c r="Y234" s="25" t="str">
        <f>IF(X234 = "", "", IFERROR(VLOOKUP(X234, Values!G:H, 2, FALSE), ""))</f>
        <v/>
      </c>
      <c r="Z234" s="26" t="str">
        <f>IF(X234 = "", "", IFERROR(VLOOKUP(X234, Values!G:I, 3, FALSE), ""))</f>
        <v/>
      </c>
      <c r="AA234" s="107"/>
      <c r="AB234" s="56"/>
      <c r="AC234" s="57"/>
      <c r="AD234" s="25"/>
      <c r="AE234" s="5" t="str">
        <f>IF(AB234 = "", "", IFERROR(VLOOKUP(AB234, 'SERVICE LOCATIONS'!$A:$B, 2, FALSE), ""))</f>
        <v/>
      </c>
      <c r="AF234" s="5" t="str">
        <f>IF(AB234 = "", "", IFERROR(IF(VLOOKUP(AB234, 'SERVICE LOCATIONS'!$A:$C, 3, FALSE) = 0, "", VLOOKUP(AB234, 'SERVICE LOCATIONS'!$A:$D, 3, FALSE)), ""))</f>
        <v/>
      </c>
      <c r="AG234" s="5" t="str">
        <f>IF(AB234 = "", "", IFERROR(VLOOKUP(AB234, 'SERVICE LOCATIONS'!$A:$D, 4, FALSE), ""))</f>
        <v/>
      </c>
      <c r="AH234" s="5" t="str">
        <f>IF(AB234 = "", "", IFERROR(VLOOKUP(AB234, 'SERVICE LOCATIONS'!$A:$J, 5, FALSE), ""))</f>
        <v/>
      </c>
      <c r="AI234" s="5" t="str">
        <f>IF(AB234 = "", "", IFERROR(VLOOKUP(AB234, 'SERVICE LOCATIONS'!$A:$F, 6, FALSE), ""))</f>
        <v/>
      </c>
      <c r="AJ234" s="5" t="str">
        <f>IF(AB234 = "", "", IFERROR(VLOOKUP(AB234, 'SERVICE LOCATIONS'!$A:$G, 7, FALSE), ""))</f>
        <v/>
      </c>
      <c r="AK234" s="5" t="str">
        <f>IF(AB234 = "", "", IFERROR(VLOOKUP(AB234, 'SERVICE LOCATIONS'!$A:$H, 8, FALSE), ""))</f>
        <v/>
      </c>
      <c r="AL234" s="7" t="str">
        <f>IF(AB234 = "", "", IFERROR(VLOOKUP(AB234, 'SERVICE LOCATIONS'!$A:$I, 9, FALSE), ""))</f>
        <v/>
      </c>
      <c r="AM234" s="7" t="str">
        <f>IF(AB234 = "", "", IFERROR(VLOOKUP(AB234, 'SERVICE LOCATIONS'!$A:$J, 10, FALSE), ""))</f>
        <v/>
      </c>
      <c r="AN234" s="7" t="str">
        <f>IF(AB234 = "", "", IFERROR(VLOOKUP(AB234, 'SERVICE LOCATIONS'!$A:$Q, 12, FALSE), ""))</f>
        <v/>
      </c>
      <c r="AO234" s="5" t="str">
        <f>IF(AB234 = "", "", IFERROR(VLOOKUP(AB234, 'SERVICE LOCATIONS'!$A:$Q, 13, FALSE), ""))</f>
        <v/>
      </c>
      <c r="AP234" s="5" t="str">
        <f>IF(AB234 = "", "", IFERROR(VLOOKUP(AB234, 'SERVICE LOCATIONS'!$A:$Q, 14, FALSE), ""))</f>
        <v/>
      </c>
      <c r="AQ234" s="5" t="str">
        <f>IF(AB234 = "", "", IFERROR(VLOOKUP(AB234, 'SERVICE LOCATIONS'!$A:$Q, 15, FALSE), ""))</f>
        <v/>
      </c>
      <c r="AR234" s="5" t="str">
        <f>IF(AB234 = "", "", IFERROR(VLOOKUP(AB234, 'SERVICE LOCATIONS'!$A:$Q, 16, FALSE), ""))</f>
        <v/>
      </c>
      <c r="AS234" s="5" t="str">
        <f>IF(AB234 = "", "", IFERROR(VLOOKUP(AB234, 'SERVICE LOCATIONS'!$A:$Q, 17, FALSE), ""))</f>
        <v/>
      </c>
      <c r="AT234" s="27" t="str">
        <f>IF(AB234 = "", "", IFERROR(VLOOKUP(AB234, 'SERVICE LOCATIONS'!$A:$Q, 11, FALSE), ""))</f>
        <v/>
      </c>
      <c r="AU234" s="42"/>
      <c r="AV234" s="54"/>
      <c r="AW234" s="55"/>
      <c r="AX234" s="56"/>
      <c r="AY234" s="57"/>
    </row>
    <row r="235" spans="1:51" x14ac:dyDescent="0.2">
      <c r="A235" s="58"/>
      <c r="B235" s="64" t="str">
        <f>IF(A235="", "", TEXT(VLOOKUP(A235, 'ENTITY INFO'!$A:$E, 4, FALSE), "00-0000000"))</f>
        <v/>
      </c>
      <c r="C235" s="64" t="str">
        <f>IF(A235="", "", VLOOKUP(A235, 'ENTITY INFO'!$A:$E, 5, FALSE))</f>
        <v/>
      </c>
      <c r="D235" s="64" t="str">
        <f>IF(A235 = "", "", IFERROR(VLOOKUP(A235, 'ENTITY INFO'!$A:$B, 2, FALSE), ""))</f>
        <v/>
      </c>
      <c r="E235" s="42"/>
      <c r="F235" s="57"/>
      <c r="G235" s="60"/>
      <c r="H235" s="54"/>
      <c r="I235" s="61"/>
      <c r="J235" s="62"/>
      <c r="K235" s="57"/>
      <c r="L235" s="57"/>
      <c r="M235" s="54"/>
      <c r="N235" s="63"/>
      <c r="O235" s="57"/>
      <c r="P235" s="57"/>
      <c r="Q235" s="57"/>
      <c r="R235" s="57"/>
      <c r="S235" s="57"/>
      <c r="T235" s="57"/>
      <c r="U235" s="57"/>
      <c r="V235" s="57"/>
      <c r="W235" s="57"/>
      <c r="X235" s="57"/>
      <c r="Y235" s="25" t="str">
        <f>IF(X235 = "", "", IFERROR(VLOOKUP(X235, Values!G:H, 2, FALSE), ""))</f>
        <v/>
      </c>
      <c r="Z235" s="26" t="str">
        <f>IF(X235 = "", "", IFERROR(VLOOKUP(X235, Values!G:I, 3, FALSE), ""))</f>
        <v/>
      </c>
      <c r="AA235" s="107"/>
      <c r="AB235" s="56"/>
      <c r="AC235" s="57"/>
      <c r="AD235" s="25"/>
      <c r="AE235" s="5" t="str">
        <f>IF(AB235 = "", "", IFERROR(VLOOKUP(AB235, 'SERVICE LOCATIONS'!$A:$B, 2, FALSE), ""))</f>
        <v/>
      </c>
      <c r="AF235" s="5" t="str">
        <f>IF(AB235 = "", "", IFERROR(IF(VLOOKUP(AB235, 'SERVICE LOCATIONS'!$A:$C, 3, FALSE) = 0, "", VLOOKUP(AB235, 'SERVICE LOCATIONS'!$A:$D, 3, FALSE)), ""))</f>
        <v/>
      </c>
      <c r="AG235" s="5" t="str">
        <f>IF(AB235 = "", "", IFERROR(VLOOKUP(AB235, 'SERVICE LOCATIONS'!$A:$D, 4, FALSE), ""))</f>
        <v/>
      </c>
      <c r="AH235" s="5" t="str">
        <f>IF(AB235 = "", "", IFERROR(VLOOKUP(AB235, 'SERVICE LOCATIONS'!$A:$J, 5, FALSE), ""))</f>
        <v/>
      </c>
      <c r="AI235" s="5" t="str">
        <f>IF(AB235 = "", "", IFERROR(VLOOKUP(AB235, 'SERVICE LOCATIONS'!$A:$F, 6, FALSE), ""))</f>
        <v/>
      </c>
      <c r="AJ235" s="5" t="str">
        <f>IF(AB235 = "", "", IFERROR(VLOOKUP(AB235, 'SERVICE LOCATIONS'!$A:$G, 7, FALSE), ""))</f>
        <v/>
      </c>
      <c r="AK235" s="5" t="str">
        <f>IF(AB235 = "", "", IFERROR(VLOOKUP(AB235, 'SERVICE LOCATIONS'!$A:$H, 8, FALSE), ""))</f>
        <v/>
      </c>
      <c r="AL235" s="7" t="str">
        <f>IF(AB235 = "", "", IFERROR(VLOOKUP(AB235, 'SERVICE LOCATIONS'!$A:$I, 9, FALSE), ""))</f>
        <v/>
      </c>
      <c r="AM235" s="7" t="str">
        <f>IF(AB235 = "", "", IFERROR(VLOOKUP(AB235, 'SERVICE LOCATIONS'!$A:$J, 10, FALSE), ""))</f>
        <v/>
      </c>
      <c r="AN235" s="7" t="str">
        <f>IF(AB235 = "", "", IFERROR(VLOOKUP(AB235, 'SERVICE LOCATIONS'!$A:$Q, 12, FALSE), ""))</f>
        <v/>
      </c>
      <c r="AO235" s="5" t="str">
        <f>IF(AB235 = "", "", IFERROR(VLOOKUP(AB235, 'SERVICE LOCATIONS'!$A:$Q, 13, FALSE), ""))</f>
        <v/>
      </c>
      <c r="AP235" s="5" t="str">
        <f>IF(AB235 = "", "", IFERROR(VLOOKUP(AB235, 'SERVICE LOCATIONS'!$A:$Q, 14, FALSE), ""))</f>
        <v/>
      </c>
      <c r="AQ235" s="5" t="str">
        <f>IF(AB235 = "", "", IFERROR(VLOOKUP(AB235, 'SERVICE LOCATIONS'!$A:$Q, 15, FALSE), ""))</f>
        <v/>
      </c>
      <c r="AR235" s="5" t="str">
        <f>IF(AB235 = "", "", IFERROR(VLOOKUP(AB235, 'SERVICE LOCATIONS'!$A:$Q, 16, FALSE), ""))</f>
        <v/>
      </c>
      <c r="AS235" s="5" t="str">
        <f>IF(AB235 = "", "", IFERROR(VLOOKUP(AB235, 'SERVICE LOCATIONS'!$A:$Q, 17, FALSE), ""))</f>
        <v/>
      </c>
      <c r="AT235" s="27" t="str">
        <f>IF(AB235 = "", "", IFERROR(VLOOKUP(AB235, 'SERVICE LOCATIONS'!$A:$Q, 11, FALSE), ""))</f>
        <v/>
      </c>
      <c r="AU235" s="42"/>
      <c r="AV235" s="54"/>
      <c r="AW235" s="55"/>
      <c r="AX235" s="56"/>
      <c r="AY235" s="57"/>
    </row>
    <row r="236" spans="1:51" x14ac:dyDescent="0.2">
      <c r="A236" s="58"/>
      <c r="B236" s="64" t="str">
        <f>IF(A236="", "", TEXT(VLOOKUP(A236, 'ENTITY INFO'!$A:$E, 4, FALSE), "00-0000000"))</f>
        <v/>
      </c>
      <c r="C236" s="64" t="str">
        <f>IF(A236="", "", VLOOKUP(A236, 'ENTITY INFO'!$A:$E, 5, FALSE))</f>
        <v/>
      </c>
      <c r="D236" s="64" t="str">
        <f>IF(A236 = "", "", IFERROR(VLOOKUP(A236, 'ENTITY INFO'!$A:$B, 2, FALSE), ""))</f>
        <v/>
      </c>
      <c r="E236" s="42"/>
      <c r="F236" s="57"/>
      <c r="G236" s="60"/>
      <c r="H236" s="54"/>
      <c r="I236" s="61"/>
      <c r="J236" s="62"/>
      <c r="K236" s="57"/>
      <c r="L236" s="57"/>
      <c r="M236" s="54"/>
      <c r="N236" s="63"/>
      <c r="O236" s="57"/>
      <c r="P236" s="57"/>
      <c r="Q236" s="57"/>
      <c r="R236" s="57"/>
      <c r="S236" s="57"/>
      <c r="T236" s="57"/>
      <c r="U236" s="57"/>
      <c r="V236" s="57"/>
      <c r="W236" s="57"/>
      <c r="X236" s="57"/>
      <c r="Y236" s="25" t="str">
        <f>IF(X236 = "", "", IFERROR(VLOOKUP(X236, Values!G:H, 2, FALSE), ""))</f>
        <v/>
      </c>
      <c r="Z236" s="26" t="str">
        <f>IF(X236 = "", "", IFERROR(VLOOKUP(X236, Values!G:I, 3, FALSE), ""))</f>
        <v/>
      </c>
      <c r="AA236" s="107"/>
      <c r="AB236" s="56"/>
      <c r="AC236" s="57"/>
      <c r="AD236" s="25"/>
      <c r="AE236" s="5" t="str">
        <f>IF(AB236 = "", "", IFERROR(VLOOKUP(AB236, 'SERVICE LOCATIONS'!$A:$B, 2, FALSE), ""))</f>
        <v/>
      </c>
      <c r="AF236" s="5" t="str">
        <f>IF(AB236 = "", "", IFERROR(IF(VLOOKUP(AB236, 'SERVICE LOCATIONS'!$A:$C, 3, FALSE) = 0, "", VLOOKUP(AB236, 'SERVICE LOCATIONS'!$A:$D, 3, FALSE)), ""))</f>
        <v/>
      </c>
      <c r="AG236" s="5" t="str">
        <f>IF(AB236 = "", "", IFERROR(VLOOKUP(AB236, 'SERVICE LOCATIONS'!$A:$D, 4, FALSE), ""))</f>
        <v/>
      </c>
      <c r="AH236" s="5" t="str">
        <f>IF(AB236 = "", "", IFERROR(VLOOKUP(AB236, 'SERVICE LOCATIONS'!$A:$J, 5, FALSE), ""))</f>
        <v/>
      </c>
      <c r="AI236" s="5" t="str">
        <f>IF(AB236 = "", "", IFERROR(VLOOKUP(AB236, 'SERVICE LOCATIONS'!$A:$F, 6, FALSE), ""))</f>
        <v/>
      </c>
      <c r="AJ236" s="5" t="str">
        <f>IF(AB236 = "", "", IFERROR(VLOOKUP(AB236, 'SERVICE LOCATIONS'!$A:$G, 7, FALSE), ""))</f>
        <v/>
      </c>
      <c r="AK236" s="5" t="str">
        <f>IF(AB236 = "", "", IFERROR(VLOOKUP(AB236, 'SERVICE LOCATIONS'!$A:$H, 8, FALSE), ""))</f>
        <v/>
      </c>
      <c r="AL236" s="7" t="str">
        <f>IF(AB236 = "", "", IFERROR(VLOOKUP(AB236, 'SERVICE LOCATIONS'!$A:$I, 9, FALSE), ""))</f>
        <v/>
      </c>
      <c r="AM236" s="7" t="str">
        <f>IF(AB236 = "", "", IFERROR(VLOOKUP(AB236, 'SERVICE LOCATIONS'!$A:$J, 10, FALSE), ""))</f>
        <v/>
      </c>
      <c r="AN236" s="7" t="str">
        <f>IF(AB236 = "", "", IFERROR(VLOOKUP(AB236, 'SERVICE LOCATIONS'!$A:$Q, 12, FALSE), ""))</f>
        <v/>
      </c>
      <c r="AO236" s="5" t="str">
        <f>IF(AB236 = "", "", IFERROR(VLOOKUP(AB236, 'SERVICE LOCATIONS'!$A:$Q, 13, FALSE), ""))</f>
        <v/>
      </c>
      <c r="AP236" s="5" t="str">
        <f>IF(AB236 = "", "", IFERROR(VLOOKUP(AB236, 'SERVICE LOCATIONS'!$A:$Q, 14, FALSE), ""))</f>
        <v/>
      </c>
      <c r="AQ236" s="5" t="str">
        <f>IF(AB236 = "", "", IFERROR(VLOOKUP(AB236, 'SERVICE LOCATIONS'!$A:$Q, 15, FALSE), ""))</f>
        <v/>
      </c>
      <c r="AR236" s="5" t="str">
        <f>IF(AB236 = "", "", IFERROR(VLOOKUP(AB236, 'SERVICE LOCATIONS'!$A:$Q, 16, FALSE), ""))</f>
        <v/>
      </c>
      <c r="AS236" s="5" t="str">
        <f>IF(AB236 = "", "", IFERROR(VLOOKUP(AB236, 'SERVICE LOCATIONS'!$A:$Q, 17, FALSE), ""))</f>
        <v/>
      </c>
      <c r="AT236" s="27" t="str">
        <f>IF(AB236 = "", "", IFERROR(VLOOKUP(AB236, 'SERVICE LOCATIONS'!$A:$Q, 11, FALSE), ""))</f>
        <v/>
      </c>
      <c r="AU236" s="42"/>
      <c r="AV236" s="54"/>
      <c r="AW236" s="55"/>
      <c r="AX236" s="56"/>
      <c r="AY236" s="57"/>
    </row>
    <row r="237" spans="1:51" x14ac:dyDescent="0.2">
      <c r="A237" s="58"/>
      <c r="B237" s="64" t="str">
        <f>IF(A237="", "", TEXT(VLOOKUP(A237, 'ENTITY INFO'!$A:$E, 4, FALSE), "00-0000000"))</f>
        <v/>
      </c>
      <c r="C237" s="64" t="str">
        <f>IF(A237="", "", VLOOKUP(A237, 'ENTITY INFO'!$A:$E, 5, FALSE))</f>
        <v/>
      </c>
      <c r="D237" s="64" t="str">
        <f>IF(A237 = "", "", IFERROR(VLOOKUP(A237, 'ENTITY INFO'!$A:$B, 2, FALSE), ""))</f>
        <v/>
      </c>
      <c r="E237" s="42"/>
      <c r="F237" s="57"/>
      <c r="G237" s="60"/>
      <c r="H237" s="54"/>
      <c r="I237" s="61"/>
      <c r="J237" s="62"/>
      <c r="K237" s="57"/>
      <c r="L237" s="57"/>
      <c r="M237" s="54"/>
      <c r="N237" s="63"/>
      <c r="O237" s="57"/>
      <c r="P237" s="57"/>
      <c r="Q237" s="57"/>
      <c r="R237" s="57"/>
      <c r="S237" s="57"/>
      <c r="T237" s="57"/>
      <c r="U237" s="57"/>
      <c r="V237" s="57"/>
      <c r="W237" s="57"/>
      <c r="X237" s="57"/>
      <c r="Y237" s="25" t="str">
        <f>IF(X237 = "", "", IFERROR(VLOOKUP(X237, Values!G:H, 2, FALSE), ""))</f>
        <v/>
      </c>
      <c r="Z237" s="26" t="str">
        <f>IF(X237 = "", "", IFERROR(VLOOKUP(X237, Values!G:I, 3, FALSE), ""))</f>
        <v/>
      </c>
      <c r="AA237" s="107"/>
      <c r="AB237" s="56"/>
      <c r="AC237" s="57"/>
      <c r="AD237" s="25"/>
      <c r="AE237" s="5" t="str">
        <f>IF(AB237 = "", "", IFERROR(VLOOKUP(AB237, 'SERVICE LOCATIONS'!$A:$B, 2, FALSE), ""))</f>
        <v/>
      </c>
      <c r="AF237" s="5" t="str">
        <f>IF(AB237 = "", "", IFERROR(IF(VLOOKUP(AB237, 'SERVICE LOCATIONS'!$A:$C, 3, FALSE) = 0, "", VLOOKUP(AB237, 'SERVICE LOCATIONS'!$A:$D, 3, FALSE)), ""))</f>
        <v/>
      </c>
      <c r="AG237" s="5" t="str">
        <f>IF(AB237 = "", "", IFERROR(VLOOKUP(AB237, 'SERVICE LOCATIONS'!$A:$D, 4, FALSE), ""))</f>
        <v/>
      </c>
      <c r="AH237" s="5" t="str">
        <f>IF(AB237 = "", "", IFERROR(VLOOKUP(AB237, 'SERVICE LOCATIONS'!$A:$J, 5, FALSE), ""))</f>
        <v/>
      </c>
      <c r="AI237" s="5" t="str">
        <f>IF(AB237 = "", "", IFERROR(VLOOKUP(AB237, 'SERVICE LOCATIONS'!$A:$F, 6, FALSE), ""))</f>
        <v/>
      </c>
      <c r="AJ237" s="5" t="str">
        <f>IF(AB237 = "", "", IFERROR(VLOOKUP(AB237, 'SERVICE LOCATIONS'!$A:$G, 7, FALSE), ""))</f>
        <v/>
      </c>
      <c r="AK237" s="5" t="str">
        <f>IF(AB237 = "", "", IFERROR(VLOOKUP(AB237, 'SERVICE LOCATIONS'!$A:$H, 8, FALSE), ""))</f>
        <v/>
      </c>
      <c r="AL237" s="7" t="str">
        <f>IF(AB237 = "", "", IFERROR(VLOOKUP(AB237, 'SERVICE LOCATIONS'!$A:$I, 9, FALSE), ""))</f>
        <v/>
      </c>
      <c r="AM237" s="7" t="str">
        <f>IF(AB237 = "", "", IFERROR(VLOOKUP(AB237, 'SERVICE LOCATIONS'!$A:$J, 10, FALSE), ""))</f>
        <v/>
      </c>
      <c r="AN237" s="7" t="str">
        <f>IF(AB237 = "", "", IFERROR(VLOOKUP(AB237, 'SERVICE LOCATIONS'!$A:$Q, 12, FALSE), ""))</f>
        <v/>
      </c>
      <c r="AO237" s="5" t="str">
        <f>IF(AB237 = "", "", IFERROR(VLOOKUP(AB237, 'SERVICE LOCATIONS'!$A:$Q, 13, FALSE), ""))</f>
        <v/>
      </c>
      <c r="AP237" s="5" t="str">
        <f>IF(AB237 = "", "", IFERROR(VLOOKUP(AB237, 'SERVICE LOCATIONS'!$A:$Q, 14, FALSE), ""))</f>
        <v/>
      </c>
      <c r="AQ237" s="5" t="str">
        <f>IF(AB237 = "", "", IFERROR(VLOOKUP(AB237, 'SERVICE LOCATIONS'!$A:$Q, 15, FALSE), ""))</f>
        <v/>
      </c>
      <c r="AR237" s="5" t="str">
        <f>IF(AB237 = "", "", IFERROR(VLOOKUP(AB237, 'SERVICE LOCATIONS'!$A:$Q, 16, FALSE), ""))</f>
        <v/>
      </c>
      <c r="AS237" s="5" t="str">
        <f>IF(AB237 = "", "", IFERROR(VLOOKUP(AB237, 'SERVICE LOCATIONS'!$A:$Q, 17, FALSE), ""))</f>
        <v/>
      </c>
      <c r="AT237" s="27" t="str">
        <f>IF(AB237 = "", "", IFERROR(VLOOKUP(AB237, 'SERVICE LOCATIONS'!$A:$Q, 11, FALSE), ""))</f>
        <v/>
      </c>
      <c r="AU237" s="42"/>
      <c r="AV237" s="54"/>
      <c r="AW237" s="55"/>
      <c r="AX237" s="56"/>
      <c r="AY237" s="57"/>
    </row>
    <row r="238" spans="1:51" x14ac:dyDescent="0.2">
      <c r="A238" s="58"/>
      <c r="B238" s="64" t="str">
        <f>IF(A238="", "", TEXT(VLOOKUP(A238, 'ENTITY INFO'!$A:$E, 4, FALSE), "00-0000000"))</f>
        <v/>
      </c>
      <c r="C238" s="64" t="str">
        <f>IF(A238="", "", VLOOKUP(A238, 'ENTITY INFO'!$A:$E, 5, FALSE))</f>
        <v/>
      </c>
      <c r="D238" s="64" t="str">
        <f>IF(A238 = "", "", IFERROR(VLOOKUP(A238, 'ENTITY INFO'!$A:$B, 2, FALSE), ""))</f>
        <v/>
      </c>
      <c r="E238" s="42"/>
      <c r="F238" s="57"/>
      <c r="G238" s="60"/>
      <c r="H238" s="54"/>
      <c r="I238" s="61"/>
      <c r="J238" s="62"/>
      <c r="K238" s="57"/>
      <c r="L238" s="57"/>
      <c r="M238" s="54"/>
      <c r="N238" s="63"/>
      <c r="O238" s="57"/>
      <c r="P238" s="57"/>
      <c r="Q238" s="57"/>
      <c r="R238" s="57"/>
      <c r="S238" s="57"/>
      <c r="T238" s="57"/>
      <c r="U238" s="57"/>
      <c r="V238" s="57"/>
      <c r="W238" s="57"/>
      <c r="X238" s="57"/>
      <c r="Y238" s="25" t="str">
        <f>IF(X238 = "", "", IFERROR(VLOOKUP(X238, Values!G:H, 2, FALSE), ""))</f>
        <v/>
      </c>
      <c r="Z238" s="26" t="str">
        <f>IF(X238 = "", "", IFERROR(VLOOKUP(X238, Values!G:I, 3, FALSE), ""))</f>
        <v/>
      </c>
      <c r="AA238" s="107"/>
      <c r="AB238" s="56"/>
      <c r="AC238" s="57"/>
      <c r="AD238" s="25"/>
      <c r="AE238" s="5" t="str">
        <f>IF(AB238 = "", "", IFERROR(VLOOKUP(AB238, 'SERVICE LOCATIONS'!$A:$B, 2, FALSE), ""))</f>
        <v/>
      </c>
      <c r="AF238" s="5" t="str">
        <f>IF(AB238 = "", "", IFERROR(IF(VLOOKUP(AB238, 'SERVICE LOCATIONS'!$A:$C, 3, FALSE) = 0, "", VLOOKUP(AB238, 'SERVICE LOCATIONS'!$A:$D, 3, FALSE)), ""))</f>
        <v/>
      </c>
      <c r="AG238" s="5" t="str">
        <f>IF(AB238 = "", "", IFERROR(VLOOKUP(AB238, 'SERVICE LOCATIONS'!$A:$D, 4, FALSE), ""))</f>
        <v/>
      </c>
      <c r="AH238" s="5" t="str">
        <f>IF(AB238 = "", "", IFERROR(VLOOKUP(AB238, 'SERVICE LOCATIONS'!$A:$J, 5, FALSE), ""))</f>
        <v/>
      </c>
      <c r="AI238" s="5" t="str">
        <f>IF(AB238 = "", "", IFERROR(VLOOKUP(AB238, 'SERVICE LOCATIONS'!$A:$F, 6, FALSE), ""))</f>
        <v/>
      </c>
      <c r="AJ238" s="5" t="str">
        <f>IF(AB238 = "", "", IFERROR(VLOOKUP(AB238, 'SERVICE LOCATIONS'!$A:$G, 7, FALSE), ""))</f>
        <v/>
      </c>
      <c r="AK238" s="5" t="str">
        <f>IF(AB238 = "", "", IFERROR(VLOOKUP(AB238, 'SERVICE LOCATIONS'!$A:$H, 8, FALSE), ""))</f>
        <v/>
      </c>
      <c r="AL238" s="7" t="str">
        <f>IF(AB238 = "", "", IFERROR(VLOOKUP(AB238, 'SERVICE LOCATIONS'!$A:$I, 9, FALSE), ""))</f>
        <v/>
      </c>
      <c r="AM238" s="7" t="str">
        <f>IF(AB238 = "", "", IFERROR(VLOOKUP(AB238, 'SERVICE LOCATIONS'!$A:$J, 10, FALSE), ""))</f>
        <v/>
      </c>
      <c r="AN238" s="7" t="str">
        <f>IF(AB238 = "", "", IFERROR(VLOOKUP(AB238, 'SERVICE LOCATIONS'!$A:$Q, 12, FALSE), ""))</f>
        <v/>
      </c>
      <c r="AO238" s="5" t="str">
        <f>IF(AB238 = "", "", IFERROR(VLOOKUP(AB238, 'SERVICE LOCATIONS'!$A:$Q, 13, FALSE), ""))</f>
        <v/>
      </c>
      <c r="AP238" s="5" t="str">
        <f>IF(AB238 = "", "", IFERROR(VLOOKUP(AB238, 'SERVICE LOCATIONS'!$A:$Q, 14, FALSE), ""))</f>
        <v/>
      </c>
      <c r="AQ238" s="5" t="str">
        <f>IF(AB238 = "", "", IFERROR(VLOOKUP(AB238, 'SERVICE LOCATIONS'!$A:$Q, 15, FALSE), ""))</f>
        <v/>
      </c>
      <c r="AR238" s="5" t="str">
        <f>IF(AB238 = "", "", IFERROR(VLOOKUP(AB238, 'SERVICE LOCATIONS'!$A:$Q, 16, FALSE), ""))</f>
        <v/>
      </c>
      <c r="AS238" s="5" t="str">
        <f>IF(AB238 = "", "", IFERROR(VLOOKUP(AB238, 'SERVICE LOCATIONS'!$A:$Q, 17, FALSE), ""))</f>
        <v/>
      </c>
      <c r="AT238" s="27" t="str">
        <f>IF(AB238 = "", "", IFERROR(VLOOKUP(AB238, 'SERVICE LOCATIONS'!$A:$Q, 11, FALSE), ""))</f>
        <v/>
      </c>
      <c r="AU238" s="42"/>
      <c r="AV238" s="54"/>
      <c r="AW238" s="55"/>
      <c r="AX238" s="56"/>
      <c r="AY238" s="57"/>
    </row>
    <row r="239" spans="1:51" x14ac:dyDescent="0.2">
      <c r="A239" s="58"/>
      <c r="B239" s="64" t="str">
        <f>IF(A239="", "", TEXT(VLOOKUP(A239, 'ENTITY INFO'!$A:$E, 4, FALSE), "00-0000000"))</f>
        <v/>
      </c>
      <c r="C239" s="64" t="str">
        <f>IF(A239="", "", VLOOKUP(A239, 'ENTITY INFO'!$A:$E, 5, FALSE))</f>
        <v/>
      </c>
      <c r="D239" s="64" t="str">
        <f>IF(A239 = "", "", IFERROR(VLOOKUP(A239, 'ENTITY INFO'!$A:$B, 2, FALSE), ""))</f>
        <v/>
      </c>
      <c r="E239" s="42"/>
      <c r="F239" s="57"/>
      <c r="G239" s="60"/>
      <c r="H239" s="54"/>
      <c r="I239" s="61"/>
      <c r="J239" s="62"/>
      <c r="K239" s="57"/>
      <c r="L239" s="57"/>
      <c r="M239" s="54"/>
      <c r="N239" s="63"/>
      <c r="O239" s="57"/>
      <c r="P239" s="57"/>
      <c r="Q239" s="57"/>
      <c r="R239" s="57"/>
      <c r="S239" s="57"/>
      <c r="T239" s="57"/>
      <c r="U239" s="57"/>
      <c r="V239" s="57"/>
      <c r="W239" s="57"/>
      <c r="X239" s="57"/>
      <c r="Y239" s="25" t="str">
        <f>IF(X239 = "", "", IFERROR(VLOOKUP(X239, Values!G:H, 2, FALSE), ""))</f>
        <v/>
      </c>
      <c r="Z239" s="26" t="str">
        <f>IF(X239 = "", "", IFERROR(VLOOKUP(X239, Values!G:I, 3, FALSE), ""))</f>
        <v/>
      </c>
      <c r="AA239" s="107"/>
      <c r="AB239" s="56"/>
      <c r="AC239" s="57"/>
      <c r="AD239" s="25"/>
      <c r="AE239" s="5" t="str">
        <f>IF(AB239 = "", "", IFERROR(VLOOKUP(AB239, 'SERVICE LOCATIONS'!$A:$B, 2, FALSE), ""))</f>
        <v/>
      </c>
      <c r="AF239" s="5" t="str">
        <f>IF(AB239 = "", "", IFERROR(IF(VLOOKUP(AB239, 'SERVICE LOCATIONS'!$A:$C, 3, FALSE) = 0, "", VLOOKUP(AB239, 'SERVICE LOCATIONS'!$A:$D, 3, FALSE)), ""))</f>
        <v/>
      </c>
      <c r="AG239" s="5" t="str">
        <f>IF(AB239 = "", "", IFERROR(VLOOKUP(AB239, 'SERVICE LOCATIONS'!$A:$D, 4, FALSE), ""))</f>
        <v/>
      </c>
      <c r="AH239" s="5" t="str">
        <f>IF(AB239 = "", "", IFERROR(VLOOKUP(AB239, 'SERVICE LOCATIONS'!$A:$J, 5, FALSE), ""))</f>
        <v/>
      </c>
      <c r="AI239" s="5" t="str">
        <f>IF(AB239 = "", "", IFERROR(VLOOKUP(AB239, 'SERVICE LOCATIONS'!$A:$F, 6, FALSE), ""))</f>
        <v/>
      </c>
      <c r="AJ239" s="5" t="str">
        <f>IF(AB239 = "", "", IFERROR(VLOOKUP(AB239, 'SERVICE LOCATIONS'!$A:$G, 7, FALSE), ""))</f>
        <v/>
      </c>
      <c r="AK239" s="5" t="str">
        <f>IF(AB239 = "", "", IFERROR(VLOOKUP(AB239, 'SERVICE LOCATIONS'!$A:$H, 8, FALSE), ""))</f>
        <v/>
      </c>
      <c r="AL239" s="7" t="str">
        <f>IF(AB239 = "", "", IFERROR(VLOOKUP(AB239, 'SERVICE LOCATIONS'!$A:$I, 9, FALSE), ""))</f>
        <v/>
      </c>
      <c r="AM239" s="7" t="str">
        <f>IF(AB239 = "", "", IFERROR(VLOOKUP(AB239, 'SERVICE LOCATIONS'!$A:$J, 10, FALSE), ""))</f>
        <v/>
      </c>
      <c r="AN239" s="7" t="str">
        <f>IF(AB239 = "", "", IFERROR(VLOOKUP(AB239, 'SERVICE LOCATIONS'!$A:$Q, 12, FALSE), ""))</f>
        <v/>
      </c>
      <c r="AO239" s="5" t="str">
        <f>IF(AB239 = "", "", IFERROR(VLOOKUP(AB239, 'SERVICE LOCATIONS'!$A:$Q, 13, FALSE), ""))</f>
        <v/>
      </c>
      <c r="AP239" s="5" t="str">
        <f>IF(AB239 = "", "", IFERROR(VLOOKUP(AB239, 'SERVICE LOCATIONS'!$A:$Q, 14, FALSE), ""))</f>
        <v/>
      </c>
      <c r="AQ239" s="5" t="str">
        <f>IF(AB239 = "", "", IFERROR(VLOOKUP(AB239, 'SERVICE LOCATIONS'!$A:$Q, 15, FALSE), ""))</f>
        <v/>
      </c>
      <c r="AR239" s="5" t="str">
        <f>IF(AB239 = "", "", IFERROR(VLOOKUP(AB239, 'SERVICE LOCATIONS'!$A:$Q, 16, FALSE), ""))</f>
        <v/>
      </c>
      <c r="AS239" s="5" t="str">
        <f>IF(AB239 = "", "", IFERROR(VLOOKUP(AB239, 'SERVICE LOCATIONS'!$A:$Q, 17, FALSE), ""))</f>
        <v/>
      </c>
      <c r="AT239" s="27" t="str">
        <f>IF(AB239 = "", "", IFERROR(VLOOKUP(AB239, 'SERVICE LOCATIONS'!$A:$Q, 11, FALSE), ""))</f>
        <v/>
      </c>
      <c r="AU239" s="42"/>
      <c r="AV239" s="54"/>
      <c r="AW239" s="55"/>
      <c r="AX239" s="56"/>
      <c r="AY239" s="57"/>
    </row>
    <row r="240" spans="1:51" x14ac:dyDescent="0.2">
      <c r="A240" s="58"/>
      <c r="B240" s="64" t="str">
        <f>IF(A240="", "", TEXT(VLOOKUP(A240, 'ENTITY INFO'!$A:$E, 4, FALSE), "00-0000000"))</f>
        <v/>
      </c>
      <c r="C240" s="64" t="str">
        <f>IF(A240="", "", VLOOKUP(A240, 'ENTITY INFO'!$A:$E, 5, FALSE))</f>
        <v/>
      </c>
      <c r="D240" s="64" t="str">
        <f>IF(A240 = "", "", IFERROR(VLOOKUP(A240, 'ENTITY INFO'!$A:$B, 2, FALSE), ""))</f>
        <v/>
      </c>
      <c r="E240" s="42"/>
      <c r="F240" s="57"/>
      <c r="G240" s="60"/>
      <c r="H240" s="54"/>
      <c r="I240" s="61"/>
      <c r="J240" s="62"/>
      <c r="K240" s="57"/>
      <c r="L240" s="57"/>
      <c r="M240" s="54"/>
      <c r="N240" s="63"/>
      <c r="O240" s="57"/>
      <c r="P240" s="57"/>
      <c r="Q240" s="57"/>
      <c r="R240" s="57"/>
      <c r="S240" s="57"/>
      <c r="T240" s="57"/>
      <c r="U240" s="57"/>
      <c r="V240" s="57"/>
      <c r="W240" s="57"/>
      <c r="X240" s="57"/>
      <c r="Y240" s="25" t="str">
        <f>IF(X240 = "", "", IFERROR(VLOOKUP(X240, Values!G:H, 2, FALSE), ""))</f>
        <v/>
      </c>
      <c r="Z240" s="26" t="str">
        <f>IF(X240 = "", "", IFERROR(VLOOKUP(X240, Values!G:I, 3, FALSE), ""))</f>
        <v/>
      </c>
      <c r="AA240" s="107"/>
      <c r="AB240" s="56"/>
      <c r="AC240" s="57"/>
      <c r="AD240" s="25"/>
      <c r="AE240" s="5" t="str">
        <f>IF(AB240 = "", "", IFERROR(VLOOKUP(AB240, 'SERVICE LOCATIONS'!$A:$B, 2, FALSE), ""))</f>
        <v/>
      </c>
      <c r="AF240" s="5" t="str">
        <f>IF(AB240 = "", "", IFERROR(IF(VLOOKUP(AB240, 'SERVICE LOCATIONS'!$A:$C, 3, FALSE) = 0, "", VLOOKUP(AB240, 'SERVICE LOCATIONS'!$A:$D, 3, FALSE)), ""))</f>
        <v/>
      </c>
      <c r="AG240" s="5" t="str">
        <f>IF(AB240 = "", "", IFERROR(VLOOKUP(AB240, 'SERVICE LOCATIONS'!$A:$D, 4, FALSE), ""))</f>
        <v/>
      </c>
      <c r="AH240" s="5" t="str">
        <f>IF(AB240 = "", "", IFERROR(VLOOKUP(AB240, 'SERVICE LOCATIONS'!$A:$J, 5, FALSE), ""))</f>
        <v/>
      </c>
      <c r="AI240" s="5" t="str">
        <f>IF(AB240 = "", "", IFERROR(VLOOKUP(AB240, 'SERVICE LOCATIONS'!$A:$F, 6, FALSE), ""))</f>
        <v/>
      </c>
      <c r="AJ240" s="5" t="str">
        <f>IF(AB240 = "", "", IFERROR(VLOOKUP(AB240, 'SERVICE LOCATIONS'!$A:$G, 7, FALSE), ""))</f>
        <v/>
      </c>
      <c r="AK240" s="5" t="str">
        <f>IF(AB240 = "", "", IFERROR(VLOOKUP(AB240, 'SERVICE LOCATIONS'!$A:$H, 8, FALSE), ""))</f>
        <v/>
      </c>
      <c r="AL240" s="7" t="str">
        <f>IF(AB240 = "", "", IFERROR(VLOOKUP(AB240, 'SERVICE LOCATIONS'!$A:$I, 9, FALSE), ""))</f>
        <v/>
      </c>
      <c r="AM240" s="7" t="str">
        <f>IF(AB240 = "", "", IFERROR(VLOOKUP(AB240, 'SERVICE LOCATIONS'!$A:$J, 10, FALSE), ""))</f>
        <v/>
      </c>
      <c r="AN240" s="7" t="str">
        <f>IF(AB240 = "", "", IFERROR(VLOOKUP(AB240, 'SERVICE LOCATIONS'!$A:$Q, 12, FALSE), ""))</f>
        <v/>
      </c>
      <c r="AO240" s="5" t="str">
        <f>IF(AB240 = "", "", IFERROR(VLOOKUP(AB240, 'SERVICE LOCATIONS'!$A:$Q, 13, FALSE), ""))</f>
        <v/>
      </c>
      <c r="AP240" s="5" t="str">
        <f>IF(AB240 = "", "", IFERROR(VLOOKUP(AB240, 'SERVICE LOCATIONS'!$A:$Q, 14, FALSE), ""))</f>
        <v/>
      </c>
      <c r="AQ240" s="5" t="str">
        <f>IF(AB240 = "", "", IFERROR(VLOOKUP(AB240, 'SERVICE LOCATIONS'!$A:$Q, 15, FALSE), ""))</f>
        <v/>
      </c>
      <c r="AR240" s="5" t="str">
        <f>IF(AB240 = "", "", IFERROR(VLOOKUP(AB240, 'SERVICE LOCATIONS'!$A:$Q, 16, FALSE), ""))</f>
        <v/>
      </c>
      <c r="AS240" s="5" t="str">
        <f>IF(AB240 = "", "", IFERROR(VLOOKUP(AB240, 'SERVICE LOCATIONS'!$A:$Q, 17, FALSE), ""))</f>
        <v/>
      </c>
      <c r="AT240" s="27" t="str">
        <f>IF(AB240 = "", "", IFERROR(VLOOKUP(AB240, 'SERVICE LOCATIONS'!$A:$Q, 11, FALSE), ""))</f>
        <v/>
      </c>
      <c r="AU240" s="42"/>
      <c r="AV240" s="54"/>
      <c r="AW240" s="55"/>
      <c r="AX240" s="56"/>
      <c r="AY240" s="57"/>
    </row>
    <row r="241" spans="1:51" x14ac:dyDescent="0.2">
      <c r="A241" s="58"/>
      <c r="B241" s="64" t="str">
        <f>IF(A241="", "", TEXT(VLOOKUP(A241, 'ENTITY INFO'!$A:$E, 4, FALSE), "00-0000000"))</f>
        <v/>
      </c>
      <c r="C241" s="64" t="str">
        <f>IF(A241="", "", VLOOKUP(A241, 'ENTITY INFO'!$A:$E, 5, FALSE))</f>
        <v/>
      </c>
      <c r="D241" s="64" t="str">
        <f>IF(A241 = "", "", IFERROR(VLOOKUP(A241, 'ENTITY INFO'!$A:$B, 2, FALSE), ""))</f>
        <v/>
      </c>
      <c r="E241" s="42"/>
      <c r="F241" s="57"/>
      <c r="G241" s="60"/>
      <c r="H241" s="54"/>
      <c r="I241" s="61"/>
      <c r="J241" s="62"/>
      <c r="K241" s="57"/>
      <c r="L241" s="57"/>
      <c r="M241" s="54"/>
      <c r="N241" s="63"/>
      <c r="O241" s="57"/>
      <c r="P241" s="57"/>
      <c r="Q241" s="57"/>
      <c r="R241" s="57"/>
      <c r="S241" s="57"/>
      <c r="T241" s="57"/>
      <c r="U241" s="57"/>
      <c r="V241" s="57"/>
      <c r="W241" s="57"/>
      <c r="X241" s="57"/>
      <c r="Y241" s="25" t="str">
        <f>IF(X241 = "", "", IFERROR(VLOOKUP(X241, Values!G:H, 2, FALSE), ""))</f>
        <v/>
      </c>
      <c r="Z241" s="26" t="str">
        <f>IF(X241 = "", "", IFERROR(VLOOKUP(X241, Values!G:I, 3, FALSE), ""))</f>
        <v/>
      </c>
      <c r="AA241" s="107"/>
      <c r="AB241" s="56"/>
      <c r="AC241" s="57"/>
      <c r="AD241" s="25"/>
      <c r="AE241" s="5" t="str">
        <f>IF(AB241 = "", "", IFERROR(VLOOKUP(AB241, 'SERVICE LOCATIONS'!$A:$B, 2, FALSE), ""))</f>
        <v/>
      </c>
      <c r="AF241" s="5" t="str">
        <f>IF(AB241 = "", "", IFERROR(IF(VLOOKUP(AB241, 'SERVICE LOCATIONS'!$A:$C, 3, FALSE) = 0, "", VLOOKUP(AB241, 'SERVICE LOCATIONS'!$A:$D, 3, FALSE)), ""))</f>
        <v/>
      </c>
      <c r="AG241" s="5" t="str">
        <f>IF(AB241 = "", "", IFERROR(VLOOKUP(AB241, 'SERVICE LOCATIONS'!$A:$D, 4, FALSE), ""))</f>
        <v/>
      </c>
      <c r="AH241" s="5" t="str">
        <f>IF(AB241 = "", "", IFERROR(VLOOKUP(AB241, 'SERVICE LOCATIONS'!$A:$J, 5, FALSE), ""))</f>
        <v/>
      </c>
      <c r="AI241" s="5" t="str">
        <f>IF(AB241 = "", "", IFERROR(VLOOKUP(AB241, 'SERVICE LOCATIONS'!$A:$F, 6, FALSE), ""))</f>
        <v/>
      </c>
      <c r="AJ241" s="5" t="str">
        <f>IF(AB241 = "", "", IFERROR(VLOOKUP(AB241, 'SERVICE LOCATIONS'!$A:$G, 7, FALSE), ""))</f>
        <v/>
      </c>
      <c r="AK241" s="5" t="str">
        <f>IF(AB241 = "", "", IFERROR(VLOOKUP(AB241, 'SERVICE LOCATIONS'!$A:$H, 8, FALSE), ""))</f>
        <v/>
      </c>
      <c r="AL241" s="7" t="str">
        <f>IF(AB241 = "", "", IFERROR(VLOOKUP(AB241, 'SERVICE LOCATIONS'!$A:$I, 9, FALSE), ""))</f>
        <v/>
      </c>
      <c r="AM241" s="7" t="str">
        <f>IF(AB241 = "", "", IFERROR(VLOOKUP(AB241, 'SERVICE LOCATIONS'!$A:$J, 10, FALSE), ""))</f>
        <v/>
      </c>
      <c r="AN241" s="7" t="str">
        <f>IF(AB241 = "", "", IFERROR(VLOOKUP(AB241, 'SERVICE LOCATIONS'!$A:$Q, 12, FALSE), ""))</f>
        <v/>
      </c>
      <c r="AO241" s="5" t="str">
        <f>IF(AB241 = "", "", IFERROR(VLOOKUP(AB241, 'SERVICE LOCATIONS'!$A:$Q, 13, FALSE), ""))</f>
        <v/>
      </c>
      <c r="AP241" s="5" t="str">
        <f>IF(AB241 = "", "", IFERROR(VLOOKUP(AB241, 'SERVICE LOCATIONS'!$A:$Q, 14, FALSE), ""))</f>
        <v/>
      </c>
      <c r="AQ241" s="5" t="str">
        <f>IF(AB241 = "", "", IFERROR(VLOOKUP(AB241, 'SERVICE LOCATIONS'!$A:$Q, 15, FALSE), ""))</f>
        <v/>
      </c>
      <c r="AR241" s="5" t="str">
        <f>IF(AB241 = "", "", IFERROR(VLOOKUP(AB241, 'SERVICE LOCATIONS'!$A:$Q, 16, FALSE), ""))</f>
        <v/>
      </c>
      <c r="AS241" s="5" t="str">
        <f>IF(AB241 = "", "", IFERROR(VLOOKUP(AB241, 'SERVICE LOCATIONS'!$A:$Q, 17, FALSE), ""))</f>
        <v/>
      </c>
      <c r="AT241" s="27" t="str">
        <f>IF(AB241 = "", "", IFERROR(VLOOKUP(AB241, 'SERVICE LOCATIONS'!$A:$Q, 11, FALSE), ""))</f>
        <v/>
      </c>
      <c r="AU241" s="42"/>
      <c r="AV241" s="54"/>
      <c r="AW241" s="55"/>
      <c r="AX241" s="56"/>
      <c r="AY241" s="57"/>
    </row>
    <row r="242" spans="1:51" x14ac:dyDescent="0.2">
      <c r="A242" s="58"/>
      <c r="B242" s="64" t="str">
        <f>IF(A242="", "", TEXT(VLOOKUP(A242, 'ENTITY INFO'!$A:$E, 4, FALSE), "00-0000000"))</f>
        <v/>
      </c>
      <c r="C242" s="64" t="str">
        <f>IF(A242="", "", VLOOKUP(A242, 'ENTITY INFO'!$A:$E, 5, FALSE))</f>
        <v/>
      </c>
      <c r="D242" s="64" t="str">
        <f>IF(A242 = "", "", IFERROR(VLOOKUP(A242, 'ENTITY INFO'!$A:$B, 2, FALSE), ""))</f>
        <v/>
      </c>
      <c r="E242" s="42"/>
      <c r="F242" s="57"/>
      <c r="G242" s="60"/>
      <c r="H242" s="54"/>
      <c r="I242" s="61"/>
      <c r="J242" s="62"/>
      <c r="K242" s="57"/>
      <c r="L242" s="57"/>
      <c r="M242" s="54"/>
      <c r="N242" s="63"/>
      <c r="O242" s="57"/>
      <c r="P242" s="57"/>
      <c r="Q242" s="57"/>
      <c r="R242" s="57"/>
      <c r="S242" s="57"/>
      <c r="T242" s="57"/>
      <c r="U242" s="57"/>
      <c r="V242" s="57"/>
      <c r="W242" s="57"/>
      <c r="X242" s="57"/>
      <c r="Y242" s="25" t="str">
        <f>IF(X242 = "", "", IFERROR(VLOOKUP(X242, Values!G:H, 2, FALSE), ""))</f>
        <v/>
      </c>
      <c r="Z242" s="26" t="str">
        <f>IF(X242 = "", "", IFERROR(VLOOKUP(X242, Values!G:I, 3, FALSE), ""))</f>
        <v/>
      </c>
      <c r="AA242" s="107"/>
      <c r="AB242" s="56"/>
      <c r="AC242" s="57"/>
      <c r="AD242" s="25"/>
      <c r="AE242" s="5" t="str">
        <f>IF(AB242 = "", "", IFERROR(VLOOKUP(AB242, 'SERVICE LOCATIONS'!$A:$B, 2, FALSE), ""))</f>
        <v/>
      </c>
      <c r="AF242" s="5" t="str">
        <f>IF(AB242 = "", "", IFERROR(IF(VLOOKUP(AB242, 'SERVICE LOCATIONS'!$A:$C, 3, FALSE) = 0, "", VLOOKUP(AB242, 'SERVICE LOCATIONS'!$A:$D, 3, FALSE)), ""))</f>
        <v/>
      </c>
      <c r="AG242" s="5" t="str">
        <f>IF(AB242 = "", "", IFERROR(VLOOKUP(AB242, 'SERVICE LOCATIONS'!$A:$D, 4, FALSE), ""))</f>
        <v/>
      </c>
      <c r="AH242" s="5" t="str">
        <f>IF(AB242 = "", "", IFERROR(VLOOKUP(AB242, 'SERVICE LOCATIONS'!$A:$J, 5, FALSE), ""))</f>
        <v/>
      </c>
      <c r="AI242" s="5" t="str">
        <f>IF(AB242 = "", "", IFERROR(VLOOKUP(AB242, 'SERVICE LOCATIONS'!$A:$F, 6, FALSE), ""))</f>
        <v/>
      </c>
      <c r="AJ242" s="5" t="str">
        <f>IF(AB242 = "", "", IFERROR(VLOOKUP(AB242, 'SERVICE LOCATIONS'!$A:$G, 7, FALSE), ""))</f>
        <v/>
      </c>
      <c r="AK242" s="5" t="str">
        <f>IF(AB242 = "", "", IFERROR(VLOOKUP(AB242, 'SERVICE LOCATIONS'!$A:$H, 8, FALSE), ""))</f>
        <v/>
      </c>
      <c r="AL242" s="7" t="str">
        <f>IF(AB242 = "", "", IFERROR(VLOOKUP(AB242, 'SERVICE LOCATIONS'!$A:$I, 9, FALSE), ""))</f>
        <v/>
      </c>
      <c r="AM242" s="7" t="str">
        <f>IF(AB242 = "", "", IFERROR(VLOOKUP(AB242, 'SERVICE LOCATIONS'!$A:$J, 10, FALSE), ""))</f>
        <v/>
      </c>
      <c r="AN242" s="7" t="str">
        <f>IF(AB242 = "", "", IFERROR(VLOOKUP(AB242, 'SERVICE LOCATIONS'!$A:$Q, 12, FALSE), ""))</f>
        <v/>
      </c>
      <c r="AO242" s="5" t="str">
        <f>IF(AB242 = "", "", IFERROR(VLOOKUP(AB242, 'SERVICE LOCATIONS'!$A:$Q, 13, FALSE), ""))</f>
        <v/>
      </c>
      <c r="AP242" s="5" t="str">
        <f>IF(AB242 = "", "", IFERROR(VLOOKUP(AB242, 'SERVICE LOCATIONS'!$A:$Q, 14, FALSE), ""))</f>
        <v/>
      </c>
      <c r="AQ242" s="5" t="str">
        <f>IF(AB242 = "", "", IFERROR(VLOOKUP(AB242, 'SERVICE LOCATIONS'!$A:$Q, 15, FALSE), ""))</f>
        <v/>
      </c>
      <c r="AR242" s="5" t="str">
        <f>IF(AB242 = "", "", IFERROR(VLOOKUP(AB242, 'SERVICE LOCATIONS'!$A:$Q, 16, FALSE), ""))</f>
        <v/>
      </c>
      <c r="AS242" s="5" t="str">
        <f>IF(AB242 = "", "", IFERROR(VLOOKUP(AB242, 'SERVICE LOCATIONS'!$A:$Q, 17, FALSE), ""))</f>
        <v/>
      </c>
      <c r="AT242" s="27" t="str">
        <f>IF(AB242 = "", "", IFERROR(VLOOKUP(AB242, 'SERVICE LOCATIONS'!$A:$Q, 11, FALSE), ""))</f>
        <v/>
      </c>
      <c r="AU242" s="42"/>
      <c r="AV242" s="54"/>
      <c r="AW242" s="55"/>
      <c r="AX242" s="56"/>
      <c r="AY242" s="57"/>
    </row>
    <row r="243" spans="1:51" x14ac:dyDescent="0.2">
      <c r="A243" s="58"/>
      <c r="B243" s="64" t="str">
        <f>IF(A243="", "", TEXT(VLOOKUP(A243, 'ENTITY INFO'!$A:$E, 4, FALSE), "00-0000000"))</f>
        <v/>
      </c>
      <c r="C243" s="64" t="str">
        <f>IF(A243="", "", VLOOKUP(A243, 'ENTITY INFO'!$A:$E, 5, FALSE))</f>
        <v/>
      </c>
      <c r="D243" s="64" t="str">
        <f>IF(A243 = "", "", IFERROR(VLOOKUP(A243, 'ENTITY INFO'!$A:$B, 2, FALSE), ""))</f>
        <v/>
      </c>
      <c r="E243" s="42"/>
      <c r="F243" s="57"/>
      <c r="G243" s="60"/>
      <c r="H243" s="54"/>
      <c r="I243" s="61"/>
      <c r="J243" s="62"/>
      <c r="K243" s="57"/>
      <c r="L243" s="57"/>
      <c r="M243" s="54"/>
      <c r="N243" s="63"/>
      <c r="O243" s="57"/>
      <c r="P243" s="57"/>
      <c r="Q243" s="57"/>
      <c r="R243" s="57"/>
      <c r="S243" s="57"/>
      <c r="T243" s="57"/>
      <c r="U243" s="57"/>
      <c r="V243" s="57"/>
      <c r="W243" s="57"/>
      <c r="X243" s="57"/>
      <c r="Y243" s="25" t="str">
        <f>IF(X243 = "", "", IFERROR(VLOOKUP(X243, Values!G:H, 2, FALSE), ""))</f>
        <v/>
      </c>
      <c r="Z243" s="26" t="str">
        <f>IF(X243 = "", "", IFERROR(VLOOKUP(X243, Values!G:I, 3, FALSE), ""))</f>
        <v/>
      </c>
      <c r="AA243" s="107"/>
      <c r="AB243" s="56"/>
      <c r="AC243" s="57"/>
      <c r="AD243" s="25"/>
      <c r="AE243" s="5" t="str">
        <f>IF(AB243 = "", "", IFERROR(VLOOKUP(AB243, 'SERVICE LOCATIONS'!$A:$B, 2, FALSE), ""))</f>
        <v/>
      </c>
      <c r="AF243" s="5" t="str">
        <f>IF(AB243 = "", "", IFERROR(IF(VLOOKUP(AB243, 'SERVICE LOCATIONS'!$A:$C, 3, FALSE) = 0, "", VLOOKUP(AB243, 'SERVICE LOCATIONS'!$A:$D, 3, FALSE)), ""))</f>
        <v/>
      </c>
      <c r="AG243" s="5" t="str">
        <f>IF(AB243 = "", "", IFERROR(VLOOKUP(AB243, 'SERVICE LOCATIONS'!$A:$D, 4, FALSE), ""))</f>
        <v/>
      </c>
      <c r="AH243" s="5" t="str">
        <f>IF(AB243 = "", "", IFERROR(VLOOKUP(AB243, 'SERVICE LOCATIONS'!$A:$J, 5, FALSE), ""))</f>
        <v/>
      </c>
      <c r="AI243" s="5" t="str">
        <f>IF(AB243 = "", "", IFERROR(VLOOKUP(AB243, 'SERVICE LOCATIONS'!$A:$F, 6, FALSE), ""))</f>
        <v/>
      </c>
      <c r="AJ243" s="5" t="str">
        <f>IF(AB243 = "", "", IFERROR(VLOOKUP(AB243, 'SERVICE LOCATIONS'!$A:$G, 7, FALSE), ""))</f>
        <v/>
      </c>
      <c r="AK243" s="5" t="str">
        <f>IF(AB243 = "", "", IFERROR(VLOOKUP(AB243, 'SERVICE LOCATIONS'!$A:$H, 8, FALSE), ""))</f>
        <v/>
      </c>
      <c r="AL243" s="7" t="str">
        <f>IF(AB243 = "", "", IFERROR(VLOOKUP(AB243, 'SERVICE LOCATIONS'!$A:$I, 9, FALSE), ""))</f>
        <v/>
      </c>
      <c r="AM243" s="7" t="str">
        <f>IF(AB243 = "", "", IFERROR(VLOOKUP(AB243, 'SERVICE LOCATIONS'!$A:$J, 10, FALSE), ""))</f>
        <v/>
      </c>
      <c r="AN243" s="7" t="str">
        <f>IF(AB243 = "", "", IFERROR(VLOOKUP(AB243, 'SERVICE LOCATIONS'!$A:$Q, 12, FALSE), ""))</f>
        <v/>
      </c>
      <c r="AO243" s="5" t="str">
        <f>IF(AB243 = "", "", IFERROR(VLOOKUP(AB243, 'SERVICE LOCATIONS'!$A:$Q, 13, FALSE), ""))</f>
        <v/>
      </c>
      <c r="AP243" s="5" t="str">
        <f>IF(AB243 = "", "", IFERROR(VLOOKUP(AB243, 'SERVICE LOCATIONS'!$A:$Q, 14, FALSE), ""))</f>
        <v/>
      </c>
      <c r="AQ243" s="5" t="str">
        <f>IF(AB243 = "", "", IFERROR(VLOOKUP(AB243, 'SERVICE LOCATIONS'!$A:$Q, 15, FALSE), ""))</f>
        <v/>
      </c>
      <c r="AR243" s="5" t="str">
        <f>IF(AB243 = "", "", IFERROR(VLOOKUP(AB243, 'SERVICE LOCATIONS'!$A:$Q, 16, FALSE), ""))</f>
        <v/>
      </c>
      <c r="AS243" s="5" t="str">
        <f>IF(AB243 = "", "", IFERROR(VLOOKUP(AB243, 'SERVICE LOCATIONS'!$A:$Q, 17, FALSE), ""))</f>
        <v/>
      </c>
      <c r="AT243" s="27" t="str">
        <f>IF(AB243 = "", "", IFERROR(VLOOKUP(AB243, 'SERVICE LOCATIONS'!$A:$Q, 11, FALSE), ""))</f>
        <v/>
      </c>
      <c r="AU243" s="42"/>
      <c r="AV243" s="54"/>
      <c r="AW243" s="55"/>
      <c r="AX243" s="56"/>
      <c r="AY243" s="57"/>
    </row>
    <row r="244" spans="1:51" x14ac:dyDescent="0.2">
      <c r="A244" s="58"/>
      <c r="B244" s="64" t="str">
        <f>IF(A244="", "", TEXT(VLOOKUP(A244, 'ENTITY INFO'!$A:$E, 4, FALSE), "00-0000000"))</f>
        <v/>
      </c>
      <c r="C244" s="64" t="str">
        <f>IF(A244="", "", VLOOKUP(A244, 'ENTITY INFO'!$A:$E, 5, FALSE))</f>
        <v/>
      </c>
      <c r="D244" s="64" t="str">
        <f>IF(A244 = "", "", IFERROR(VLOOKUP(A244, 'ENTITY INFO'!$A:$B, 2, FALSE), ""))</f>
        <v/>
      </c>
      <c r="E244" s="42"/>
      <c r="F244" s="57"/>
      <c r="G244" s="60"/>
      <c r="H244" s="54"/>
      <c r="I244" s="61"/>
      <c r="J244" s="62"/>
      <c r="K244" s="57"/>
      <c r="L244" s="57"/>
      <c r="M244" s="54"/>
      <c r="N244" s="63"/>
      <c r="O244" s="57"/>
      <c r="P244" s="57"/>
      <c r="Q244" s="57"/>
      <c r="R244" s="57"/>
      <c r="S244" s="57"/>
      <c r="T244" s="57"/>
      <c r="U244" s="57"/>
      <c r="V244" s="57"/>
      <c r="W244" s="57"/>
      <c r="X244" s="57"/>
      <c r="Y244" s="25" t="str">
        <f>IF(X244 = "", "", IFERROR(VLOOKUP(X244, Values!G:H, 2, FALSE), ""))</f>
        <v/>
      </c>
      <c r="Z244" s="26" t="str">
        <f>IF(X244 = "", "", IFERROR(VLOOKUP(X244, Values!G:I, 3, FALSE), ""))</f>
        <v/>
      </c>
      <c r="AA244" s="107"/>
      <c r="AB244" s="56"/>
      <c r="AC244" s="57"/>
      <c r="AD244" s="25"/>
      <c r="AE244" s="5" t="str">
        <f>IF(AB244 = "", "", IFERROR(VLOOKUP(AB244, 'SERVICE LOCATIONS'!$A:$B, 2, FALSE), ""))</f>
        <v/>
      </c>
      <c r="AF244" s="5" t="str">
        <f>IF(AB244 = "", "", IFERROR(IF(VLOOKUP(AB244, 'SERVICE LOCATIONS'!$A:$C, 3, FALSE) = 0, "", VLOOKUP(AB244, 'SERVICE LOCATIONS'!$A:$D, 3, FALSE)), ""))</f>
        <v/>
      </c>
      <c r="AG244" s="5" t="str">
        <f>IF(AB244 = "", "", IFERROR(VLOOKUP(AB244, 'SERVICE LOCATIONS'!$A:$D, 4, FALSE), ""))</f>
        <v/>
      </c>
      <c r="AH244" s="5" t="str">
        <f>IF(AB244 = "", "", IFERROR(VLOOKUP(AB244, 'SERVICE LOCATIONS'!$A:$J, 5, FALSE), ""))</f>
        <v/>
      </c>
      <c r="AI244" s="5" t="str">
        <f>IF(AB244 = "", "", IFERROR(VLOOKUP(AB244, 'SERVICE LOCATIONS'!$A:$F, 6, FALSE), ""))</f>
        <v/>
      </c>
      <c r="AJ244" s="5" t="str">
        <f>IF(AB244 = "", "", IFERROR(VLOOKUP(AB244, 'SERVICE LOCATIONS'!$A:$G, 7, FALSE), ""))</f>
        <v/>
      </c>
      <c r="AK244" s="5" t="str">
        <f>IF(AB244 = "", "", IFERROR(VLOOKUP(AB244, 'SERVICE LOCATIONS'!$A:$H, 8, FALSE), ""))</f>
        <v/>
      </c>
      <c r="AL244" s="7" t="str">
        <f>IF(AB244 = "", "", IFERROR(VLOOKUP(AB244, 'SERVICE LOCATIONS'!$A:$I, 9, FALSE), ""))</f>
        <v/>
      </c>
      <c r="AM244" s="7" t="str">
        <f>IF(AB244 = "", "", IFERROR(VLOOKUP(AB244, 'SERVICE LOCATIONS'!$A:$J, 10, FALSE), ""))</f>
        <v/>
      </c>
      <c r="AN244" s="7" t="str">
        <f>IF(AB244 = "", "", IFERROR(VLOOKUP(AB244, 'SERVICE LOCATIONS'!$A:$Q, 12, FALSE), ""))</f>
        <v/>
      </c>
      <c r="AO244" s="5" t="str">
        <f>IF(AB244 = "", "", IFERROR(VLOOKUP(AB244, 'SERVICE LOCATIONS'!$A:$Q, 13, FALSE), ""))</f>
        <v/>
      </c>
      <c r="AP244" s="5" t="str">
        <f>IF(AB244 = "", "", IFERROR(VLOOKUP(AB244, 'SERVICE LOCATIONS'!$A:$Q, 14, FALSE), ""))</f>
        <v/>
      </c>
      <c r="AQ244" s="5" t="str">
        <f>IF(AB244 = "", "", IFERROR(VLOOKUP(AB244, 'SERVICE LOCATIONS'!$A:$Q, 15, FALSE), ""))</f>
        <v/>
      </c>
      <c r="AR244" s="5" t="str">
        <f>IF(AB244 = "", "", IFERROR(VLOOKUP(AB244, 'SERVICE LOCATIONS'!$A:$Q, 16, FALSE), ""))</f>
        <v/>
      </c>
      <c r="AS244" s="5" t="str">
        <f>IF(AB244 = "", "", IFERROR(VLOOKUP(AB244, 'SERVICE LOCATIONS'!$A:$Q, 17, FALSE), ""))</f>
        <v/>
      </c>
      <c r="AT244" s="27" t="str">
        <f>IF(AB244 = "", "", IFERROR(VLOOKUP(AB244, 'SERVICE LOCATIONS'!$A:$Q, 11, FALSE), ""))</f>
        <v/>
      </c>
      <c r="AU244" s="42"/>
      <c r="AV244" s="54"/>
      <c r="AW244" s="55"/>
      <c r="AX244" s="56"/>
      <c r="AY244" s="57"/>
    </row>
    <row r="245" spans="1:51" x14ac:dyDescent="0.2">
      <c r="A245" s="58"/>
      <c r="B245" s="64" t="str">
        <f>IF(A245="", "", TEXT(VLOOKUP(A245, 'ENTITY INFO'!$A:$E, 4, FALSE), "00-0000000"))</f>
        <v/>
      </c>
      <c r="C245" s="64" t="str">
        <f>IF(A245="", "", VLOOKUP(A245, 'ENTITY INFO'!$A:$E, 5, FALSE))</f>
        <v/>
      </c>
      <c r="D245" s="64" t="str">
        <f>IF(A245 = "", "", IFERROR(VLOOKUP(A245, 'ENTITY INFO'!$A:$B, 2, FALSE), ""))</f>
        <v/>
      </c>
      <c r="E245" s="42"/>
      <c r="F245" s="57"/>
      <c r="G245" s="60"/>
      <c r="H245" s="54"/>
      <c r="I245" s="61"/>
      <c r="J245" s="62"/>
      <c r="K245" s="57"/>
      <c r="L245" s="57"/>
      <c r="M245" s="54"/>
      <c r="N245" s="63"/>
      <c r="O245" s="57"/>
      <c r="P245" s="57"/>
      <c r="Q245" s="57"/>
      <c r="R245" s="57"/>
      <c r="S245" s="57"/>
      <c r="T245" s="57"/>
      <c r="U245" s="57"/>
      <c r="V245" s="57"/>
      <c r="W245" s="57"/>
      <c r="X245" s="57"/>
      <c r="Y245" s="25" t="str">
        <f>IF(X245 = "", "", IFERROR(VLOOKUP(X245, Values!G:H, 2, FALSE), ""))</f>
        <v/>
      </c>
      <c r="Z245" s="26" t="str">
        <f>IF(X245 = "", "", IFERROR(VLOOKUP(X245, Values!G:I, 3, FALSE), ""))</f>
        <v/>
      </c>
      <c r="AA245" s="107"/>
      <c r="AB245" s="56"/>
      <c r="AC245" s="57"/>
      <c r="AD245" s="25"/>
      <c r="AE245" s="5" t="str">
        <f>IF(AB245 = "", "", IFERROR(VLOOKUP(AB245, 'SERVICE LOCATIONS'!$A:$B, 2, FALSE), ""))</f>
        <v/>
      </c>
      <c r="AF245" s="5" t="str">
        <f>IF(AB245 = "", "", IFERROR(IF(VLOOKUP(AB245, 'SERVICE LOCATIONS'!$A:$C, 3, FALSE) = 0, "", VLOOKUP(AB245, 'SERVICE LOCATIONS'!$A:$D, 3, FALSE)), ""))</f>
        <v/>
      </c>
      <c r="AG245" s="5" t="str">
        <f>IF(AB245 = "", "", IFERROR(VLOOKUP(AB245, 'SERVICE LOCATIONS'!$A:$D, 4, FALSE), ""))</f>
        <v/>
      </c>
      <c r="AH245" s="5" t="str">
        <f>IF(AB245 = "", "", IFERROR(VLOOKUP(AB245, 'SERVICE LOCATIONS'!$A:$J, 5, FALSE), ""))</f>
        <v/>
      </c>
      <c r="AI245" s="5" t="str">
        <f>IF(AB245 = "", "", IFERROR(VLOOKUP(AB245, 'SERVICE LOCATIONS'!$A:$F, 6, FALSE), ""))</f>
        <v/>
      </c>
      <c r="AJ245" s="5" t="str">
        <f>IF(AB245 = "", "", IFERROR(VLOOKUP(AB245, 'SERVICE LOCATIONS'!$A:$G, 7, FALSE), ""))</f>
        <v/>
      </c>
      <c r="AK245" s="5" t="str">
        <f>IF(AB245 = "", "", IFERROR(VLOOKUP(AB245, 'SERVICE LOCATIONS'!$A:$H, 8, FALSE), ""))</f>
        <v/>
      </c>
      <c r="AL245" s="7" t="str">
        <f>IF(AB245 = "", "", IFERROR(VLOOKUP(AB245, 'SERVICE LOCATIONS'!$A:$I, 9, FALSE), ""))</f>
        <v/>
      </c>
      <c r="AM245" s="7" t="str">
        <f>IF(AB245 = "", "", IFERROR(VLOOKUP(AB245, 'SERVICE LOCATIONS'!$A:$J, 10, FALSE), ""))</f>
        <v/>
      </c>
      <c r="AN245" s="7" t="str">
        <f>IF(AB245 = "", "", IFERROR(VLOOKUP(AB245, 'SERVICE LOCATIONS'!$A:$Q, 12, FALSE), ""))</f>
        <v/>
      </c>
      <c r="AO245" s="5" t="str">
        <f>IF(AB245 = "", "", IFERROR(VLOOKUP(AB245, 'SERVICE LOCATIONS'!$A:$Q, 13, FALSE), ""))</f>
        <v/>
      </c>
      <c r="AP245" s="5" t="str">
        <f>IF(AB245 = "", "", IFERROR(VLOOKUP(AB245, 'SERVICE LOCATIONS'!$A:$Q, 14, FALSE), ""))</f>
        <v/>
      </c>
      <c r="AQ245" s="5" t="str">
        <f>IF(AB245 = "", "", IFERROR(VLOOKUP(AB245, 'SERVICE LOCATIONS'!$A:$Q, 15, FALSE), ""))</f>
        <v/>
      </c>
      <c r="AR245" s="5" t="str">
        <f>IF(AB245 = "", "", IFERROR(VLOOKUP(AB245, 'SERVICE LOCATIONS'!$A:$Q, 16, FALSE), ""))</f>
        <v/>
      </c>
      <c r="AS245" s="5" t="str">
        <f>IF(AB245 = "", "", IFERROR(VLOOKUP(AB245, 'SERVICE LOCATIONS'!$A:$Q, 17, FALSE), ""))</f>
        <v/>
      </c>
      <c r="AT245" s="27" t="str">
        <f>IF(AB245 = "", "", IFERROR(VLOOKUP(AB245, 'SERVICE LOCATIONS'!$A:$Q, 11, FALSE), ""))</f>
        <v/>
      </c>
      <c r="AU245" s="42"/>
      <c r="AV245" s="54"/>
      <c r="AW245" s="55"/>
      <c r="AX245" s="56"/>
      <c r="AY245" s="57"/>
    </row>
    <row r="246" spans="1:51" x14ac:dyDescent="0.2">
      <c r="A246" s="58"/>
      <c r="B246" s="64" t="str">
        <f>IF(A246="", "", TEXT(VLOOKUP(A246, 'ENTITY INFO'!$A:$E, 4, FALSE), "00-0000000"))</f>
        <v/>
      </c>
      <c r="C246" s="64" t="str">
        <f>IF(A246="", "", VLOOKUP(A246, 'ENTITY INFO'!$A:$E, 5, FALSE))</f>
        <v/>
      </c>
      <c r="D246" s="64" t="str">
        <f>IF(A246 = "", "", IFERROR(VLOOKUP(A246, 'ENTITY INFO'!$A:$B, 2, FALSE), ""))</f>
        <v/>
      </c>
      <c r="E246" s="42"/>
      <c r="F246" s="57"/>
      <c r="G246" s="60"/>
      <c r="H246" s="54"/>
      <c r="I246" s="61"/>
      <c r="J246" s="62"/>
      <c r="K246" s="57"/>
      <c r="L246" s="57"/>
      <c r="M246" s="54"/>
      <c r="N246" s="63"/>
      <c r="O246" s="57"/>
      <c r="P246" s="57"/>
      <c r="Q246" s="57"/>
      <c r="R246" s="57"/>
      <c r="S246" s="57"/>
      <c r="T246" s="57"/>
      <c r="U246" s="57"/>
      <c r="V246" s="57"/>
      <c r="W246" s="57"/>
      <c r="X246" s="57"/>
      <c r="Y246" s="25" t="str">
        <f>IF(X246 = "", "", IFERROR(VLOOKUP(X246, Values!G:H, 2, FALSE), ""))</f>
        <v/>
      </c>
      <c r="Z246" s="26" t="str">
        <f>IF(X246 = "", "", IFERROR(VLOOKUP(X246, Values!G:I, 3, FALSE), ""))</f>
        <v/>
      </c>
      <c r="AA246" s="107"/>
      <c r="AB246" s="56"/>
      <c r="AC246" s="57"/>
      <c r="AD246" s="25"/>
      <c r="AE246" s="5" t="str">
        <f>IF(AB246 = "", "", IFERROR(VLOOKUP(AB246, 'SERVICE LOCATIONS'!$A:$B, 2, FALSE), ""))</f>
        <v/>
      </c>
      <c r="AF246" s="5" t="str">
        <f>IF(AB246 = "", "", IFERROR(IF(VLOOKUP(AB246, 'SERVICE LOCATIONS'!$A:$C, 3, FALSE) = 0, "", VLOOKUP(AB246, 'SERVICE LOCATIONS'!$A:$D, 3, FALSE)), ""))</f>
        <v/>
      </c>
      <c r="AG246" s="5" t="str">
        <f>IF(AB246 = "", "", IFERROR(VLOOKUP(AB246, 'SERVICE LOCATIONS'!$A:$D, 4, FALSE), ""))</f>
        <v/>
      </c>
      <c r="AH246" s="5" t="str">
        <f>IF(AB246 = "", "", IFERROR(VLOOKUP(AB246, 'SERVICE LOCATIONS'!$A:$J, 5, FALSE), ""))</f>
        <v/>
      </c>
      <c r="AI246" s="5" t="str">
        <f>IF(AB246 = "", "", IFERROR(VLOOKUP(AB246, 'SERVICE LOCATIONS'!$A:$F, 6, FALSE), ""))</f>
        <v/>
      </c>
      <c r="AJ246" s="5" t="str">
        <f>IF(AB246 = "", "", IFERROR(VLOOKUP(AB246, 'SERVICE LOCATIONS'!$A:$G, 7, FALSE), ""))</f>
        <v/>
      </c>
      <c r="AK246" s="5" t="str">
        <f>IF(AB246 = "", "", IFERROR(VLOOKUP(AB246, 'SERVICE LOCATIONS'!$A:$H, 8, FALSE), ""))</f>
        <v/>
      </c>
      <c r="AL246" s="7" t="str">
        <f>IF(AB246 = "", "", IFERROR(VLOOKUP(AB246, 'SERVICE LOCATIONS'!$A:$I, 9, FALSE), ""))</f>
        <v/>
      </c>
      <c r="AM246" s="7" t="str">
        <f>IF(AB246 = "", "", IFERROR(VLOOKUP(AB246, 'SERVICE LOCATIONS'!$A:$J, 10, FALSE), ""))</f>
        <v/>
      </c>
      <c r="AN246" s="7" t="str">
        <f>IF(AB246 = "", "", IFERROR(VLOOKUP(AB246, 'SERVICE LOCATIONS'!$A:$Q, 12, FALSE), ""))</f>
        <v/>
      </c>
      <c r="AO246" s="5" t="str">
        <f>IF(AB246 = "", "", IFERROR(VLOOKUP(AB246, 'SERVICE LOCATIONS'!$A:$Q, 13, FALSE), ""))</f>
        <v/>
      </c>
      <c r="AP246" s="5" t="str">
        <f>IF(AB246 = "", "", IFERROR(VLOOKUP(AB246, 'SERVICE LOCATIONS'!$A:$Q, 14, FALSE), ""))</f>
        <v/>
      </c>
      <c r="AQ246" s="5" t="str">
        <f>IF(AB246 = "", "", IFERROR(VLOOKUP(AB246, 'SERVICE LOCATIONS'!$A:$Q, 15, FALSE), ""))</f>
        <v/>
      </c>
      <c r="AR246" s="5" t="str">
        <f>IF(AB246 = "", "", IFERROR(VLOOKUP(AB246, 'SERVICE LOCATIONS'!$A:$Q, 16, FALSE), ""))</f>
        <v/>
      </c>
      <c r="AS246" s="5" t="str">
        <f>IF(AB246 = "", "", IFERROR(VLOOKUP(AB246, 'SERVICE LOCATIONS'!$A:$Q, 17, FALSE), ""))</f>
        <v/>
      </c>
      <c r="AT246" s="27" t="str">
        <f>IF(AB246 = "", "", IFERROR(VLOOKUP(AB246, 'SERVICE LOCATIONS'!$A:$Q, 11, FALSE), ""))</f>
        <v/>
      </c>
      <c r="AU246" s="42"/>
      <c r="AV246" s="54"/>
      <c r="AW246" s="55"/>
      <c r="AX246" s="56"/>
      <c r="AY246" s="57"/>
    </row>
    <row r="247" spans="1:51" x14ac:dyDescent="0.2">
      <c r="A247" s="58"/>
      <c r="B247" s="64" t="str">
        <f>IF(A247="", "", TEXT(VLOOKUP(A247, 'ENTITY INFO'!$A:$E, 4, FALSE), "00-0000000"))</f>
        <v/>
      </c>
      <c r="C247" s="64" t="str">
        <f>IF(A247="", "", VLOOKUP(A247, 'ENTITY INFO'!$A:$E, 5, FALSE))</f>
        <v/>
      </c>
      <c r="D247" s="64" t="str">
        <f>IF(A247 = "", "", IFERROR(VLOOKUP(A247, 'ENTITY INFO'!$A:$B, 2, FALSE), ""))</f>
        <v/>
      </c>
      <c r="E247" s="42"/>
      <c r="F247" s="57"/>
      <c r="G247" s="60"/>
      <c r="H247" s="54"/>
      <c r="I247" s="61"/>
      <c r="J247" s="62"/>
      <c r="K247" s="57"/>
      <c r="L247" s="57"/>
      <c r="M247" s="54"/>
      <c r="N247" s="63"/>
      <c r="O247" s="57"/>
      <c r="P247" s="57"/>
      <c r="Q247" s="57"/>
      <c r="R247" s="57"/>
      <c r="S247" s="57"/>
      <c r="T247" s="57"/>
      <c r="U247" s="57"/>
      <c r="V247" s="57"/>
      <c r="W247" s="57"/>
      <c r="X247" s="57"/>
      <c r="Y247" s="25" t="str">
        <f>IF(X247 = "", "", IFERROR(VLOOKUP(X247, Values!G:H, 2, FALSE), ""))</f>
        <v/>
      </c>
      <c r="Z247" s="26" t="str">
        <f>IF(X247 = "", "", IFERROR(VLOOKUP(X247, Values!G:I, 3, FALSE), ""))</f>
        <v/>
      </c>
      <c r="AA247" s="107"/>
      <c r="AB247" s="56"/>
      <c r="AC247" s="57"/>
      <c r="AD247" s="25"/>
      <c r="AE247" s="5" t="str">
        <f>IF(AB247 = "", "", IFERROR(VLOOKUP(AB247, 'SERVICE LOCATIONS'!$A:$B, 2, FALSE), ""))</f>
        <v/>
      </c>
      <c r="AF247" s="5" t="str">
        <f>IF(AB247 = "", "", IFERROR(IF(VLOOKUP(AB247, 'SERVICE LOCATIONS'!$A:$C, 3, FALSE) = 0, "", VLOOKUP(AB247, 'SERVICE LOCATIONS'!$A:$D, 3, FALSE)), ""))</f>
        <v/>
      </c>
      <c r="AG247" s="5" t="str">
        <f>IF(AB247 = "", "", IFERROR(VLOOKUP(AB247, 'SERVICE LOCATIONS'!$A:$D, 4, FALSE), ""))</f>
        <v/>
      </c>
      <c r="AH247" s="5" t="str">
        <f>IF(AB247 = "", "", IFERROR(VLOOKUP(AB247, 'SERVICE LOCATIONS'!$A:$J, 5, FALSE), ""))</f>
        <v/>
      </c>
      <c r="AI247" s="5" t="str">
        <f>IF(AB247 = "", "", IFERROR(VLOOKUP(AB247, 'SERVICE LOCATIONS'!$A:$F, 6, FALSE), ""))</f>
        <v/>
      </c>
      <c r="AJ247" s="5" t="str">
        <f>IF(AB247 = "", "", IFERROR(VLOOKUP(AB247, 'SERVICE LOCATIONS'!$A:$G, 7, FALSE), ""))</f>
        <v/>
      </c>
      <c r="AK247" s="5" t="str">
        <f>IF(AB247 = "", "", IFERROR(VLOOKUP(AB247, 'SERVICE LOCATIONS'!$A:$H, 8, FALSE), ""))</f>
        <v/>
      </c>
      <c r="AL247" s="7" t="str">
        <f>IF(AB247 = "", "", IFERROR(VLOOKUP(AB247, 'SERVICE LOCATIONS'!$A:$I, 9, FALSE), ""))</f>
        <v/>
      </c>
      <c r="AM247" s="7" t="str">
        <f>IF(AB247 = "", "", IFERROR(VLOOKUP(AB247, 'SERVICE LOCATIONS'!$A:$J, 10, FALSE), ""))</f>
        <v/>
      </c>
      <c r="AN247" s="7" t="str">
        <f>IF(AB247 = "", "", IFERROR(VLOOKUP(AB247, 'SERVICE LOCATIONS'!$A:$Q, 12, FALSE), ""))</f>
        <v/>
      </c>
      <c r="AO247" s="5" t="str">
        <f>IF(AB247 = "", "", IFERROR(VLOOKUP(AB247, 'SERVICE LOCATIONS'!$A:$Q, 13, FALSE), ""))</f>
        <v/>
      </c>
      <c r="AP247" s="5" t="str">
        <f>IF(AB247 = "", "", IFERROR(VLOOKUP(AB247, 'SERVICE LOCATIONS'!$A:$Q, 14, FALSE), ""))</f>
        <v/>
      </c>
      <c r="AQ247" s="5" t="str">
        <f>IF(AB247 = "", "", IFERROR(VLOOKUP(AB247, 'SERVICE LOCATIONS'!$A:$Q, 15, FALSE), ""))</f>
        <v/>
      </c>
      <c r="AR247" s="5" t="str">
        <f>IF(AB247 = "", "", IFERROR(VLOOKUP(AB247, 'SERVICE LOCATIONS'!$A:$Q, 16, FALSE), ""))</f>
        <v/>
      </c>
      <c r="AS247" s="5" t="str">
        <f>IF(AB247 = "", "", IFERROR(VLOOKUP(AB247, 'SERVICE LOCATIONS'!$A:$Q, 17, FALSE), ""))</f>
        <v/>
      </c>
      <c r="AT247" s="27" t="str">
        <f>IF(AB247 = "", "", IFERROR(VLOOKUP(AB247, 'SERVICE LOCATIONS'!$A:$Q, 11, FALSE), ""))</f>
        <v/>
      </c>
      <c r="AU247" s="42"/>
      <c r="AV247" s="54"/>
      <c r="AW247" s="55"/>
      <c r="AX247" s="56"/>
      <c r="AY247" s="57"/>
    </row>
    <row r="248" spans="1:51" x14ac:dyDescent="0.2">
      <c r="A248" s="58"/>
      <c r="B248" s="64" t="str">
        <f>IF(A248="", "", TEXT(VLOOKUP(A248, 'ENTITY INFO'!$A:$E, 4, FALSE), "00-0000000"))</f>
        <v/>
      </c>
      <c r="C248" s="64" t="str">
        <f>IF(A248="", "", VLOOKUP(A248, 'ENTITY INFO'!$A:$E, 5, FALSE))</f>
        <v/>
      </c>
      <c r="D248" s="64" t="str">
        <f>IF(A248 = "", "", IFERROR(VLOOKUP(A248, 'ENTITY INFO'!$A:$B, 2, FALSE), ""))</f>
        <v/>
      </c>
      <c r="E248" s="42"/>
      <c r="F248" s="57"/>
      <c r="G248" s="60"/>
      <c r="H248" s="54"/>
      <c r="I248" s="61"/>
      <c r="J248" s="62"/>
      <c r="K248" s="57"/>
      <c r="L248" s="57"/>
      <c r="M248" s="54"/>
      <c r="N248" s="63"/>
      <c r="O248" s="57"/>
      <c r="P248" s="57"/>
      <c r="Q248" s="57"/>
      <c r="R248" s="57"/>
      <c r="S248" s="57"/>
      <c r="T248" s="57"/>
      <c r="U248" s="57"/>
      <c r="V248" s="57"/>
      <c r="W248" s="57"/>
      <c r="X248" s="57"/>
      <c r="Y248" s="25" t="str">
        <f>IF(X248 = "", "", IFERROR(VLOOKUP(X248, Values!G:H, 2, FALSE), ""))</f>
        <v/>
      </c>
      <c r="Z248" s="26" t="str">
        <f>IF(X248 = "", "", IFERROR(VLOOKUP(X248, Values!G:I, 3, FALSE), ""))</f>
        <v/>
      </c>
      <c r="AA248" s="107"/>
      <c r="AB248" s="56"/>
      <c r="AC248" s="57"/>
      <c r="AD248" s="25"/>
      <c r="AE248" s="5" t="str">
        <f>IF(AB248 = "", "", IFERROR(VLOOKUP(AB248, 'SERVICE LOCATIONS'!$A:$B, 2, FALSE), ""))</f>
        <v/>
      </c>
      <c r="AF248" s="5" t="str">
        <f>IF(AB248 = "", "", IFERROR(IF(VLOOKUP(AB248, 'SERVICE LOCATIONS'!$A:$C, 3, FALSE) = 0, "", VLOOKUP(AB248, 'SERVICE LOCATIONS'!$A:$D, 3, FALSE)), ""))</f>
        <v/>
      </c>
      <c r="AG248" s="5" t="str">
        <f>IF(AB248 = "", "", IFERROR(VLOOKUP(AB248, 'SERVICE LOCATIONS'!$A:$D, 4, FALSE), ""))</f>
        <v/>
      </c>
      <c r="AH248" s="5" t="str">
        <f>IF(AB248 = "", "", IFERROR(VLOOKUP(AB248, 'SERVICE LOCATIONS'!$A:$J, 5, FALSE), ""))</f>
        <v/>
      </c>
      <c r="AI248" s="5" t="str">
        <f>IF(AB248 = "", "", IFERROR(VLOOKUP(AB248, 'SERVICE LOCATIONS'!$A:$F, 6, FALSE), ""))</f>
        <v/>
      </c>
      <c r="AJ248" s="5" t="str">
        <f>IF(AB248 = "", "", IFERROR(VLOOKUP(AB248, 'SERVICE LOCATIONS'!$A:$G, 7, FALSE), ""))</f>
        <v/>
      </c>
      <c r="AK248" s="5" t="str">
        <f>IF(AB248 = "", "", IFERROR(VLOOKUP(AB248, 'SERVICE LOCATIONS'!$A:$H, 8, FALSE), ""))</f>
        <v/>
      </c>
      <c r="AL248" s="7" t="str">
        <f>IF(AB248 = "", "", IFERROR(VLOOKUP(AB248, 'SERVICE LOCATIONS'!$A:$I, 9, FALSE), ""))</f>
        <v/>
      </c>
      <c r="AM248" s="7" t="str">
        <f>IF(AB248 = "", "", IFERROR(VLOOKUP(AB248, 'SERVICE LOCATIONS'!$A:$J, 10, FALSE), ""))</f>
        <v/>
      </c>
      <c r="AN248" s="7" t="str">
        <f>IF(AB248 = "", "", IFERROR(VLOOKUP(AB248, 'SERVICE LOCATIONS'!$A:$Q, 12, FALSE), ""))</f>
        <v/>
      </c>
      <c r="AO248" s="5" t="str">
        <f>IF(AB248 = "", "", IFERROR(VLOOKUP(AB248, 'SERVICE LOCATIONS'!$A:$Q, 13, FALSE), ""))</f>
        <v/>
      </c>
      <c r="AP248" s="5" t="str">
        <f>IF(AB248 = "", "", IFERROR(VLOOKUP(AB248, 'SERVICE LOCATIONS'!$A:$Q, 14, FALSE), ""))</f>
        <v/>
      </c>
      <c r="AQ248" s="5" t="str">
        <f>IF(AB248 = "", "", IFERROR(VLOOKUP(AB248, 'SERVICE LOCATIONS'!$A:$Q, 15, FALSE), ""))</f>
        <v/>
      </c>
      <c r="AR248" s="5" t="str">
        <f>IF(AB248 = "", "", IFERROR(VLOOKUP(AB248, 'SERVICE LOCATIONS'!$A:$Q, 16, FALSE), ""))</f>
        <v/>
      </c>
      <c r="AS248" s="5" t="str">
        <f>IF(AB248 = "", "", IFERROR(VLOOKUP(AB248, 'SERVICE LOCATIONS'!$A:$Q, 17, FALSE), ""))</f>
        <v/>
      </c>
      <c r="AT248" s="27" t="str">
        <f>IF(AB248 = "", "", IFERROR(VLOOKUP(AB248, 'SERVICE LOCATIONS'!$A:$Q, 11, FALSE), ""))</f>
        <v/>
      </c>
      <c r="AU248" s="42"/>
      <c r="AV248" s="54"/>
      <c r="AW248" s="55"/>
      <c r="AX248" s="56"/>
      <c r="AY248" s="57"/>
    </row>
    <row r="249" spans="1:51" x14ac:dyDescent="0.2">
      <c r="A249" s="58"/>
      <c r="B249" s="64" t="str">
        <f>IF(A249="", "", TEXT(VLOOKUP(A249, 'ENTITY INFO'!$A:$E, 4, FALSE), "00-0000000"))</f>
        <v/>
      </c>
      <c r="C249" s="64" t="str">
        <f>IF(A249="", "", VLOOKUP(A249, 'ENTITY INFO'!$A:$E, 5, FALSE))</f>
        <v/>
      </c>
      <c r="D249" s="64" t="str">
        <f>IF(A249 = "", "", IFERROR(VLOOKUP(A249, 'ENTITY INFO'!$A:$B, 2, FALSE), ""))</f>
        <v/>
      </c>
      <c r="E249" s="42"/>
      <c r="F249" s="57"/>
      <c r="G249" s="60"/>
      <c r="H249" s="54"/>
      <c r="I249" s="61"/>
      <c r="J249" s="62"/>
      <c r="K249" s="57"/>
      <c r="L249" s="57"/>
      <c r="M249" s="54"/>
      <c r="N249" s="63"/>
      <c r="O249" s="57"/>
      <c r="P249" s="57"/>
      <c r="Q249" s="57"/>
      <c r="R249" s="57"/>
      <c r="S249" s="57"/>
      <c r="T249" s="57"/>
      <c r="U249" s="57"/>
      <c r="V249" s="57"/>
      <c r="W249" s="57"/>
      <c r="X249" s="57"/>
      <c r="Y249" s="25" t="str">
        <f>IF(X249 = "", "", IFERROR(VLOOKUP(X249, Values!G:H, 2, FALSE), ""))</f>
        <v/>
      </c>
      <c r="Z249" s="26" t="str">
        <f>IF(X249 = "", "", IFERROR(VLOOKUP(X249, Values!G:I, 3, FALSE), ""))</f>
        <v/>
      </c>
      <c r="AA249" s="107"/>
      <c r="AB249" s="56"/>
      <c r="AC249" s="57"/>
      <c r="AD249" s="25"/>
      <c r="AE249" s="5" t="str">
        <f>IF(AB249 = "", "", IFERROR(VLOOKUP(AB249, 'SERVICE LOCATIONS'!$A:$B, 2, FALSE), ""))</f>
        <v/>
      </c>
      <c r="AF249" s="5" t="str">
        <f>IF(AB249 = "", "", IFERROR(IF(VLOOKUP(AB249, 'SERVICE LOCATIONS'!$A:$C, 3, FALSE) = 0, "", VLOOKUP(AB249, 'SERVICE LOCATIONS'!$A:$D, 3, FALSE)), ""))</f>
        <v/>
      </c>
      <c r="AG249" s="5" t="str">
        <f>IF(AB249 = "", "", IFERROR(VLOOKUP(AB249, 'SERVICE LOCATIONS'!$A:$D, 4, FALSE), ""))</f>
        <v/>
      </c>
      <c r="AH249" s="5" t="str">
        <f>IF(AB249 = "", "", IFERROR(VLOOKUP(AB249, 'SERVICE LOCATIONS'!$A:$J, 5, FALSE), ""))</f>
        <v/>
      </c>
      <c r="AI249" s="5" t="str">
        <f>IF(AB249 = "", "", IFERROR(VLOOKUP(AB249, 'SERVICE LOCATIONS'!$A:$F, 6, FALSE), ""))</f>
        <v/>
      </c>
      <c r="AJ249" s="5" t="str">
        <f>IF(AB249 = "", "", IFERROR(VLOOKUP(AB249, 'SERVICE LOCATIONS'!$A:$G, 7, FALSE), ""))</f>
        <v/>
      </c>
      <c r="AK249" s="5" t="str">
        <f>IF(AB249 = "", "", IFERROR(VLOOKUP(AB249, 'SERVICE LOCATIONS'!$A:$H, 8, FALSE), ""))</f>
        <v/>
      </c>
      <c r="AL249" s="7" t="str">
        <f>IF(AB249 = "", "", IFERROR(VLOOKUP(AB249, 'SERVICE LOCATIONS'!$A:$I, 9, FALSE), ""))</f>
        <v/>
      </c>
      <c r="AM249" s="7" t="str">
        <f>IF(AB249 = "", "", IFERROR(VLOOKUP(AB249, 'SERVICE LOCATIONS'!$A:$J, 10, FALSE), ""))</f>
        <v/>
      </c>
      <c r="AN249" s="7" t="str">
        <f>IF(AB249 = "", "", IFERROR(VLOOKUP(AB249, 'SERVICE LOCATIONS'!$A:$Q, 12, FALSE), ""))</f>
        <v/>
      </c>
      <c r="AO249" s="5" t="str">
        <f>IF(AB249 = "", "", IFERROR(VLOOKUP(AB249, 'SERVICE LOCATIONS'!$A:$Q, 13, FALSE), ""))</f>
        <v/>
      </c>
      <c r="AP249" s="5" t="str">
        <f>IF(AB249 = "", "", IFERROR(VLOOKUP(AB249, 'SERVICE LOCATIONS'!$A:$Q, 14, FALSE), ""))</f>
        <v/>
      </c>
      <c r="AQ249" s="5" t="str">
        <f>IF(AB249 = "", "", IFERROR(VLOOKUP(AB249, 'SERVICE LOCATIONS'!$A:$Q, 15, FALSE), ""))</f>
        <v/>
      </c>
      <c r="AR249" s="5" t="str">
        <f>IF(AB249 = "", "", IFERROR(VLOOKUP(AB249, 'SERVICE LOCATIONS'!$A:$Q, 16, FALSE), ""))</f>
        <v/>
      </c>
      <c r="AS249" s="5" t="str">
        <f>IF(AB249 = "", "", IFERROR(VLOOKUP(AB249, 'SERVICE LOCATIONS'!$A:$Q, 17, FALSE), ""))</f>
        <v/>
      </c>
      <c r="AT249" s="27" t="str">
        <f>IF(AB249 = "", "", IFERROR(VLOOKUP(AB249, 'SERVICE LOCATIONS'!$A:$Q, 11, FALSE), ""))</f>
        <v/>
      </c>
      <c r="AU249" s="42"/>
      <c r="AV249" s="54"/>
      <c r="AW249" s="55"/>
      <c r="AX249" s="56"/>
      <c r="AY249" s="57"/>
    </row>
    <row r="250" spans="1:51" x14ac:dyDescent="0.2">
      <c r="A250" s="58"/>
      <c r="B250" s="64" t="str">
        <f>IF(A250="", "", TEXT(VLOOKUP(A250, 'ENTITY INFO'!$A:$E, 4, FALSE), "00-0000000"))</f>
        <v/>
      </c>
      <c r="C250" s="64" t="str">
        <f>IF(A250="", "", VLOOKUP(A250, 'ENTITY INFO'!$A:$E, 5, FALSE))</f>
        <v/>
      </c>
      <c r="D250" s="64" t="str">
        <f>IF(A250 = "", "", IFERROR(VLOOKUP(A250, 'ENTITY INFO'!$A:$B, 2, FALSE), ""))</f>
        <v/>
      </c>
      <c r="E250" s="42"/>
      <c r="F250" s="57"/>
      <c r="G250" s="60"/>
      <c r="H250" s="54"/>
      <c r="I250" s="61"/>
      <c r="J250" s="62"/>
      <c r="K250" s="57"/>
      <c r="L250" s="57"/>
      <c r="M250" s="54"/>
      <c r="N250" s="63"/>
      <c r="O250" s="57"/>
      <c r="P250" s="57"/>
      <c r="Q250" s="57"/>
      <c r="R250" s="57"/>
      <c r="S250" s="57"/>
      <c r="T250" s="57"/>
      <c r="U250" s="57"/>
      <c r="V250" s="57"/>
      <c r="W250" s="57"/>
      <c r="X250" s="57"/>
      <c r="Y250" s="25" t="str">
        <f>IF(X250 = "", "", IFERROR(VLOOKUP(X250, Values!G:H, 2, FALSE), ""))</f>
        <v/>
      </c>
      <c r="Z250" s="26" t="str">
        <f>IF(X250 = "", "", IFERROR(VLOOKUP(X250, Values!G:I, 3, FALSE), ""))</f>
        <v/>
      </c>
      <c r="AA250" s="107"/>
      <c r="AB250" s="56"/>
      <c r="AC250" s="57"/>
      <c r="AD250" s="25"/>
      <c r="AE250" s="5" t="str">
        <f>IF(AB250 = "", "", IFERROR(VLOOKUP(AB250, 'SERVICE LOCATIONS'!$A:$B, 2, FALSE), ""))</f>
        <v/>
      </c>
      <c r="AF250" s="5" t="str">
        <f>IF(AB250 = "", "", IFERROR(IF(VLOOKUP(AB250, 'SERVICE LOCATIONS'!$A:$C, 3, FALSE) = 0, "", VLOOKUP(AB250, 'SERVICE LOCATIONS'!$A:$D, 3, FALSE)), ""))</f>
        <v/>
      </c>
      <c r="AG250" s="5" t="str">
        <f>IF(AB250 = "", "", IFERROR(VLOOKUP(AB250, 'SERVICE LOCATIONS'!$A:$D, 4, FALSE), ""))</f>
        <v/>
      </c>
      <c r="AH250" s="5" t="str">
        <f>IF(AB250 = "", "", IFERROR(VLOOKUP(AB250, 'SERVICE LOCATIONS'!$A:$J, 5, FALSE), ""))</f>
        <v/>
      </c>
      <c r="AI250" s="5" t="str">
        <f>IF(AB250 = "", "", IFERROR(VLOOKUP(AB250, 'SERVICE LOCATIONS'!$A:$F, 6, FALSE), ""))</f>
        <v/>
      </c>
      <c r="AJ250" s="5" t="str">
        <f>IF(AB250 = "", "", IFERROR(VLOOKUP(AB250, 'SERVICE LOCATIONS'!$A:$G, 7, FALSE), ""))</f>
        <v/>
      </c>
      <c r="AK250" s="5" t="str">
        <f>IF(AB250 = "", "", IFERROR(VLOOKUP(AB250, 'SERVICE LOCATIONS'!$A:$H, 8, FALSE), ""))</f>
        <v/>
      </c>
      <c r="AL250" s="7" t="str">
        <f>IF(AB250 = "", "", IFERROR(VLOOKUP(AB250, 'SERVICE LOCATIONS'!$A:$I, 9, FALSE), ""))</f>
        <v/>
      </c>
      <c r="AM250" s="7" t="str">
        <f>IF(AB250 = "", "", IFERROR(VLOOKUP(AB250, 'SERVICE LOCATIONS'!$A:$J, 10, FALSE), ""))</f>
        <v/>
      </c>
      <c r="AN250" s="7" t="str">
        <f>IF(AB250 = "", "", IFERROR(VLOOKUP(AB250, 'SERVICE LOCATIONS'!$A:$Q, 12, FALSE), ""))</f>
        <v/>
      </c>
      <c r="AO250" s="5" t="str">
        <f>IF(AB250 = "", "", IFERROR(VLOOKUP(AB250, 'SERVICE LOCATIONS'!$A:$Q, 13, FALSE), ""))</f>
        <v/>
      </c>
      <c r="AP250" s="5" t="str">
        <f>IF(AB250 = "", "", IFERROR(VLOOKUP(AB250, 'SERVICE LOCATIONS'!$A:$Q, 14, FALSE), ""))</f>
        <v/>
      </c>
      <c r="AQ250" s="5" t="str">
        <f>IF(AB250 = "", "", IFERROR(VLOOKUP(AB250, 'SERVICE LOCATIONS'!$A:$Q, 15, FALSE), ""))</f>
        <v/>
      </c>
      <c r="AR250" s="5" t="str">
        <f>IF(AB250 = "", "", IFERROR(VLOOKUP(AB250, 'SERVICE LOCATIONS'!$A:$Q, 16, FALSE), ""))</f>
        <v/>
      </c>
      <c r="AS250" s="5" t="str">
        <f>IF(AB250 = "", "", IFERROR(VLOOKUP(AB250, 'SERVICE LOCATIONS'!$A:$Q, 17, FALSE), ""))</f>
        <v/>
      </c>
      <c r="AT250" s="27" t="str">
        <f>IF(AB250 = "", "", IFERROR(VLOOKUP(AB250, 'SERVICE LOCATIONS'!$A:$Q, 11, FALSE), ""))</f>
        <v/>
      </c>
      <c r="AU250" s="42"/>
      <c r="AV250" s="54"/>
      <c r="AW250" s="55"/>
      <c r="AX250" s="56"/>
      <c r="AY250" s="57"/>
    </row>
    <row r="251" spans="1:51" x14ac:dyDescent="0.2">
      <c r="A251" s="58"/>
      <c r="B251" s="64" t="str">
        <f>IF(A251="", "", TEXT(VLOOKUP(A251, 'ENTITY INFO'!$A:$E, 4, FALSE), "00-0000000"))</f>
        <v/>
      </c>
      <c r="C251" s="64" t="str">
        <f>IF(A251="", "", VLOOKUP(A251, 'ENTITY INFO'!$A:$E, 5, FALSE))</f>
        <v/>
      </c>
      <c r="D251" s="64" t="str">
        <f>IF(A251 = "", "", IFERROR(VLOOKUP(A251, 'ENTITY INFO'!$A:$B, 2, FALSE), ""))</f>
        <v/>
      </c>
      <c r="E251" s="42"/>
      <c r="F251" s="57"/>
      <c r="G251" s="60"/>
      <c r="H251" s="54"/>
      <c r="I251" s="61"/>
      <c r="J251" s="62"/>
      <c r="K251" s="57"/>
      <c r="L251" s="57"/>
      <c r="M251" s="54"/>
      <c r="N251" s="63"/>
      <c r="O251" s="57"/>
      <c r="P251" s="57"/>
      <c r="Q251" s="57"/>
      <c r="R251" s="57"/>
      <c r="S251" s="57"/>
      <c r="T251" s="57"/>
      <c r="U251" s="57"/>
      <c r="V251" s="57"/>
      <c r="W251" s="57"/>
      <c r="X251" s="57"/>
      <c r="Y251" s="25" t="str">
        <f>IF(X251 = "", "", IFERROR(VLOOKUP(X251, Values!G:H, 2, FALSE), ""))</f>
        <v/>
      </c>
      <c r="Z251" s="26" t="str">
        <f>IF(X251 = "", "", IFERROR(VLOOKUP(X251, Values!G:I, 3, FALSE), ""))</f>
        <v/>
      </c>
      <c r="AA251" s="107"/>
      <c r="AB251" s="56"/>
      <c r="AC251" s="57"/>
      <c r="AD251" s="25"/>
      <c r="AE251" s="5" t="str">
        <f>IF(AB251 = "", "", IFERROR(VLOOKUP(AB251, 'SERVICE LOCATIONS'!$A:$B, 2, FALSE), ""))</f>
        <v/>
      </c>
      <c r="AF251" s="5" t="str">
        <f>IF(AB251 = "", "", IFERROR(IF(VLOOKUP(AB251, 'SERVICE LOCATIONS'!$A:$C, 3, FALSE) = 0, "", VLOOKUP(AB251, 'SERVICE LOCATIONS'!$A:$D, 3, FALSE)), ""))</f>
        <v/>
      </c>
      <c r="AG251" s="5" t="str">
        <f>IF(AB251 = "", "", IFERROR(VLOOKUP(AB251, 'SERVICE LOCATIONS'!$A:$D, 4, FALSE), ""))</f>
        <v/>
      </c>
      <c r="AH251" s="5" t="str">
        <f>IF(AB251 = "", "", IFERROR(VLOOKUP(AB251, 'SERVICE LOCATIONS'!$A:$J, 5, FALSE), ""))</f>
        <v/>
      </c>
      <c r="AI251" s="5" t="str">
        <f>IF(AB251 = "", "", IFERROR(VLOOKUP(AB251, 'SERVICE LOCATIONS'!$A:$F, 6, FALSE), ""))</f>
        <v/>
      </c>
      <c r="AJ251" s="5" t="str">
        <f>IF(AB251 = "", "", IFERROR(VLOOKUP(AB251, 'SERVICE LOCATIONS'!$A:$G, 7, FALSE), ""))</f>
        <v/>
      </c>
      <c r="AK251" s="5" t="str">
        <f>IF(AB251 = "", "", IFERROR(VLOOKUP(AB251, 'SERVICE LOCATIONS'!$A:$H, 8, FALSE), ""))</f>
        <v/>
      </c>
      <c r="AL251" s="7" t="str">
        <f>IF(AB251 = "", "", IFERROR(VLOOKUP(AB251, 'SERVICE LOCATIONS'!$A:$I, 9, FALSE), ""))</f>
        <v/>
      </c>
      <c r="AM251" s="7" t="str">
        <f>IF(AB251 = "", "", IFERROR(VLOOKUP(AB251, 'SERVICE LOCATIONS'!$A:$J, 10, FALSE), ""))</f>
        <v/>
      </c>
      <c r="AN251" s="7" t="str">
        <f>IF(AB251 = "", "", IFERROR(VLOOKUP(AB251, 'SERVICE LOCATIONS'!$A:$Q, 12, FALSE), ""))</f>
        <v/>
      </c>
      <c r="AO251" s="5" t="str">
        <f>IF(AB251 = "", "", IFERROR(VLOOKUP(AB251, 'SERVICE LOCATIONS'!$A:$Q, 13, FALSE), ""))</f>
        <v/>
      </c>
      <c r="AP251" s="5" t="str">
        <f>IF(AB251 = "", "", IFERROR(VLOOKUP(AB251, 'SERVICE LOCATIONS'!$A:$Q, 14, FALSE), ""))</f>
        <v/>
      </c>
      <c r="AQ251" s="5" t="str">
        <f>IF(AB251 = "", "", IFERROR(VLOOKUP(AB251, 'SERVICE LOCATIONS'!$A:$Q, 15, FALSE), ""))</f>
        <v/>
      </c>
      <c r="AR251" s="5" t="str">
        <f>IF(AB251 = "", "", IFERROR(VLOOKUP(AB251, 'SERVICE LOCATIONS'!$A:$Q, 16, FALSE), ""))</f>
        <v/>
      </c>
      <c r="AS251" s="5" t="str">
        <f>IF(AB251 = "", "", IFERROR(VLOOKUP(AB251, 'SERVICE LOCATIONS'!$A:$Q, 17, FALSE), ""))</f>
        <v/>
      </c>
      <c r="AT251" s="27" t="str">
        <f>IF(AB251 = "", "", IFERROR(VLOOKUP(AB251, 'SERVICE LOCATIONS'!$A:$Q, 11, FALSE), ""))</f>
        <v/>
      </c>
      <c r="AU251" s="42"/>
      <c r="AV251" s="54"/>
      <c r="AW251" s="55"/>
      <c r="AX251" s="56"/>
      <c r="AY251" s="57"/>
    </row>
    <row r="252" spans="1:51" x14ac:dyDescent="0.2">
      <c r="A252" s="58"/>
      <c r="B252" s="64" t="str">
        <f>IF(A252="", "", TEXT(VLOOKUP(A252, 'ENTITY INFO'!$A:$E, 4, FALSE), "00-0000000"))</f>
        <v/>
      </c>
      <c r="C252" s="64" t="str">
        <f>IF(A252="", "", VLOOKUP(A252, 'ENTITY INFO'!$A:$E, 5, FALSE))</f>
        <v/>
      </c>
      <c r="D252" s="64" t="str">
        <f>IF(A252 = "", "", IFERROR(VLOOKUP(A252, 'ENTITY INFO'!$A:$B, 2, FALSE), ""))</f>
        <v/>
      </c>
      <c r="E252" s="42"/>
      <c r="F252" s="57"/>
      <c r="G252" s="60"/>
      <c r="H252" s="54"/>
      <c r="I252" s="61"/>
      <c r="J252" s="62"/>
      <c r="K252" s="57"/>
      <c r="L252" s="57"/>
      <c r="M252" s="54"/>
      <c r="N252" s="63"/>
      <c r="O252" s="57"/>
      <c r="P252" s="57"/>
      <c r="Q252" s="57"/>
      <c r="R252" s="57"/>
      <c r="S252" s="57"/>
      <c r="T252" s="57"/>
      <c r="U252" s="57"/>
      <c r="V252" s="57"/>
      <c r="W252" s="57"/>
      <c r="X252" s="57"/>
      <c r="Y252" s="25" t="str">
        <f>IF(X252 = "", "", IFERROR(VLOOKUP(X252, Values!G:H, 2, FALSE), ""))</f>
        <v/>
      </c>
      <c r="Z252" s="26" t="str">
        <f>IF(X252 = "", "", IFERROR(VLOOKUP(X252, Values!G:I, 3, FALSE), ""))</f>
        <v/>
      </c>
      <c r="AA252" s="107"/>
      <c r="AB252" s="56"/>
      <c r="AC252" s="57"/>
      <c r="AD252" s="25"/>
      <c r="AE252" s="5" t="str">
        <f>IF(AB252 = "", "", IFERROR(VLOOKUP(AB252, 'SERVICE LOCATIONS'!$A:$B, 2, FALSE), ""))</f>
        <v/>
      </c>
      <c r="AF252" s="5" t="str">
        <f>IF(AB252 = "", "", IFERROR(IF(VLOOKUP(AB252, 'SERVICE LOCATIONS'!$A:$C, 3, FALSE) = 0, "", VLOOKUP(AB252, 'SERVICE LOCATIONS'!$A:$D, 3, FALSE)), ""))</f>
        <v/>
      </c>
      <c r="AG252" s="5" t="str">
        <f>IF(AB252 = "", "", IFERROR(VLOOKUP(AB252, 'SERVICE LOCATIONS'!$A:$D, 4, FALSE), ""))</f>
        <v/>
      </c>
      <c r="AH252" s="5" t="str">
        <f>IF(AB252 = "", "", IFERROR(VLOOKUP(AB252, 'SERVICE LOCATIONS'!$A:$J, 5, FALSE), ""))</f>
        <v/>
      </c>
      <c r="AI252" s="5" t="str">
        <f>IF(AB252 = "", "", IFERROR(VLOOKUP(AB252, 'SERVICE LOCATIONS'!$A:$F, 6, FALSE), ""))</f>
        <v/>
      </c>
      <c r="AJ252" s="5" t="str">
        <f>IF(AB252 = "", "", IFERROR(VLOOKUP(AB252, 'SERVICE LOCATIONS'!$A:$G, 7, FALSE), ""))</f>
        <v/>
      </c>
      <c r="AK252" s="5" t="str">
        <f>IF(AB252 = "", "", IFERROR(VLOOKUP(AB252, 'SERVICE LOCATIONS'!$A:$H, 8, FALSE), ""))</f>
        <v/>
      </c>
      <c r="AL252" s="7" t="str">
        <f>IF(AB252 = "", "", IFERROR(VLOOKUP(AB252, 'SERVICE LOCATIONS'!$A:$I, 9, FALSE), ""))</f>
        <v/>
      </c>
      <c r="AM252" s="7" t="str">
        <f>IF(AB252 = "", "", IFERROR(VLOOKUP(AB252, 'SERVICE LOCATIONS'!$A:$J, 10, FALSE), ""))</f>
        <v/>
      </c>
      <c r="AN252" s="7" t="str">
        <f>IF(AB252 = "", "", IFERROR(VLOOKUP(AB252, 'SERVICE LOCATIONS'!$A:$Q, 12, FALSE), ""))</f>
        <v/>
      </c>
      <c r="AO252" s="5" t="str">
        <f>IF(AB252 = "", "", IFERROR(VLOOKUP(AB252, 'SERVICE LOCATIONS'!$A:$Q, 13, FALSE), ""))</f>
        <v/>
      </c>
      <c r="AP252" s="5" t="str">
        <f>IF(AB252 = "", "", IFERROR(VLOOKUP(AB252, 'SERVICE LOCATIONS'!$A:$Q, 14, FALSE), ""))</f>
        <v/>
      </c>
      <c r="AQ252" s="5" t="str">
        <f>IF(AB252 = "", "", IFERROR(VLOOKUP(AB252, 'SERVICE LOCATIONS'!$A:$Q, 15, FALSE), ""))</f>
        <v/>
      </c>
      <c r="AR252" s="5" t="str">
        <f>IF(AB252 = "", "", IFERROR(VLOOKUP(AB252, 'SERVICE LOCATIONS'!$A:$Q, 16, FALSE), ""))</f>
        <v/>
      </c>
      <c r="AS252" s="5" t="str">
        <f>IF(AB252 = "", "", IFERROR(VLOOKUP(AB252, 'SERVICE LOCATIONS'!$A:$Q, 17, FALSE), ""))</f>
        <v/>
      </c>
      <c r="AT252" s="27" t="str">
        <f>IF(AB252 = "", "", IFERROR(VLOOKUP(AB252, 'SERVICE LOCATIONS'!$A:$Q, 11, FALSE), ""))</f>
        <v/>
      </c>
      <c r="AU252" s="42"/>
      <c r="AV252" s="54"/>
      <c r="AW252" s="55"/>
      <c r="AX252" s="56"/>
      <c r="AY252" s="57"/>
    </row>
    <row r="253" spans="1:51" x14ac:dyDescent="0.2">
      <c r="A253" s="58"/>
      <c r="B253" s="64" t="str">
        <f>IF(A253="", "", TEXT(VLOOKUP(A253, 'ENTITY INFO'!$A:$E, 4, FALSE), "00-0000000"))</f>
        <v/>
      </c>
      <c r="C253" s="64" t="str">
        <f>IF(A253="", "", VLOOKUP(A253, 'ENTITY INFO'!$A:$E, 5, FALSE))</f>
        <v/>
      </c>
      <c r="D253" s="64" t="str">
        <f>IF(A253 = "", "", IFERROR(VLOOKUP(A253, 'ENTITY INFO'!$A:$B, 2, FALSE), ""))</f>
        <v/>
      </c>
      <c r="E253" s="42"/>
      <c r="F253" s="57"/>
      <c r="G253" s="60"/>
      <c r="H253" s="54"/>
      <c r="I253" s="61"/>
      <c r="J253" s="62"/>
      <c r="K253" s="57"/>
      <c r="L253" s="57"/>
      <c r="M253" s="54"/>
      <c r="N253" s="63"/>
      <c r="O253" s="57"/>
      <c r="P253" s="57"/>
      <c r="Q253" s="57"/>
      <c r="R253" s="57"/>
      <c r="S253" s="57"/>
      <c r="T253" s="57"/>
      <c r="U253" s="57"/>
      <c r="V253" s="57"/>
      <c r="W253" s="57"/>
      <c r="X253" s="57"/>
      <c r="Y253" s="25" t="str">
        <f>IF(X253 = "", "", IFERROR(VLOOKUP(X253, Values!G:H, 2, FALSE), ""))</f>
        <v/>
      </c>
      <c r="Z253" s="26" t="str">
        <f>IF(X253 = "", "", IFERROR(VLOOKUP(X253, Values!G:I, 3, FALSE), ""))</f>
        <v/>
      </c>
      <c r="AA253" s="107"/>
      <c r="AB253" s="56"/>
      <c r="AC253" s="57"/>
      <c r="AD253" s="25"/>
      <c r="AE253" s="5" t="str">
        <f>IF(AB253 = "", "", IFERROR(VLOOKUP(AB253, 'SERVICE LOCATIONS'!$A:$B, 2, FALSE), ""))</f>
        <v/>
      </c>
      <c r="AF253" s="5" t="str">
        <f>IF(AB253 = "", "", IFERROR(IF(VLOOKUP(AB253, 'SERVICE LOCATIONS'!$A:$C, 3, FALSE) = 0, "", VLOOKUP(AB253, 'SERVICE LOCATIONS'!$A:$D, 3, FALSE)), ""))</f>
        <v/>
      </c>
      <c r="AG253" s="5" t="str">
        <f>IF(AB253 = "", "", IFERROR(VLOOKUP(AB253, 'SERVICE LOCATIONS'!$A:$D, 4, FALSE), ""))</f>
        <v/>
      </c>
      <c r="AH253" s="5" t="str">
        <f>IF(AB253 = "", "", IFERROR(VLOOKUP(AB253, 'SERVICE LOCATIONS'!$A:$J, 5, FALSE), ""))</f>
        <v/>
      </c>
      <c r="AI253" s="5" t="str">
        <f>IF(AB253 = "", "", IFERROR(VLOOKUP(AB253, 'SERVICE LOCATIONS'!$A:$F, 6, FALSE), ""))</f>
        <v/>
      </c>
      <c r="AJ253" s="5" t="str">
        <f>IF(AB253 = "", "", IFERROR(VLOOKUP(AB253, 'SERVICE LOCATIONS'!$A:$G, 7, FALSE), ""))</f>
        <v/>
      </c>
      <c r="AK253" s="5" t="str">
        <f>IF(AB253 = "", "", IFERROR(VLOOKUP(AB253, 'SERVICE LOCATIONS'!$A:$H, 8, FALSE), ""))</f>
        <v/>
      </c>
      <c r="AL253" s="7" t="str">
        <f>IF(AB253 = "", "", IFERROR(VLOOKUP(AB253, 'SERVICE LOCATIONS'!$A:$I, 9, FALSE), ""))</f>
        <v/>
      </c>
      <c r="AM253" s="7" t="str">
        <f>IF(AB253 = "", "", IFERROR(VLOOKUP(AB253, 'SERVICE LOCATIONS'!$A:$J, 10, FALSE), ""))</f>
        <v/>
      </c>
      <c r="AN253" s="7" t="str">
        <f>IF(AB253 = "", "", IFERROR(VLOOKUP(AB253, 'SERVICE LOCATIONS'!$A:$Q, 12, FALSE), ""))</f>
        <v/>
      </c>
      <c r="AO253" s="5" t="str">
        <f>IF(AB253 = "", "", IFERROR(VLOOKUP(AB253, 'SERVICE LOCATIONS'!$A:$Q, 13, FALSE), ""))</f>
        <v/>
      </c>
      <c r="AP253" s="5" t="str">
        <f>IF(AB253 = "", "", IFERROR(VLOOKUP(AB253, 'SERVICE LOCATIONS'!$A:$Q, 14, FALSE), ""))</f>
        <v/>
      </c>
      <c r="AQ253" s="5" t="str">
        <f>IF(AB253 = "", "", IFERROR(VLOOKUP(AB253, 'SERVICE LOCATIONS'!$A:$Q, 15, FALSE), ""))</f>
        <v/>
      </c>
      <c r="AR253" s="5" t="str">
        <f>IF(AB253 = "", "", IFERROR(VLOOKUP(AB253, 'SERVICE LOCATIONS'!$A:$Q, 16, FALSE), ""))</f>
        <v/>
      </c>
      <c r="AS253" s="5" t="str">
        <f>IF(AB253 = "", "", IFERROR(VLOOKUP(AB253, 'SERVICE LOCATIONS'!$A:$Q, 17, FALSE), ""))</f>
        <v/>
      </c>
      <c r="AT253" s="27" t="str">
        <f>IF(AB253 = "", "", IFERROR(VLOOKUP(AB253, 'SERVICE LOCATIONS'!$A:$Q, 11, FALSE), ""))</f>
        <v/>
      </c>
      <c r="AU253" s="42"/>
      <c r="AV253" s="54"/>
      <c r="AW253" s="55"/>
      <c r="AX253" s="56"/>
      <c r="AY253" s="57"/>
    </row>
    <row r="254" spans="1:51" x14ac:dyDescent="0.2">
      <c r="A254" s="58"/>
      <c r="B254" s="64" t="str">
        <f>IF(A254="", "", TEXT(VLOOKUP(A254, 'ENTITY INFO'!$A:$E, 4, FALSE), "00-0000000"))</f>
        <v/>
      </c>
      <c r="C254" s="64" t="str">
        <f>IF(A254="", "", VLOOKUP(A254, 'ENTITY INFO'!$A:$E, 5, FALSE))</f>
        <v/>
      </c>
      <c r="D254" s="64" t="str">
        <f>IF(A254 = "", "", IFERROR(VLOOKUP(A254, 'ENTITY INFO'!$A:$B, 2, FALSE), ""))</f>
        <v/>
      </c>
      <c r="E254" s="42"/>
      <c r="F254" s="57"/>
      <c r="G254" s="60"/>
      <c r="H254" s="54"/>
      <c r="I254" s="61"/>
      <c r="J254" s="62"/>
      <c r="K254" s="57"/>
      <c r="L254" s="57"/>
      <c r="M254" s="54"/>
      <c r="N254" s="63"/>
      <c r="O254" s="57"/>
      <c r="P254" s="57"/>
      <c r="Q254" s="57"/>
      <c r="R254" s="57"/>
      <c r="S254" s="57"/>
      <c r="T254" s="57"/>
      <c r="U254" s="57"/>
      <c r="V254" s="57"/>
      <c r="W254" s="57"/>
      <c r="X254" s="57"/>
      <c r="Y254" s="25" t="str">
        <f>IF(X254 = "", "", IFERROR(VLOOKUP(X254, Values!G:H, 2, FALSE), ""))</f>
        <v/>
      </c>
      <c r="Z254" s="26" t="str">
        <f>IF(X254 = "", "", IFERROR(VLOOKUP(X254, Values!G:I, 3, FALSE), ""))</f>
        <v/>
      </c>
      <c r="AA254" s="107"/>
      <c r="AB254" s="56"/>
      <c r="AC254" s="57"/>
      <c r="AD254" s="25"/>
      <c r="AE254" s="5" t="str">
        <f>IF(AB254 = "", "", IFERROR(VLOOKUP(AB254, 'SERVICE LOCATIONS'!$A:$B, 2, FALSE), ""))</f>
        <v/>
      </c>
      <c r="AF254" s="5" t="str">
        <f>IF(AB254 = "", "", IFERROR(IF(VLOOKUP(AB254, 'SERVICE LOCATIONS'!$A:$C, 3, FALSE) = 0, "", VLOOKUP(AB254, 'SERVICE LOCATIONS'!$A:$D, 3, FALSE)), ""))</f>
        <v/>
      </c>
      <c r="AG254" s="5" t="str">
        <f>IF(AB254 = "", "", IFERROR(VLOOKUP(AB254, 'SERVICE LOCATIONS'!$A:$D, 4, FALSE), ""))</f>
        <v/>
      </c>
      <c r="AH254" s="5" t="str">
        <f>IF(AB254 = "", "", IFERROR(VLOOKUP(AB254, 'SERVICE LOCATIONS'!$A:$J, 5, FALSE), ""))</f>
        <v/>
      </c>
      <c r="AI254" s="5" t="str">
        <f>IF(AB254 = "", "", IFERROR(VLOOKUP(AB254, 'SERVICE LOCATIONS'!$A:$F, 6, FALSE), ""))</f>
        <v/>
      </c>
      <c r="AJ254" s="5" t="str">
        <f>IF(AB254 = "", "", IFERROR(VLOOKUP(AB254, 'SERVICE LOCATIONS'!$A:$G, 7, FALSE), ""))</f>
        <v/>
      </c>
      <c r="AK254" s="5" t="str">
        <f>IF(AB254 = "", "", IFERROR(VLOOKUP(AB254, 'SERVICE LOCATIONS'!$A:$H, 8, FALSE), ""))</f>
        <v/>
      </c>
      <c r="AL254" s="7" t="str">
        <f>IF(AB254 = "", "", IFERROR(VLOOKUP(AB254, 'SERVICE LOCATIONS'!$A:$I, 9, FALSE), ""))</f>
        <v/>
      </c>
      <c r="AM254" s="7" t="str">
        <f>IF(AB254 = "", "", IFERROR(VLOOKUP(AB254, 'SERVICE LOCATIONS'!$A:$J, 10, FALSE), ""))</f>
        <v/>
      </c>
      <c r="AN254" s="7" t="str">
        <f>IF(AB254 = "", "", IFERROR(VLOOKUP(AB254, 'SERVICE LOCATIONS'!$A:$Q, 12, FALSE), ""))</f>
        <v/>
      </c>
      <c r="AO254" s="5" t="str">
        <f>IF(AB254 = "", "", IFERROR(VLOOKUP(AB254, 'SERVICE LOCATIONS'!$A:$Q, 13, FALSE), ""))</f>
        <v/>
      </c>
      <c r="AP254" s="5" t="str">
        <f>IF(AB254 = "", "", IFERROR(VLOOKUP(AB254, 'SERVICE LOCATIONS'!$A:$Q, 14, FALSE), ""))</f>
        <v/>
      </c>
      <c r="AQ254" s="5" t="str">
        <f>IF(AB254 = "", "", IFERROR(VLOOKUP(AB254, 'SERVICE LOCATIONS'!$A:$Q, 15, FALSE), ""))</f>
        <v/>
      </c>
      <c r="AR254" s="5" t="str">
        <f>IF(AB254 = "", "", IFERROR(VLOOKUP(AB254, 'SERVICE LOCATIONS'!$A:$Q, 16, FALSE), ""))</f>
        <v/>
      </c>
      <c r="AS254" s="5" t="str">
        <f>IF(AB254 = "", "", IFERROR(VLOOKUP(AB254, 'SERVICE LOCATIONS'!$A:$Q, 17, FALSE), ""))</f>
        <v/>
      </c>
      <c r="AT254" s="27" t="str">
        <f>IF(AB254 = "", "", IFERROR(VLOOKUP(AB254, 'SERVICE LOCATIONS'!$A:$Q, 11, FALSE), ""))</f>
        <v/>
      </c>
      <c r="AU254" s="42"/>
      <c r="AV254" s="54"/>
      <c r="AW254" s="55"/>
      <c r="AX254" s="56"/>
      <c r="AY254" s="57"/>
    </row>
    <row r="255" spans="1:51" x14ac:dyDescent="0.2">
      <c r="A255" s="58"/>
      <c r="B255" s="64" t="str">
        <f>IF(A255="", "", TEXT(VLOOKUP(A255, 'ENTITY INFO'!$A:$E, 4, FALSE), "00-0000000"))</f>
        <v/>
      </c>
      <c r="C255" s="64" t="str">
        <f>IF(A255="", "", VLOOKUP(A255, 'ENTITY INFO'!$A:$E, 5, FALSE))</f>
        <v/>
      </c>
      <c r="D255" s="64" t="str">
        <f>IF(A255 = "", "", IFERROR(VLOOKUP(A255, 'ENTITY INFO'!$A:$B, 2, FALSE), ""))</f>
        <v/>
      </c>
      <c r="E255" s="42"/>
      <c r="F255" s="57"/>
      <c r="G255" s="60"/>
      <c r="H255" s="54"/>
      <c r="I255" s="61"/>
      <c r="J255" s="62"/>
      <c r="K255" s="57"/>
      <c r="L255" s="57"/>
      <c r="M255" s="54"/>
      <c r="N255" s="63"/>
      <c r="O255" s="57"/>
      <c r="P255" s="57"/>
      <c r="Q255" s="57"/>
      <c r="R255" s="57"/>
      <c r="S255" s="57"/>
      <c r="T255" s="57"/>
      <c r="U255" s="57"/>
      <c r="V255" s="57"/>
      <c r="W255" s="57"/>
      <c r="X255" s="57"/>
      <c r="Y255" s="25" t="str">
        <f>IF(X255 = "", "", IFERROR(VLOOKUP(X255, Values!G:H, 2, FALSE), ""))</f>
        <v/>
      </c>
      <c r="Z255" s="26" t="str">
        <f>IF(X255 = "", "", IFERROR(VLOOKUP(X255, Values!G:I, 3, FALSE), ""))</f>
        <v/>
      </c>
      <c r="AA255" s="107"/>
      <c r="AB255" s="56"/>
      <c r="AC255" s="57"/>
      <c r="AD255" s="25"/>
      <c r="AE255" s="5" t="str">
        <f>IF(AB255 = "", "", IFERROR(VLOOKUP(AB255, 'SERVICE LOCATIONS'!$A:$B, 2, FALSE), ""))</f>
        <v/>
      </c>
      <c r="AF255" s="5" t="str">
        <f>IF(AB255 = "", "", IFERROR(IF(VLOOKUP(AB255, 'SERVICE LOCATIONS'!$A:$C, 3, FALSE) = 0, "", VLOOKUP(AB255, 'SERVICE LOCATIONS'!$A:$D, 3, FALSE)), ""))</f>
        <v/>
      </c>
      <c r="AG255" s="5" t="str">
        <f>IF(AB255 = "", "", IFERROR(VLOOKUP(AB255, 'SERVICE LOCATIONS'!$A:$D, 4, FALSE), ""))</f>
        <v/>
      </c>
      <c r="AH255" s="5" t="str">
        <f>IF(AB255 = "", "", IFERROR(VLOOKUP(AB255, 'SERVICE LOCATIONS'!$A:$J, 5, FALSE), ""))</f>
        <v/>
      </c>
      <c r="AI255" s="5" t="str">
        <f>IF(AB255 = "", "", IFERROR(VLOOKUP(AB255, 'SERVICE LOCATIONS'!$A:$F, 6, FALSE), ""))</f>
        <v/>
      </c>
      <c r="AJ255" s="5" t="str">
        <f>IF(AB255 = "", "", IFERROR(VLOOKUP(AB255, 'SERVICE LOCATIONS'!$A:$G, 7, FALSE), ""))</f>
        <v/>
      </c>
      <c r="AK255" s="5" t="str">
        <f>IF(AB255 = "", "", IFERROR(VLOOKUP(AB255, 'SERVICE LOCATIONS'!$A:$H, 8, FALSE), ""))</f>
        <v/>
      </c>
      <c r="AL255" s="7" t="str">
        <f>IF(AB255 = "", "", IFERROR(VLOOKUP(AB255, 'SERVICE LOCATIONS'!$A:$I, 9, FALSE), ""))</f>
        <v/>
      </c>
      <c r="AM255" s="7" t="str">
        <f>IF(AB255 = "", "", IFERROR(VLOOKUP(AB255, 'SERVICE LOCATIONS'!$A:$J, 10, FALSE), ""))</f>
        <v/>
      </c>
      <c r="AN255" s="7" t="str">
        <f>IF(AB255 = "", "", IFERROR(VLOOKUP(AB255, 'SERVICE LOCATIONS'!$A:$Q, 12, FALSE), ""))</f>
        <v/>
      </c>
      <c r="AO255" s="5" t="str">
        <f>IF(AB255 = "", "", IFERROR(VLOOKUP(AB255, 'SERVICE LOCATIONS'!$A:$Q, 13, FALSE), ""))</f>
        <v/>
      </c>
      <c r="AP255" s="5" t="str">
        <f>IF(AB255 = "", "", IFERROR(VLOOKUP(AB255, 'SERVICE LOCATIONS'!$A:$Q, 14, FALSE), ""))</f>
        <v/>
      </c>
      <c r="AQ255" s="5" t="str">
        <f>IF(AB255 = "", "", IFERROR(VLOOKUP(AB255, 'SERVICE LOCATIONS'!$A:$Q, 15, FALSE), ""))</f>
        <v/>
      </c>
      <c r="AR255" s="5" t="str">
        <f>IF(AB255 = "", "", IFERROR(VLOOKUP(AB255, 'SERVICE LOCATIONS'!$A:$Q, 16, FALSE), ""))</f>
        <v/>
      </c>
      <c r="AS255" s="5" t="str">
        <f>IF(AB255 = "", "", IFERROR(VLOOKUP(AB255, 'SERVICE LOCATIONS'!$A:$Q, 17, FALSE), ""))</f>
        <v/>
      </c>
      <c r="AT255" s="27" t="str">
        <f>IF(AB255 = "", "", IFERROR(VLOOKUP(AB255, 'SERVICE LOCATIONS'!$A:$Q, 11, FALSE), ""))</f>
        <v/>
      </c>
      <c r="AU255" s="42"/>
      <c r="AV255" s="54"/>
      <c r="AW255" s="55"/>
      <c r="AX255" s="56"/>
      <c r="AY255" s="57"/>
    </row>
    <row r="256" spans="1:51" x14ac:dyDescent="0.2">
      <c r="A256" s="58"/>
      <c r="B256" s="64" t="str">
        <f>IF(A256="", "", TEXT(VLOOKUP(A256, 'ENTITY INFO'!$A:$E, 4, FALSE), "00-0000000"))</f>
        <v/>
      </c>
      <c r="C256" s="64" t="str">
        <f>IF(A256="", "", VLOOKUP(A256, 'ENTITY INFO'!$A:$E, 5, FALSE))</f>
        <v/>
      </c>
      <c r="D256" s="64" t="str">
        <f>IF(A256 = "", "", IFERROR(VLOOKUP(A256, 'ENTITY INFO'!$A:$B, 2, FALSE), ""))</f>
        <v/>
      </c>
      <c r="E256" s="42"/>
      <c r="F256" s="57"/>
      <c r="G256" s="60"/>
      <c r="H256" s="54"/>
      <c r="I256" s="61"/>
      <c r="J256" s="62"/>
      <c r="K256" s="57"/>
      <c r="L256" s="57"/>
      <c r="M256" s="54"/>
      <c r="N256" s="63"/>
      <c r="O256" s="57"/>
      <c r="P256" s="57"/>
      <c r="Q256" s="57"/>
      <c r="R256" s="57"/>
      <c r="S256" s="57"/>
      <c r="T256" s="57"/>
      <c r="U256" s="57"/>
      <c r="V256" s="57"/>
      <c r="W256" s="57"/>
      <c r="X256" s="57"/>
      <c r="Y256" s="25" t="str">
        <f>IF(X256 = "", "", IFERROR(VLOOKUP(X256, Values!G:H, 2, FALSE), ""))</f>
        <v/>
      </c>
      <c r="Z256" s="26" t="str">
        <f>IF(X256 = "", "", IFERROR(VLOOKUP(X256, Values!G:I, 3, FALSE), ""))</f>
        <v/>
      </c>
      <c r="AA256" s="107"/>
      <c r="AB256" s="56"/>
      <c r="AC256" s="57"/>
      <c r="AD256" s="25"/>
      <c r="AE256" s="5" t="str">
        <f>IF(AB256 = "", "", IFERROR(VLOOKUP(AB256, 'SERVICE LOCATIONS'!$A:$B, 2, FALSE), ""))</f>
        <v/>
      </c>
      <c r="AF256" s="5" t="str">
        <f>IF(AB256 = "", "", IFERROR(IF(VLOOKUP(AB256, 'SERVICE LOCATIONS'!$A:$C, 3, FALSE) = 0, "", VLOOKUP(AB256, 'SERVICE LOCATIONS'!$A:$D, 3, FALSE)), ""))</f>
        <v/>
      </c>
      <c r="AG256" s="5" t="str">
        <f>IF(AB256 = "", "", IFERROR(VLOOKUP(AB256, 'SERVICE LOCATIONS'!$A:$D, 4, FALSE), ""))</f>
        <v/>
      </c>
      <c r="AH256" s="5" t="str">
        <f>IF(AB256 = "", "", IFERROR(VLOOKUP(AB256, 'SERVICE LOCATIONS'!$A:$J, 5, FALSE), ""))</f>
        <v/>
      </c>
      <c r="AI256" s="5" t="str">
        <f>IF(AB256 = "", "", IFERROR(VLOOKUP(AB256, 'SERVICE LOCATIONS'!$A:$F, 6, FALSE), ""))</f>
        <v/>
      </c>
      <c r="AJ256" s="5" t="str">
        <f>IF(AB256 = "", "", IFERROR(VLOOKUP(AB256, 'SERVICE LOCATIONS'!$A:$G, 7, FALSE), ""))</f>
        <v/>
      </c>
      <c r="AK256" s="5" t="str">
        <f>IF(AB256 = "", "", IFERROR(VLOOKUP(AB256, 'SERVICE LOCATIONS'!$A:$H, 8, FALSE), ""))</f>
        <v/>
      </c>
      <c r="AL256" s="7" t="str">
        <f>IF(AB256 = "", "", IFERROR(VLOOKUP(AB256, 'SERVICE LOCATIONS'!$A:$I, 9, FALSE), ""))</f>
        <v/>
      </c>
      <c r="AM256" s="7" t="str">
        <f>IF(AB256 = "", "", IFERROR(VLOOKUP(AB256, 'SERVICE LOCATIONS'!$A:$J, 10, FALSE), ""))</f>
        <v/>
      </c>
      <c r="AN256" s="7" t="str">
        <f>IF(AB256 = "", "", IFERROR(VLOOKUP(AB256, 'SERVICE LOCATIONS'!$A:$Q, 12, FALSE), ""))</f>
        <v/>
      </c>
      <c r="AO256" s="5" t="str">
        <f>IF(AB256 = "", "", IFERROR(VLOOKUP(AB256, 'SERVICE LOCATIONS'!$A:$Q, 13, FALSE), ""))</f>
        <v/>
      </c>
      <c r="AP256" s="5" t="str">
        <f>IF(AB256 = "", "", IFERROR(VLOOKUP(AB256, 'SERVICE LOCATIONS'!$A:$Q, 14, FALSE), ""))</f>
        <v/>
      </c>
      <c r="AQ256" s="5" t="str">
        <f>IF(AB256 = "", "", IFERROR(VLOOKUP(AB256, 'SERVICE LOCATIONS'!$A:$Q, 15, FALSE), ""))</f>
        <v/>
      </c>
      <c r="AR256" s="5" t="str">
        <f>IF(AB256 = "", "", IFERROR(VLOOKUP(AB256, 'SERVICE LOCATIONS'!$A:$Q, 16, FALSE), ""))</f>
        <v/>
      </c>
      <c r="AS256" s="5" t="str">
        <f>IF(AB256 = "", "", IFERROR(VLOOKUP(AB256, 'SERVICE LOCATIONS'!$A:$Q, 17, FALSE), ""))</f>
        <v/>
      </c>
      <c r="AT256" s="27" t="str">
        <f>IF(AB256 = "", "", IFERROR(VLOOKUP(AB256, 'SERVICE LOCATIONS'!$A:$Q, 11, FALSE), ""))</f>
        <v/>
      </c>
      <c r="AU256" s="42"/>
      <c r="AV256" s="54"/>
      <c r="AW256" s="55"/>
      <c r="AX256" s="56"/>
      <c r="AY256" s="57"/>
    </row>
    <row r="257" spans="1:51" x14ac:dyDescent="0.2">
      <c r="A257" s="58"/>
      <c r="B257" s="64" t="str">
        <f>IF(A257="", "", TEXT(VLOOKUP(A257, 'ENTITY INFO'!$A:$E, 4, FALSE), "00-0000000"))</f>
        <v/>
      </c>
      <c r="C257" s="64" t="str">
        <f>IF(A257="", "", VLOOKUP(A257, 'ENTITY INFO'!$A:$E, 5, FALSE))</f>
        <v/>
      </c>
      <c r="D257" s="64" t="str">
        <f>IF(A257 = "", "", IFERROR(VLOOKUP(A257, 'ENTITY INFO'!$A:$B, 2, FALSE), ""))</f>
        <v/>
      </c>
      <c r="E257" s="42"/>
      <c r="F257" s="57"/>
      <c r="G257" s="60"/>
      <c r="H257" s="54"/>
      <c r="I257" s="61"/>
      <c r="J257" s="62"/>
      <c r="K257" s="57"/>
      <c r="L257" s="57"/>
      <c r="M257" s="54"/>
      <c r="N257" s="63"/>
      <c r="O257" s="57"/>
      <c r="P257" s="57"/>
      <c r="Q257" s="57"/>
      <c r="R257" s="57"/>
      <c r="S257" s="57"/>
      <c r="T257" s="57"/>
      <c r="U257" s="57"/>
      <c r="V257" s="57"/>
      <c r="W257" s="57"/>
      <c r="X257" s="57"/>
      <c r="Y257" s="25" t="str">
        <f>IF(X257 = "", "", IFERROR(VLOOKUP(X257, Values!G:H, 2, FALSE), ""))</f>
        <v/>
      </c>
      <c r="Z257" s="26" t="str">
        <f>IF(X257 = "", "", IFERROR(VLOOKUP(X257, Values!G:I, 3, FALSE), ""))</f>
        <v/>
      </c>
      <c r="AA257" s="107"/>
      <c r="AB257" s="56"/>
      <c r="AC257" s="57"/>
      <c r="AD257" s="25"/>
      <c r="AE257" s="5" t="str">
        <f>IF(AB257 = "", "", IFERROR(VLOOKUP(AB257, 'SERVICE LOCATIONS'!$A:$B, 2, FALSE), ""))</f>
        <v/>
      </c>
      <c r="AF257" s="5" t="str">
        <f>IF(AB257 = "", "", IFERROR(IF(VLOOKUP(AB257, 'SERVICE LOCATIONS'!$A:$C, 3, FALSE) = 0, "", VLOOKUP(AB257, 'SERVICE LOCATIONS'!$A:$D, 3, FALSE)), ""))</f>
        <v/>
      </c>
      <c r="AG257" s="5" t="str">
        <f>IF(AB257 = "", "", IFERROR(VLOOKUP(AB257, 'SERVICE LOCATIONS'!$A:$D, 4, FALSE), ""))</f>
        <v/>
      </c>
      <c r="AH257" s="5" t="str">
        <f>IF(AB257 = "", "", IFERROR(VLOOKUP(AB257, 'SERVICE LOCATIONS'!$A:$J, 5, FALSE), ""))</f>
        <v/>
      </c>
      <c r="AI257" s="5" t="str">
        <f>IF(AB257 = "", "", IFERROR(VLOOKUP(AB257, 'SERVICE LOCATIONS'!$A:$F, 6, FALSE), ""))</f>
        <v/>
      </c>
      <c r="AJ257" s="5" t="str">
        <f>IF(AB257 = "", "", IFERROR(VLOOKUP(AB257, 'SERVICE LOCATIONS'!$A:$G, 7, FALSE), ""))</f>
        <v/>
      </c>
      <c r="AK257" s="5" t="str">
        <f>IF(AB257 = "", "", IFERROR(VLOOKUP(AB257, 'SERVICE LOCATIONS'!$A:$H, 8, FALSE), ""))</f>
        <v/>
      </c>
      <c r="AL257" s="7" t="str">
        <f>IF(AB257 = "", "", IFERROR(VLOOKUP(AB257, 'SERVICE LOCATIONS'!$A:$I, 9, FALSE), ""))</f>
        <v/>
      </c>
      <c r="AM257" s="7" t="str">
        <f>IF(AB257 = "", "", IFERROR(VLOOKUP(AB257, 'SERVICE LOCATIONS'!$A:$J, 10, FALSE), ""))</f>
        <v/>
      </c>
      <c r="AN257" s="7" t="str">
        <f>IF(AB257 = "", "", IFERROR(VLOOKUP(AB257, 'SERVICE LOCATIONS'!$A:$Q, 12, FALSE), ""))</f>
        <v/>
      </c>
      <c r="AO257" s="5" t="str">
        <f>IF(AB257 = "", "", IFERROR(VLOOKUP(AB257, 'SERVICE LOCATIONS'!$A:$Q, 13, FALSE), ""))</f>
        <v/>
      </c>
      <c r="AP257" s="5" t="str">
        <f>IF(AB257 = "", "", IFERROR(VLOOKUP(AB257, 'SERVICE LOCATIONS'!$A:$Q, 14, FALSE), ""))</f>
        <v/>
      </c>
      <c r="AQ257" s="5" t="str">
        <f>IF(AB257 = "", "", IFERROR(VLOOKUP(AB257, 'SERVICE LOCATIONS'!$A:$Q, 15, FALSE), ""))</f>
        <v/>
      </c>
      <c r="AR257" s="5" t="str">
        <f>IF(AB257 = "", "", IFERROR(VLOOKUP(AB257, 'SERVICE LOCATIONS'!$A:$Q, 16, FALSE), ""))</f>
        <v/>
      </c>
      <c r="AS257" s="5" t="str">
        <f>IF(AB257 = "", "", IFERROR(VLOOKUP(AB257, 'SERVICE LOCATIONS'!$A:$Q, 17, FALSE), ""))</f>
        <v/>
      </c>
      <c r="AT257" s="27" t="str">
        <f>IF(AB257 = "", "", IFERROR(VLOOKUP(AB257, 'SERVICE LOCATIONS'!$A:$Q, 11, FALSE), ""))</f>
        <v/>
      </c>
      <c r="AU257" s="42"/>
      <c r="AV257" s="54"/>
      <c r="AW257" s="55"/>
      <c r="AX257" s="56"/>
      <c r="AY257" s="57"/>
    </row>
    <row r="258" spans="1:51" x14ac:dyDescent="0.2">
      <c r="A258" s="58"/>
      <c r="B258" s="64" t="str">
        <f>IF(A258="", "", TEXT(VLOOKUP(A258, 'ENTITY INFO'!$A:$E, 4, FALSE), "00-0000000"))</f>
        <v/>
      </c>
      <c r="C258" s="64" t="str">
        <f>IF(A258="", "", VLOOKUP(A258, 'ENTITY INFO'!$A:$E, 5, FALSE))</f>
        <v/>
      </c>
      <c r="D258" s="64" t="str">
        <f>IF(A258 = "", "", IFERROR(VLOOKUP(A258, 'ENTITY INFO'!$A:$B, 2, FALSE), ""))</f>
        <v/>
      </c>
      <c r="E258" s="42"/>
      <c r="F258" s="57"/>
      <c r="G258" s="60"/>
      <c r="H258" s="54"/>
      <c r="I258" s="61"/>
      <c r="J258" s="62"/>
      <c r="K258" s="57"/>
      <c r="L258" s="57"/>
      <c r="M258" s="54"/>
      <c r="N258" s="63"/>
      <c r="O258" s="57"/>
      <c r="P258" s="57"/>
      <c r="Q258" s="57"/>
      <c r="R258" s="57"/>
      <c r="S258" s="57"/>
      <c r="T258" s="57"/>
      <c r="U258" s="57"/>
      <c r="V258" s="57"/>
      <c r="W258" s="57"/>
      <c r="X258" s="57"/>
      <c r="Y258" s="25" t="str">
        <f>IF(X258 = "", "", IFERROR(VLOOKUP(X258, Values!G:H, 2, FALSE), ""))</f>
        <v/>
      </c>
      <c r="Z258" s="26" t="str">
        <f>IF(X258 = "", "", IFERROR(VLOOKUP(X258, Values!G:I, 3, FALSE), ""))</f>
        <v/>
      </c>
      <c r="AA258" s="107"/>
      <c r="AB258" s="56"/>
      <c r="AC258" s="57"/>
      <c r="AD258" s="25"/>
      <c r="AE258" s="5" t="str">
        <f>IF(AB258 = "", "", IFERROR(VLOOKUP(AB258, 'SERVICE LOCATIONS'!$A:$B, 2, FALSE), ""))</f>
        <v/>
      </c>
      <c r="AF258" s="5" t="str">
        <f>IF(AB258 = "", "", IFERROR(IF(VLOOKUP(AB258, 'SERVICE LOCATIONS'!$A:$C, 3, FALSE) = 0, "", VLOOKUP(AB258, 'SERVICE LOCATIONS'!$A:$D, 3, FALSE)), ""))</f>
        <v/>
      </c>
      <c r="AG258" s="5" t="str">
        <f>IF(AB258 = "", "", IFERROR(VLOOKUP(AB258, 'SERVICE LOCATIONS'!$A:$D, 4, FALSE), ""))</f>
        <v/>
      </c>
      <c r="AH258" s="5" t="str">
        <f>IF(AB258 = "", "", IFERROR(VLOOKUP(AB258, 'SERVICE LOCATIONS'!$A:$J, 5, FALSE), ""))</f>
        <v/>
      </c>
      <c r="AI258" s="5" t="str">
        <f>IF(AB258 = "", "", IFERROR(VLOOKUP(AB258, 'SERVICE LOCATIONS'!$A:$F, 6, FALSE), ""))</f>
        <v/>
      </c>
      <c r="AJ258" s="5" t="str">
        <f>IF(AB258 = "", "", IFERROR(VLOOKUP(AB258, 'SERVICE LOCATIONS'!$A:$G, 7, FALSE), ""))</f>
        <v/>
      </c>
      <c r="AK258" s="5" t="str">
        <f>IF(AB258 = "", "", IFERROR(VLOOKUP(AB258, 'SERVICE LOCATIONS'!$A:$H, 8, FALSE), ""))</f>
        <v/>
      </c>
      <c r="AL258" s="7" t="str">
        <f>IF(AB258 = "", "", IFERROR(VLOOKUP(AB258, 'SERVICE LOCATIONS'!$A:$I, 9, FALSE), ""))</f>
        <v/>
      </c>
      <c r="AM258" s="7" t="str">
        <f>IF(AB258 = "", "", IFERROR(VLOOKUP(AB258, 'SERVICE LOCATIONS'!$A:$J, 10, FALSE), ""))</f>
        <v/>
      </c>
      <c r="AN258" s="7" t="str">
        <f>IF(AB258 = "", "", IFERROR(VLOOKUP(AB258, 'SERVICE LOCATIONS'!$A:$Q, 12, FALSE), ""))</f>
        <v/>
      </c>
      <c r="AO258" s="5" t="str">
        <f>IF(AB258 = "", "", IFERROR(VLOOKUP(AB258, 'SERVICE LOCATIONS'!$A:$Q, 13, FALSE), ""))</f>
        <v/>
      </c>
      <c r="AP258" s="5" t="str">
        <f>IF(AB258 = "", "", IFERROR(VLOOKUP(AB258, 'SERVICE LOCATIONS'!$A:$Q, 14, FALSE), ""))</f>
        <v/>
      </c>
      <c r="AQ258" s="5" t="str">
        <f>IF(AB258 = "", "", IFERROR(VLOOKUP(AB258, 'SERVICE LOCATIONS'!$A:$Q, 15, FALSE), ""))</f>
        <v/>
      </c>
      <c r="AR258" s="5" t="str">
        <f>IF(AB258 = "", "", IFERROR(VLOOKUP(AB258, 'SERVICE LOCATIONS'!$A:$Q, 16, FALSE), ""))</f>
        <v/>
      </c>
      <c r="AS258" s="5" t="str">
        <f>IF(AB258 = "", "", IFERROR(VLOOKUP(AB258, 'SERVICE LOCATIONS'!$A:$Q, 17, FALSE), ""))</f>
        <v/>
      </c>
      <c r="AT258" s="27" t="str">
        <f>IF(AB258 = "", "", IFERROR(VLOOKUP(AB258, 'SERVICE LOCATIONS'!$A:$Q, 11, FALSE), ""))</f>
        <v/>
      </c>
      <c r="AU258" s="42"/>
      <c r="AV258" s="54"/>
      <c r="AW258" s="55"/>
      <c r="AX258" s="56"/>
      <c r="AY258" s="57"/>
    </row>
    <row r="259" spans="1:51" x14ac:dyDescent="0.2">
      <c r="A259" s="58"/>
      <c r="B259" s="64" t="str">
        <f>IF(A259="", "", TEXT(VLOOKUP(A259, 'ENTITY INFO'!$A:$E, 4, FALSE), "00-0000000"))</f>
        <v/>
      </c>
      <c r="C259" s="64" t="str">
        <f>IF(A259="", "", VLOOKUP(A259, 'ENTITY INFO'!$A:$E, 5, FALSE))</f>
        <v/>
      </c>
      <c r="D259" s="64" t="str">
        <f>IF(A259 = "", "", IFERROR(VLOOKUP(A259, 'ENTITY INFO'!$A:$B, 2, FALSE), ""))</f>
        <v/>
      </c>
      <c r="E259" s="42"/>
      <c r="F259" s="57"/>
      <c r="G259" s="60"/>
      <c r="H259" s="54"/>
      <c r="I259" s="61"/>
      <c r="J259" s="62"/>
      <c r="K259" s="57"/>
      <c r="L259" s="57"/>
      <c r="M259" s="54"/>
      <c r="N259" s="63"/>
      <c r="O259" s="57"/>
      <c r="P259" s="57"/>
      <c r="Q259" s="57"/>
      <c r="R259" s="57"/>
      <c r="S259" s="57"/>
      <c r="T259" s="57"/>
      <c r="U259" s="57"/>
      <c r="V259" s="57"/>
      <c r="W259" s="57"/>
      <c r="X259" s="57"/>
      <c r="Y259" s="25" t="str">
        <f>IF(X259 = "", "", IFERROR(VLOOKUP(X259, Values!G:H, 2, FALSE), ""))</f>
        <v/>
      </c>
      <c r="Z259" s="26" t="str">
        <f>IF(X259 = "", "", IFERROR(VLOOKUP(X259, Values!G:I, 3, FALSE), ""))</f>
        <v/>
      </c>
      <c r="AA259" s="107"/>
      <c r="AB259" s="56"/>
      <c r="AC259" s="57"/>
      <c r="AD259" s="25"/>
      <c r="AE259" s="5" t="str">
        <f>IF(AB259 = "", "", IFERROR(VLOOKUP(AB259, 'SERVICE LOCATIONS'!$A:$B, 2, FALSE), ""))</f>
        <v/>
      </c>
      <c r="AF259" s="5" t="str">
        <f>IF(AB259 = "", "", IFERROR(IF(VLOOKUP(AB259, 'SERVICE LOCATIONS'!$A:$C, 3, FALSE) = 0, "", VLOOKUP(AB259, 'SERVICE LOCATIONS'!$A:$D, 3, FALSE)), ""))</f>
        <v/>
      </c>
      <c r="AG259" s="5" t="str">
        <f>IF(AB259 = "", "", IFERROR(VLOOKUP(AB259, 'SERVICE LOCATIONS'!$A:$D, 4, FALSE), ""))</f>
        <v/>
      </c>
      <c r="AH259" s="5" t="str">
        <f>IF(AB259 = "", "", IFERROR(VLOOKUP(AB259, 'SERVICE LOCATIONS'!$A:$J, 5, FALSE), ""))</f>
        <v/>
      </c>
      <c r="AI259" s="5" t="str">
        <f>IF(AB259 = "", "", IFERROR(VLOOKUP(AB259, 'SERVICE LOCATIONS'!$A:$F, 6, FALSE), ""))</f>
        <v/>
      </c>
      <c r="AJ259" s="5" t="str">
        <f>IF(AB259 = "", "", IFERROR(VLOOKUP(AB259, 'SERVICE LOCATIONS'!$A:$G, 7, FALSE), ""))</f>
        <v/>
      </c>
      <c r="AK259" s="5" t="str">
        <f>IF(AB259 = "", "", IFERROR(VLOOKUP(AB259, 'SERVICE LOCATIONS'!$A:$H, 8, FALSE), ""))</f>
        <v/>
      </c>
      <c r="AL259" s="7" t="str">
        <f>IF(AB259 = "", "", IFERROR(VLOOKUP(AB259, 'SERVICE LOCATIONS'!$A:$I, 9, FALSE), ""))</f>
        <v/>
      </c>
      <c r="AM259" s="7" t="str">
        <f>IF(AB259 = "", "", IFERROR(VLOOKUP(AB259, 'SERVICE LOCATIONS'!$A:$J, 10, FALSE), ""))</f>
        <v/>
      </c>
      <c r="AN259" s="7" t="str">
        <f>IF(AB259 = "", "", IFERROR(VLOOKUP(AB259, 'SERVICE LOCATIONS'!$A:$Q, 12, FALSE), ""))</f>
        <v/>
      </c>
      <c r="AO259" s="5" t="str">
        <f>IF(AB259 = "", "", IFERROR(VLOOKUP(AB259, 'SERVICE LOCATIONS'!$A:$Q, 13, FALSE), ""))</f>
        <v/>
      </c>
      <c r="AP259" s="5" t="str">
        <f>IF(AB259 = "", "", IFERROR(VLOOKUP(AB259, 'SERVICE LOCATIONS'!$A:$Q, 14, FALSE), ""))</f>
        <v/>
      </c>
      <c r="AQ259" s="5" t="str">
        <f>IF(AB259 = "", "", IFERROR(VLOOKUP(AB259, 'SERVICE LOCATIONS'!$A:$Q, 15, FALSE), ""))</f>
        <v/>
      </c>
      <c r="AR259" s="5" t="str">
        <f>IF(AB259 = "", "", IFERROR(VLOOKUP(AB259, 'SERVICE LOCATIONS'!$A:$Q, 16, FALSE), ""))</f>
        <v/>
      </c>
      <c r="AS259" s="5" t="str">
        <f>IF(AB259 = "", "", IFERROR(VLOOKUP(AB259, 'SERVICE LOCATIONS'!$A:$Q, 17, FALSE), ""))</f>
        <v/>
      </c>
      <c r="AT259" s="27" t="str">
        <f>IF(AB259 = "", "", IFERROR(VLOOKUP(AB259, 'SERVICE LOCATIONS'!$A:$Q, 11, FALSE), ""))</f>
        <v/>
      </c>
      <c r="AU259" s="42"/>
      <c r="AV259" s="54"/>
      <c r="AW259" s="55"/>
      <c r="AX259" s="56"/>
      <c r="AY259" s="57"/>
    </row>
    <row r="260" spans="1:51" x14ac:dyDescent="0.2">
      <c r="A260" s="58"/>
      <c r="B260" s="64" t="str">
        <f>IF(A260="", "", TEXT(VLOOKUP(A260, 'ENTITY INFO'!$A:$E, 4, FALSE), "00-0000000"))</f>
        <v/>
      </c>
      <c r="C260" s="64" t="str">
        <f>IF(A260="", "", VLOOKUP(A260, 'ENTITY INFO'!$A:$E, 5, FALSE))</f>
        <v/>
      </c>
      <c r="D260" s="64" t="str">
        <f>IF(A260 = "", "", IFERROR(VLOOKUP(A260, 'ENTITY INFO'!$A:$B, 2, FALSE), ""))</f>
        <v/>
      </c>
      <c r="E260" s="42"/>
      <c r="F260" s="57"/>
      <c r="G260" s="60"/>
      <c r="H260" s="54"/>
      <c r="I260" s="61"/>
      <c r="J260" s="62"/>
      <c r="K260" s="57"/>
      <c r="L260" s="57"/>
      <c r="M260" s="54"/>
      <c r="N260" s="63"/>
      <c r="O260" s="57"/>
      <c r="P260" s="57"/>
      <c r="Q260" s="57"/>
      <c r="R260" s="57"/>
      <c r="S260" s="57"/>
      <c r="T260" s="57"/>
      <c r="U260" s="57"/>
      <c r="V260" s="57"/>
      <c r="W260" s="57"/>
      <c r="X260" s="57"/>
      <c r="Y260" s="25" t="str">
        <f>IF(X260 = "", "", IFERROR(VLOOKUP(X260, Values!G:H, 2, FALSE), ""))</f>
        <v/>
      </c>
      <c r="Z260" s="26" t="str">
        <f>IF(X260 = "", "", IFERROR(VLOOKUP(X260, Values!G:I, 3, FALSE), ""))</f>
        <v/>
      </c>
      <c r="AA260" s="107"/>
      <c r="AB260" s="56"/>
      <c r="AC260" s="57"/>
      <c r="AD260" s="25"/>
      <c r="AE260" s="5" t="str">
        <f>IF(AB260 = "", "", IFERROR(VLOOKUP(AB260, 'SERVICE LOCATIONS'!$A:$B, 2, FALSE), ""))</f>
        <v/>
      </c>
      <c r="AF260" s="5" t="str">
        <f>IF(AB260 = "", "", IFERROR(IF(VLOOKUP(AB260, 'SERVICE LOCATIONS'!$A:$C, 3, FALSE) = 0, "", VLOOKUP(AB260, 'SERVICE LOCATIONS'!$A:$D, 3, FALSE)), ""))</f>
        <v/>
      </c>
      <c r="AG260" s="5" t="str">
        <f>IF(AB260 = "", "", IFERROR(VLOOKUP(AB260, 'SERVICE LOCATIONS'!$A:$D, 4, FALSE), ""))</f>
        <v/>
      </c>
      <c r="AH260" s="5" t="str">
        <f>IF(AB260 = "", "", IFERROR(VLOOKUP(AB260, 'SERVICE LOCATIONS'!$A:$J, 5, FALSE), ""))</f>
        <v/>
      </c>
      <c r="AI260" s="5" t="str">
        <f>IF(AB260 = "", "", IFERROR(VLOOKUP(AB260, 'SERVICE LOCATIONS'!$A:$F, 6, FALSE), ""))</f>
        <v/>
      </c>
      <c r="AJ260" s="5" t="str">
        <f>IF(AB260 = "", "", IFERROR(VLOOKUP(AB260, 'SERVICE LOCATIONS'!$A:$G, 7, FALSE), ""))</f>
        <v/>
      </c>
      <c r="AK260" s="5" t="str">
        <f>IF(AB260 = "", "", IFERROR(VLOOKUP(AB260, 'SERVICE LOCATIONS'!$A:$H, 8, FALSE), ""))</f>
        <v/>
      </c>
      <c r="AL260" s="7" t="str">
        <f>IF(AB260 = "", "", IFERROR(VLOOKUP(AB260, 'SERVICE LOCATIONS'!$A:$I, 9, FALSE), ""))</f>
        <v/>
      </c>
      <c r="AM260" s="7" t="str">
        <f>IF(AB260 = "", "", IFERROR(VLOOKUP(AB260, 'SERVICE LOCATIONS'!$A:$J, 10, FALSE), ""))</f>
        <v/>
      </c>
      <c r="AN260" s="7" t="str">
        <f>IF(AB260 = "", "", IFERROR(VLOOKUP(AB260, 'SERVICE LOCATIONS'!$A:$Q, 12, FALSE), ""))</f>
        <v/>
      </c>
      <c r="AO260" s="5" t="str">
        <f>IF(AB260 = "", "", IFERROR(VLOOKUP(AB260, 'SERVICE LOCATIONS'!$A:$Q, 13, FALSE), ""))</f>
        <v/>
      </c>
      <c r="AP260" s="5" t="str">
        <f>IF(AB260 = "", "", IFERROR(VLOOKUP(AB260, 'SERVICE LOCATIONS'!$A:$Q, 14, FALSE), ""))</f>
        <v/>
      </c>
      <c r="AQ260" s="5" t="str">
        <f>IF(AB260 = "", "", IFERROR(VLOOKUP(AB260, 'SERVICE LOCATIONS'!$A:$Q, 15, FALSE), ""))</f>
        <v/>
      </c>
      <c r="AR260" s="5" t="str">
        <f>IF(AB260 = "", "", IFERROR(VLOOKUP(AB260, 'SERVICE LOCATIONS'!$A:$Q, 16, FALSE), ""))</f>
        <v/>
      </c>
      <c r="AS260" s="5" t="str">
        <f>IF(AB260 = "", "", IFERROR(VLOOKUP(AB260, 'SERVICE LOCATIONS'!$A:$Q, 17, FALSE), ""))</f>
        <v/>
      </c>
      <c r="AT260" s="27" t="str">
        <f>IF(AB260 = "", "", IFERROR(VLOOKUP(AB260, 'SERVICE LOCATIONS'!$A:$Q, 11, FALSE), ""))</f>
        <v/>
      </c>
      <c r="AU260" s="42"/>
      <c r="AV260" s="54"/>
      <c r="AW260" s="55"/>
      <c r="AX260" s="56"/>
      <c r="AY260" s="57"/>
    </row>
    <row r="261" spans="1:51" x14ac:dyDescent="0.2">
      <c r="A261" s="58"/>
      <c r="B261" s="64" t="str">
        <f>IF(A261="", "", TEXT(VLOOKUP(A261, 'ENTITY INFO'!$A:$E, 4, FALSE), "00-0000000"))</f>
        <v/>
      </c>
      <c r="C261" s="64" t="str">
        <f>IF(A261="", "", VLOOKUP(A261, 'ENTITY INFO'!$A:$E, 5, FALSE))</f>
        <v/>
      </c>
      <c r="D261" s="64" t="str">
        <f>IF(A261 = "", "", IFERROR(VLOOKUP(A261, 'ENTITY INFO'!$A:$B, 2, FALSE), ""))</f>
        <v/>
      </c>
      <c r="E261" s="42"/>
      <c r="F261" s="57"/>
      <c r="G261" s="60"/>
      <c r="H261" s="54"/>
      <c r="I261" s="61"/>
      <c r="J261" s="62"/>
      <c r="K261" s="57"/>
      <c r="L261" s="57"/>
      <c r="M261" s="54"/>
      <c r="N261" s="63"/>
      <c r="O261" s="57"/>
      <c r="P261" s="57"/>
      <c r="Q261" s="57"/>
      <c r="R261" s="57"/>
      <c r="S261" s="57"/>
      <c r="T261" s="57"/>
      <c r="U261" s="57"/>
      <c r="V261" s="57"/>
      <c r="W261" s="57"/>
      <c r="X261" s="57"/>
      <c r="Y261" s="25" t="str">
        <f>IF(X261 = "", "", IFERROR(VLOOKUP(X261, Values!G:H, 2, FALSE), ""))</f>
        <v/>
      </c>
      <c r="Z261" s="26" t="str">
        <f>IF(X261 = "", "", IFERROR(VLOOKUP(X261, Values!G:I, 3, FALSE), ""))</f>
        <v/>
      </c>
      <c r="AA261" s="107"/>
      <c r="AB261" s="56"/>
      <c r="AC261" s="57"/>
      <c r="AD261" s="25"/>
      <c r="AE261" s="5" t="str">
        <f>IF(AB261 = "", "", IFERROR(VLOOKUP(AB261, 'SERVICE LOCATIONS'!$A:$B, 2, FALSE), ""))</f>
        <v/>
      </c>
      <c r="AF261" s="5" t="str">
        <f>IF(AB261 = "", "", IFERROR(IF(VLOOKUP(AB261, 'SERVICE LOCATIONS'!$A:$C, 3, FALSE) = 0, "", VLOOKUP(AB261, 'SERVICE LOCATIONS'!$A:$D, 3, FALSE)), ""))</f>
        <v/>
      </c>
      <c r="AG261" s="5" t="str">
        <f>IF(AB261 = "", "", IFERROR(VLOOKUP(AB261, 'SERVICE LOCATIONS'!$A:$D, 4, FALSE), ""))</f>
        <v/>
      </c>
      <c r="AH261" s="5" t="str">
        <f>IF(AB261 = "", "", IFERROR(VLOOKUP(AB261, 'SERVICE LOCATIONS'!$A:$J, 5, FALSE), ""))</f>
        <v/>
      </c>
      <c r="AI261" s="5" t="str">
        <f>IF(AB261 = "", "", IFERROR(VLOOKUP(AB261, 'SERVICE LOCATIONS'!$A:$F, 6, FALSE), ""))</f>
        <v/>
      </c>
      <c r="AJ261" s="5" t="str">
        <f>IF(AB261 = "", "", IFERROR(VLOOKUP(AB261, 'SERVICE LOCATIONS'!$A:$G, 7, FALSE), ""))</f>
        <v/>
      </c>
      <c r="AK261" s="5" t="str">
        <f>IF(AB261 = "", "", IFERROR(VLOOKUP(AB261, 'SERVICE LOCATIONS'!$A:$H, 8, FALSE), ""))</f>
        <v/>
      </c>
      <c r="AL261" s="7" t="str">
        <f>IF(AB261 = "", "", IFERROR(VLOOKUP(AB261, 'SERVICE LOCATIONS'!$A:$I, 9, FALSE), ""))</f>
        <v/>
      </c>
      <c r="AM261" s="7" t="str">
        <f>IF(AB261 = "", "", IFERROR(VLOOKUP(AB261, 'SERVICE LOCATIONS'!$A:$J, 10, FALSE), ""))</f>
        <v/>
      </c>
      <c r="AN261" s="7" t="str">
        <f>IF(AB261 = "", "", IFERROR(VLOOKUP(AB261, 'SERVICE LOCATIONS'!$A:$Q, 12, FALSE), ""))</f>
        <v/>
      </c>
      <c r="AO261" s="5" t="str">
        <f>IF(AB261 = "", "", IFERROR(VLOOKUP(AB261, 'SERVICE LOCATIONS'!$A:$Q, 13, FALSE), ""))</f>
        <v/>
      </c>
      <c r="AP261" s="5" t="str">
        <f>IF(AB261 = "", "", IFERROR(VLOOKUP(AB261, 'SERVICE LOCATIONS'!$A:$Q, 14, FALSE), ""))</f>
        <v/>
      </c>
      <c r="AQ261" s="5" t="str">
        <f>IF(AB261 = "", "", IFERROR(VLOOKUP(AB261, 'SERVICE LOCATIONS'!$A:$Q, 15, FALSE), ""))</f>
        <v/>
      </c>
      <c r="AR261" s="5" t="str">
        <f>IF(AB261 = "", "", IFERROR(VLOOKUP(AB261, 'SERVICE LOCATIONS'!$A:$Q, 16, FALSE), ""))</f>
        <v/>
      </c>
      <c r="AS261" s="5" t="str">
        <f>IF(AB261 = "", "", IFERROR(VLOOKUP(AB261, 'SERVICE LOCATIONS'!$A:$Q, 17, FALSE), ""))</f>
        <v/>
      </c>
      <c r="AT261" s="27" t="str">
        <f>IF(AB261 = "", "", IFERROR(VLOOKUP(AB261, 'SERVICE LOCATIONS'!$A:$Q, 11, FALSE), ""))</f>
        <v/>
      </c>
      <c r="AU261" s="42"/>
      <c r="AV261" s="54"/>
      <c r="AW261" s="55"/>
      <c r="AX261" s="56"/>
      <c r="AY261" s="57"/>
    </row>
    <row r="262" spans="1:51" x14ac:dyDescent="0.2">
      <c r="A262" s="58"/>
      <c r="B262" s="64" t="str">
        <f>IF(A262="", "", TEXT(VLOOKUP(A262, 'ENTITY INFO'!$A:$E, 4, FALSE), "00-0000000"))</f>
        <v/>
      </c>
      <c r="C262" s="64" t="str">
        <f>IF(A262="", "", VLOOKUP(A262, 'ENTITY INFO'!$A:$E, 5, FALSE))</f>
        <v/>
      </c>
      <c r="D262" s="64" t="str">
        <f>IF(A262 = "", "", IFERROR(VLOOKUP(A262, 'ENTITY INFO'!$A:$B, 2, FALSE), ""))</f>
        <v/>
      </c>
      <c r="E262" s="42"/>
      <c r="F262" s="57"/>
      <c r="G262" s="60"/>
      <c r="H262" s="54"/>
      <c r="I262" s="61"/>
      <c r="J262" s="62"/>
      <c r="K262" s="57"/>
      <c r="L262" s="57"/>
      <c r="M262" s="54"/>
      <c r="N262" s="63"/>
      <c r="O262" s="57"/>
      <c r="P262" s="57"/>
      <c r="Q262" s="57"/>
      <c r="R262" s="57"/>
      <c r="S262" s="57"/>
      <c r="T262" s="57"/>
      <c r="U262" s="57"/>
      <c r="V262" s="57"/>
      <c r="W262" s="57"/>
      <c r="X262" s="57"/>
      <c r="Y262" s="25" t="str">
        <f>IF(X262 = "", "", IFERROR(VLOOKUP(X262, Values!G:H, 2, FALSE), ""))</f>
        <v/>
      </c>
      <c r="Z262" s="26" t="str">
        <f>IF(X262 = "", "", IFERROR(VLOOKUP(X262, Values!G:I, 3, FALSE), ""))</f>
        <v/>
      </c>
      <c r="AA262" s="107"/>
      <c r="AB262" s="56"/>
      <c r="AC262" s="57"/>
      <c r="AD262" s="25"/>
      <c r="AE262" s="5" t="str">
        <f>IF(AB262 = "", "", IFERROR(VLOOKUP(AB262, 'SERVICE LOCATIONS'!$A:$B, 2, FALSE), ""))</f>
        <v/>
      </c>
      <c r="AF262" s="5" t="str">
        <f>IF(AB262 = "", "", IFERROR(IF(VLOOKUP(AB262, 'SERVICE LOCATIONS'!$A:$C, 3, FALSE) = 0, "", VLOOKUP(AB262, 'SERVICE LOCATIONS'!$A:$D, 3, FALSE)), ""))</f>
        <v/>
      </c>
      <c r="AG262" s="5" t="str">
        <f>IF(AB262 = "", "", IFERROR(VLOOKUP(AB262, 'SERVICE LOCATIONS'!$A:$D, 4, FALSE), ""))</f>
        <v/>
      </c>
      <c r="AH262" s="5" t="str">
        <f>IF(AB262 = "", "", IFERROR(VLOOKUP(AB262, 'SERVICE LOCATIONS'!$A:$J, 5, FALSE), ""))</f>
        <v/>
      </c>
      <c r="AI262" s="5" t="str">
        <f>IF(AB262 = "", "", IFERROR(VLOOKUP(AB262, 'SERVICE LOCATIONS'!$A:$F, 6, FALSE), ""))</f>
        <v/>
      </c>
      <c r="AJ262" s="5" t="str">
        <f>IF(AB262 = "", "", IFERROR(VLOOKUP(AB262, 'SERVICE LOCATIONS'!$A:$G, 7, FALSE), ""))</f>
        <v/>
      </c>
      <c r="AK262" s="5" t="str">
        <f>IF(AB262 = "", "", IFERROR(VLOOKUP(AB262, 'SERVICE LOCATIONS'!$A:$H, 8, FALSE), ""))</f>
        <v/>
      </c>
      <c r="AL262" s="7" t="str">
        <f>IF(AB262 = "", "", IFERROR(VLOOKUP(AB262, 'SERVICE LOCATIONS'!$A:$I, 9, FALSE), ""))</f>
        <v/>
      </c>
      <c r="AM262" s="7" t="str">
        <f>IF(AB262 = "", "", IFERROR(VLOOKUP(AB262, 'SERVICE LOCATIONS'!$A:$J, 10, FALSE), ""))</f>
        <v/>
      </c>
      <c r="AN262" s="7" t="str">
        <f>IF(AB262 = "", "", IFERROR(VLOOKUP(AB262, 'SERVICE LOCATIONS'!$A:$Q, 12, FALSE), ""))</f>
        <v/>
      </c>
      <c r="AO262" s="5" t="str">
        <f>IF(AB262 = "", "", IFERROR(VLOOKUP(AB262, 'SERVICE LOCATIONS'!$A:$Q, 13, FALSE), ""))</f>
        <v/>
      </c>
      <c r="AP262" s="5" t="str">
        <f>IF(AB262 = "", "", IFERROR(VLOOKUP(AB262, 'SERVICE LOCATIONS'!$A:$Q, 14, FALSE), ""))</f>
        <v/>
      </c>
      <c r="AQ262" s="5" t="str">
        <f>IF(AB262 = "", "", IFERROR(VLOOKUP(AB262, 'SERVICE LOCATIONS'!$A:$Q, 15, FALSE), ""))</f>
        <v/>
      </c>
      <c r="AR262" s="5" t="str">
        <f>IF(AB262 = "", "", IFERROR(VLOOKUP(AB262, 'SERVICE LOCATIONS'!$A:$Q, 16, FALSE), ""))</f>
        <v/>
      </c>
      <c r="AS262" s="5" t="str">
        <f>IF(AB262 = "", "", IFERROR(VLOOKUP(AB262, 'SERVICE LOCATIONS'!$A:$Q, 17, FALSE), ""))</f>
        <v/>
      </c>
      <c r="AT262" s="27" t="str">
        <f>IF(AB262 = "", "", IFERROR(VLOOKUP(AB262, 'SERVICE LOCATIONS'!$A:$Q, 11, FALSE), ""))</f>
        <v/>
      </c>
      <c r="AU262" s="42"/>
      <c r="AV262" s="54"/>
      <c r="AW262" s="55"/>
      <c r="AX262" s="56"/>
      <c r="AY262" s="57"/>
    </row>
    <row r="263" spans="1:51" x14ac:dyDescent="0.2">
      <c r="A263" s="58"/>
      <c r="B263" s="64" t="str">
        <f>IF(A263="", "", TEXT(VLOOKUP(A263, 'ENTITY INFO'!$A:$E, 4, FALSE), "00-0000000"))</f>
        <v/>
      </c>
      <c r="C263" s="64" t="str">
        <f>IF(A263="", "", VLOOKUP(A263, 'ENTITY INFO'!$A:$E, 5, FALSE))</f>
        <v/>
      </c>
      <c r="D263" s="64" t="str">
        <f>IF(A263 = "", "", IFERROR(VLOOKUP(A263, 'ENTITY INFO'!$A:$B, 2, FALSE), ""))</f>
        <v/>
      </c>
      <c r="E263" s="42"/>
      <c r="F263" s="57"/>
      <c r="G263" s="60"/>
      <c r="H263" s="54"/>
      <c r="I263" s="61"/>
      <c r="J263" s="62"/>
      <c r="K263" s="57"/>
      <c r="L263" s="57"/>
      <c r="M263" s="54"/>
      <c r="N263" s="63"/>
      <c r="O263" s="57"/>
      <c r="P263" s="57"/>
      <c r="Q263" s="57"/>
      <c r="R263" s="57"/>
      <c r="S263" s="57"/>
      <c r="T263" s="57"/>
      <c r="U263" s="57"/>
      <c r="V263" s="57"/>
      <c r="W263" s="57"/>
      <c r="X263" s="57"/>
      <c r="Y263" s="25" t="str">
        <f>IF(X263 = "", "", IFERROR(VLOOKUP(X263, Values!G:H, 2, FALSE), ""))</f>
        <v/>
      </c>
      <c r="Z263" s="26" t="str">
        <f>IF(X263 = "", "", IFERROR(VLOOKUP(X263, Values!G:I, 3, FALSE), ""))</f>
        <v/>
      </c>
      <c r="AA263" s="107"/>
      <c r="AB263" s="56"/>
      <c r="AC263" s="57"/>
      <c r="AD263" s="25"/>
      <c r="AE263" s="5" t="str">
        <f>IF(AB263 = "", "", IFERROR(VLOOKUP(AB263, 'SERVICE LOCATIONS'!$A:$B, 2, FALSE), ""))</f>
        <v/>
      </c>
      <c r="AF263" s="5" t="str">
        <f>IF(AB263 = "", "", IFERROR(IF(VLOOKUP(AB263, 'SERVICE LOCATIONS'!$A:$C, 3, FALSE) = 0, "", VLOOKUP(AB263, 'SERVICE LOCATIONS'!$A:$D, 3, FALSE)), ""))</f>
        <v/>
      </c>
      <c r="AG263" s="5" t="str">
        <f>IF(AB263 = "", "", IFERROR(VLOOKUP(AB263, 'SERVICE LOCATIONS'!$A:$D, 4, FALSE), ""))</f>
        <v/>
      </c>
      <c r="AH263" s="5" t="str">
        <f>IF(AB263 = "", "", IFERROR(VLOOKUP(AB263, 'SERVICE LOCATIONS'!$A:$J, 5, FALSE), ""))</f>
        <v/>
      </c>
      <c r="AI263" s="5" t="str">
        <f>IF(AB263 = "", "", IFERROR(VLOOKUP(AB263, 'SERVICE LOCATIONS'!$A:$F, 6, FALSE), ""))</f>
        <v/>
      </c>
      <c r="AJ263" s="5" t="str">
        <f>IF(AB263 = "", "", IFERROR(VLOOKUP(AB263, 'SERVICE LOCATIONS'!$A:$G, 7, FALSE), ""))</f>
        <v/>
      </c>
      <c r="AK263" s="5" t="str">
        <f>IF(AB263 = "", "", IFERROR(VLOOKUP(AB263, 'SERVICE LOCATIONS'!$A:$H, 8, FALSE), ""))</f>
        <v/>
      </c>
      <c r="AL263" s="7" t="str">
        <f>IF(AB263 = "", "", IFERROR(VLOOKUP(AB263, 'SERVICE LOCATIONS'!$A:$I, 9, FALSE), ""))</f>
        <v/>
      </c>
      <c r="AM263" s="7" t="str">
        <f>IF(AB263 = "", "", IFERROR(VLOOKUP(AB263, 'SERVICE LOCATIONS'!$A:$J, 10, FALSE), ""))</f>
        <v/>
      </c>
      <c r="AN263" s="7" t="str">
        <f>IF(AB263 = "", "", IFERROR(VLOOKUP(AB263, 'SERVICE LOCATIONS'!$A:$Q, 12, FALSE), ""))</f>
        <v/>
      </c>
      <c r="AO263" s="5" t="str">
        <f>IF(AB263 = "", "", IFERROR(VLOOKUP(AB263, 'SERVICE LOCATIONS'!$A:$Q, 13, FALSE), ""))</f>
        <v/>
      </c>
      <c r="AP263" s="5" t="str">
        <f>IF(AB263 = "", "", IFERROR(VLOOKUP(AB263, 'SERVICE LOCATIONS'!$A:$Q, 14, FALSE), ""))</f>
        <v/>
      </c>
      <c r="AQ263" s="5" t="str">
        <f>IF(AB263 = "", "", IFERROR(VLOOKUP(AB263, 'SERVICE LOCATIONS'!$A:$Q, 15, FALSE), ""))</f>
        <v/>
      </c>
      <c r="AR263" s="5" t="str">
        <f>IF(AB263 = "", "", IFERROR(VLOOKUP(AB263, 'SERVICE LOCATIONS'!$A:$Q, 16, FALSE), ""))</f>
        <v/>
      </c>
      <c r="AS263" s="5" t="str">
        <f>IF(AB263 = "", "", IFERROR(VLOOKUP(AB263, 'SERVICE LOCATIONS'!$A:$Q, 17, FALSE), ""))</f>
        <v/>
      </c>
      <c r="AT263" s="27" t="str">
        <f>IF(AB263 = "", "", IFERROR(VLOOKUP(AB263, 'SERVICE LOCATIONS'!$A:$Q, 11, FALSE), ""))</f>
        <v/>
      </c>
      <c r="AU263" s="42"/>
      <c r="AV263" s="54"/>
      <c r="AW263" s="55"/>
      <c r="AX263" s="56"/>
      <c r="AY263" s="57"/>
    </row>
    <row r="264" spans="1:51" x14ac:dyDescent="0.2">
      <c r="A264" s="58"/>
      <c r="B264" s="64" t="str">
        <f>IF(A264="", "", TEXT(VLOOKUP(A264, 'ENTITY INFO'!$A:$E, 4, FALSE), "00-0000000"))</f>
        <v/>
      </c>
      <c r="C264" s="64" t="str">
        <f>IF(A264="", "", VLOOKUP(A264, 'ENTITY INFO'!$A:$E, 5, FALSE))</f>
        <v/>
      </c>
      <c r="D264" s="64" t="str">
        <f>IF(A264 = "", "", IFERROR(VLOOKUP(A264, 'ENTITY INFO'!$A:$B, 2, FALSE), ""))</f>
        <v/>
      </c>
      <c r="E264" s="42"/>
      <c r="F264" s="57"/>
      <c r="G264" s="60"/>
      <c r="H264" s="54"/>
      <c r="I264" s="61"/>
      <c r="J264" s="62"/>
      <c r="K264" s="57"/>
      <c r="L264" s="57"/>
      <c r="M264" s="54"/>
      <c r="N264" s="63"/>
      <c r="O264" s="57"/>
      <c r="P264" s="57"/>
      <c r="Q264" s="57"/>
      <c r="R264" s="57"/>
      <c r="S264" s="57"/>
      <c r="T264" s="57"/>
      <c r="U264" s="57"/>
      <c r="V264" s="57"/>
      <c r="W264" s="57"/>
      <c r="X264" s="57"/>
      <c r="Y264" s="25" t="str">
        <f>IF(X264 = "", "", IFERROR(VLOOKUP(X264, Values!G:H, 2, FALSE), ""))</f>
        <v/>
      </c>
      <c r="Z264" s="26" t="str">
        <f>IF(X264 = "", "", IFERROR(VLOOKUP(X264, Values!G:I, 3, FALSE), ""))</f>
        <v/>
      </c>
      <c r="AA264" s="107"/>
      <c r="AB264" s="56"/>
      <c r="AC264" s="57"/>
      <c r="AD264" s="25"/>
      <c r="AE264" s="5" t="str">
        <f>IF(AB264 = "", "", IFERROR(VLOOKUP(AB264, 'SERVICE LOCATIONS'!$A:$B, 2, FALSE), ""))</f>
        <v/>
      </c>
      <c r="AF264" s="5" t="str">
        <f>IF(AB264 = "", "", IFERROR(IF(VLOOKUP(AB264, 'SERVICE LOCATIONS'!$A:$C, 3, FALSE) = 0, "", VLOOKUP(AB264, 'SERVICE LOCATIONS'!$A:$D, 3, FALSE)), ""))</f>
        <v/>
      </c>
      <c r="AG264" s="5" t="str">
        <f>IF(AB264 = "", "", IFERROR(VLOOKUP(AB264, 'SERVICE LOCATIONS'!$A:$D, 4, FALSE), ""))</f>
        <v/>
      </c>
      <c r="AH264" s="5" t="str">
        <f>IF(AB264 = "", "", IFERROR(VLOOKUP(AB264, 'SERVICE LOCATIONS'!$A:$J, 5, FALSE), ""))</f>
        <v/>
      </c>
      <c r="AI264" s="5" t="str">
        <f>IF(AB264 = "", "", IFERROR(VLOOKUP(AB264, 'SERVICE LOCATIONS'!$A:$F, 6, FALSE), ""))</f>
        <v/>
      </c>
      <c r="AJ264" s="5" t="str">
        <f>IF(AB264 = "", "", IFERROR(VLOOKUP(AB264, 'SERVICE LOCATIONS'!$A:$G, 7, FALSE), ""))</f>
        <v/>
      </c>
      <c r="AK264" s="5" t="str">
        <f>IF(AB264 = "", "", IFERROR(VLOOKUP(AB264, 'SERVICE LOCATIONS'!$A:$H, 8, FALSE), ""))</f>
        <v/>
      </c>
      <c r="AL264" s="7" t="str">
        <f>IF(AB264 = "", "", IFERROR(VLOOKUP(AB264, 'SERVICE LOCATIONS'!$A:$I, 9, FALSE), ""))</f>
        <v/>
      </c>
      <c r="AM264" s="7" t="str">
        <f>IF(AB264 = "", "", IFERROR(VLOOKUP(AB264, 'SERVICE LOCATIONS'!$A:$J, 10, FALSE), ""))</f>
        <v/>
      </c>
      <c r="AN264" s="7" t="str">
        <f>IF(AB264 = "", "", IFERROR(VLOOKUP(AB264, 'SERVICE LOCATIONS'!$A:$Q, 12, FALSE), ""))</f>
        <v/>
      </c>
      <c r="AO264" s="5" t="str">
        <f>IF(AB264 = "", "", IFERROR(VLOOKUP(AB264, 'SERVICE LOCATIONS'!$A:$Q, 13, FALSE), ""))</f>
        <v/>
      </c>
      <c r="AP264" s="5" t="str">
        <f>IF(AB264 = "", "", IFERROR(VLOOKUP(AB264, 'SERVICE LOCATIONS'!$A:$Q, 14, FALSE), ""))</f>
        <v/>
      </c>
      <c r="AQ264" s="5" t="str">
        <f>IF(AB264 = "", "", IFERROR(VLOOKUP(AB264, 'SERVICE LOCATIONS'!$A:$Q, 15, FALSE), ""))</f>
        <v/>
      </c>
      <c r="AR264" s="5" t="str">
        <f>IF(AB264 = "", "", IFERROR(VLOOKUP(AB264, 'SERVICE LOCATIONS'!$A:$Q, 16, FALSE), ""))</f>
        <v/>
      </c>
      <c r="AS264" s="5" t="str">
        <f>IF(AB264 = "", "", IFERROR(VLOOKUP(AB264, 'SERVICE LOCATIONS'!$A:$Q, 17, FALSE), ""))</f>
        <v/>
      </c>
      <c r="AT264" s="27" t="str">
        <f>IF(AB264 = "", "", IFERROR(VLOOKUP(AB264, 'SERVICE LOCATIONS'!$A:$Q, 11, FALSE), ""))</f>
        <v/>
      </c>
      <c r="AU264" s="42"/>
      <c r="AV264" s="54"/>
      <c r="AW264" s="55"/>
      <c r="AX264" s="56"/>
      <c r="AY264" s="57"/>
    </row>
    <row r="265" spans="1:51" x14ac:dyDescent="0.2">
      <c r="A265" s="58"/>
      <c r="B265" s="64" t="str">
        <f>IF(A265="", "", TEXT(VLOOKUP(A265, 'ENTITY INFO'!$A:$E, 4, FALSE), "00-0000000"))</f>
        <v/>
      </c>
      <c r="C265" s="64" t="str">
        <f>IF(A265="", "", VLOOKUP(A265, 'ENTITY INFO'!$A:$E, 5, FALSE))</f>
        <v/>
      </c>
      <c r="D265" s="64" t="str">
        <f>IF(A265 = "", "", IFERROR(VLOOKUP(A265, 'ENTITY INFO'!$A:$B, 2, FALSE), ""))</f>
        <v/>
      </c>
      <c r="E265" s="42"/>
      <c r="F265" s="57"/>
      <c r="G265" s="60"/>
      <c r="H265" s="54"/>
      <c r="I265" s="61"/>
      <c r="J265" s="62"/>
      <c r="K265" s="57"/>
      <c r="L265" s="57"/>
      <c r="M265" s="54"/>
      <c r="N265" s="63"/>
      <c r="O265" s="57"/>
      <c r="P265" s="57"/>
      <c r="Q265" s="57"/>
      <c r="R265" s="57"/>
      <c r="S265" s="57"/>
      <c r="T265" s="57"/>
      <c r="U265" s="57"/>
      <c r="V265" s="57"/>
      <c r="W265" s="57"/>
      <c r="X265" s="57"/>
      <c r="Y265" s="25" t="str">
        <f>IF(X265 = "", "", IFERROR(VLOOKUP(X265, Values!G:H, 2, FALSE), ""))</f>
        <v/>
      </c>
      <c r="Z265" s="26" t="str">
        <f>IF(X265 = "", "", IFERROR(VLOOKUP(X265, Values!G:I, 3, FALSE), ""))</f>
        <v/>
      </c>
      <c r="AA265" s="107"/>
      <c r="AB265" s="56"/>
      <c r="AC265" s="57"/>
      <c r="AD265" s="25"/>
      <c r="AE265" s="5" t="str">
        <f>IF(AB265 = "", "", IFERROR(VLOOKUP(AB265, 'SERVICE LOCATIONS'!$A:$B, 2, FALSE), ""))</f>
        <v/>
      </c>
      <c r="AF265" s="5" t="str">
        <f>IF(AB265 = "", "", IFERROR(IF(VLOOKUP(AB265, 'SERVICE LOCATIONS'!$A:$C, 3, FALSE) = 0, "", VLOOKUP(AB265, 'SERVICE LOCATIONS'!$A:$D, 3, FALSE)), ""))</f>
        <v/>
      </c>
      <c r="AG265" s="5" t="str">
        <f>IF(AB265 = "", "", IFERROR(VLOOKUP(AB265, 'SERVICE LOCATIONS'!$A:$D, 4, FALSE), ""))</f>
        <v/>
      </c>
      <c r="AH265" s="5" t="str">
        <f>IF(AB265 = "", "", IFERROR(VLOOKUP(AB265, 'SERVICE LOCATIONS'!$A:$J, 5, FALSE), ""))</f>
        <v/>
      </c>
      <c r="AI265" s="5" t="str">
        <f>IF(AB265 = "", "", IFERROR(VLOOKUP(AB265, 'SERVICE LOCATIONS'!$A:$F, 6, FALSE), ""))</f>
        <v/>
      </c>
      <c r="AJ265" s="5" t="str">
        <f>IF(AB265 = "", "", IFERROR(VLOOKUP(AB265, 'SERVICE LOCATIONS'!$A:$G, 7, FALSE), ""))</f>
        <v/>
      </c>
      <c r="AK265" s="5" t="str">
        <f>IF(AB265 = "", "", IFERROR(VLOOKUP(AB265, 'SERVICE LOCATIONS'!$A:$H, 8, FALSE), ""))</f>
        <v/>
      </c>
      <c r="AL265" s="7" t="str">
        <f>IF(AB265 = "", "", IFERROR(VLOOKUP(AB265, 'SERVICE LOCATIONS'!$A:$I, 9, FALSE), ""))</f>
        <v/>
      </c>
      <c r="AM265" s="7" t="str">
        <f>IF(AB265 = "", "", IFERROR(VLOOKUP(AB265, 'SERVICE LOCATIONS'!$A:$J, 10, FALSE), ""))</f>
        <v/>
      </c>
      <c r="AN265" s="7" t="str">
        <f>IF(AB265 = "", "", IFERROR(VLOOKUP(AB265, 'SERVICE LOCATIONS'!$A:$Q, 12, FALSE), ""))</f>
        <v/>
      </c>
      <c r="AO265" s="5" t="str">
        <f>IF(AB265 = "", "", IFERROR(VLOOKUP(AB265, 'SERVICE LOCATIONS'!$A:$Q, 13, FALSE), ""))</f>
        <v/>
      </c>
      <c r="AP265" s="5" t="str">
        <f>IF(AB265 = "", "", IFERROR(VLOOKUP(AB265, 'SERVICE LOCATIONS'!$A:$Q, 14, FALSE), ""))</f>
        <v/>
      </c>
      <c r="AQ265" s="5" t="str">
        <f>IF(AB265 = "", "", IFERROR(VLOOKUP(AB265, 'SERVICE LOCATIONS'!$A:$Q, 15, FALSE), ""))</f>
        <v/>
      </c>
      <c r="AR265" s="5" t="str">
        <f>IF(AB265 = "", "", IFERROR(VLOOKUP(AB265, 'SERVICE LOCATIONS'!$A:$Q, 16, FALSE), ""))</f>
        <v/>
      </c>
      <c r="AS265" s="5" t="str">
        <f>IF(AB265 = "", "", IFERROR(VLOOKUP(AB265, 'SERVICE LOCATIONS'!$A:$Q, 17, FALSE), ""))</f>
        <v/>
      </c>
      <c r="AT265" s="27" t="str">
        <f>IF(AB265 = "", "", IFERROR(VLOOKUP(AB265, 'SERVICE LOCATIONS'!$A:$Q, 11, FALSE), ""))</f>
        <v/>
      </c>
      <c r="AU265" s="42"/>
      <c r="AV265" s="54"/>
      <c r="AW265" s="55"/>
      <c r="AX265" s="56"/>
      <c r="AY265" s="57"/>
    </row>
    <row r="266" spans="1:51" x14ac:dyDescent="0.2">
      <c r="A266" s="58"/>
      <c r="B266" s="64" t="str">
        <f>IF(A266="", "", TEXT(VLOOKUP(A266, 'ENTITY INFO'!$A:$E, 4, FALSE), "00-0000000"))</f>
        <v/>
      </c>
      <c r="C266" s="64" t="str">
        <f>IF(A266="", "", VLOOKUP(A266, 'ENTITY INFO'!$A:$E, 5, FALSE))</f>
        <v/>
      </c>
      <c r="D266" s="64" t="str">
        <f>IF(A266 = "", "", IFERROR(VLOOKUP(A266, 'ENTITY INFO'!$A:$B, 2, FALSE), ""))</f>
        <v/>
      </c>
      <c r="E266" s="42"/>
      <c r="F266" s="57"/>
      <c r="G266" s="60"/>
      <c r="H266" s="54"/>
      <c r="I266" s="61"/>
      <c r="J266" s="62"/>
      <c r="K266" s="57"/>
      <c r="L266" s="57"/>
      <c r="M266" s="54"/>
      <c r="N266" s="63"/>
      <c r="O266" s="57"/>
      <c r="P266" s="57"/>
      <c r="Q266" s="57"/>
      <c r="R266" s="57"/>
      <c r="S266" s="57"/>
      <c r="T266" s="57"/>
      <c r="U266" s="57"/>
      <c r="V266" s="57"/>
      <c r="W266" s="57"/>
      <c r="X266" s="57"/>
      <c r="Y266" s="25" t="str">
        <f>IF(X266 = "", "", IFERROR(VLOOKUP(X266, Values!G:H, 2, FALSE), ""))</f>
        <v/>
      </c>
      <c r="Z266" s="26" t="str">
        <f>IF(X266 = "", "", IFERROR(VLOOKUP(X266, Values!G:I, 3, FALSE), ""))</f>
        <v/>
      </c>
      <c r="AA266" s="107"/>
      <c r="AB266" s="56"/>
      <c r="AC266" s="57"/>
      <c r="AD266" s="25"/>
      <c r="AE266" s="5" t="str">
        <f>IF(AB266 = "", "", IFERROR(VLOOKUP(AB266, 'SERVICE LOCATIONS'!$A:$B, 2, FALSE), ""))</f>
        <v/>
      </c>
      <c r="AF266" s="5" t="str">
        <f>IF(AB266 = "", "", IFERROR(IF(VLOOKUP(AB266, 'SERVICE LOCATIONS'!$A:$C, 3, FALSE) = 0, "", VLOOKUP(AB266, 'SERVICE LOCATIONS'!$A:$D, 3, FALSE)), ""))</f>
        <v/>
      </c>
      <c r="AG266" s="5" t="str">
        <f>IF(AB266 = "", "", IFERROR(VLOOKUP(AB266, 'SERVICE LOCATIONS'!$A:$D, 4, FALSE), ""))</f>
        <v/>
      </c>
      <c r="AH266" s="5" t="str">
        <f>IF(AB266 = "", "", IFERROR(VLOOKUP(AB266, 'SERVICE LOCATIONS'!$A:$J, 5, FALSE), ""))</f>
        <v/>
      </c>
      <c r="AI266" s="5" t="str">
        <f>IF(AB266 = "", "", IFERROR(VLOOKUP(AB266, 'SERVICE LOCATIONS'!$A:$F, 6, FALSE), ""))</f>
        <v/>
      </c>
      <c r="AJ266" s="5" t="str">
        <f>IF(AB266 = "", "", IFERROR(VLOOKUP(AB266, 'SERVICE LOCATIONS'!$A:$G, 7, FALSE), ""))</f>
        <v/>
      </c>
      <c r="AK266" s="5" t="str">
        <f>IF(AB266 = "", "", IFERROR(VLOOKUP(AB266, 'SERVICE LOCATIONS'!$A:$H, 8, FALSE), ""))</f>
        <v/>
      </c>
      <c r="AL266" s="7" t="str">
        <f>IF(AB266 = "", "", IFERROR(VLOOKUP(AB266, 'SERVICE LOCATIONS'!$A:$I, 9, FALSE), ""))</f>
        <v/>
      </c>
      <c r="AM266" s="7" t="str">
        <f>IF(AB266 = "", "", IFERROR(VLOOKUP(AB266, 'SERVICE LOCATIONS'!$A:$J, 10, FALSE), ""))</f>
        <v/>
      </c>
      <c r="AN266" s="7" t="str">
        <f>IF(AB266 = "", "", IFERROR(VLOOKUP(AB266, 'SERVICE LOCATIONS'!$A:$Q, 12, FALSE), ""))</f>
        <v/>
      </c>
      <c r="AO266" s="5" t="str">
        <f>IF(AB266 = "", "", IFERROR(VLOOKUP(AB266, 'SERVICE LOCATIONS'!$A:$Q, 13, FALSE), ""))</f>
        <v/>
      </c>
      <c r="AP266" s="5" t="str">
        <f>IF(AB266 = "", "", IFERROR(VLOOKUP(AB266, 'SERVICE LOCATIONS'!$A:$Q, 14, FALSE), ""))</f>
        <v/>
      </c>
      <c r="AQ266" s="5" t="str">
        <f>IF(AB266 = "", "", IFERROR(VLOOKUP(AB266, 'SERVICE LOCATIONS'!$A:$Q, 15, FALSE), ""))</f>
        <v/>
      </c>
      <c r="AR266" s="5" t="str">
        <f>IF(AB266 = "", "", IFERROR(VLOOKUP(AB266, 'SERVICE LOCATIONS'!$A:$Q, 16, FALSE), ""))</f>
        <v/>
      </c>
      <c r="AS266" s="5" t="str">
        <f>IF(AB266 = "", "", IFERROR(VLOOKUP(AB266, 'SERVICE LOCATIONS'!$A:$Q, 17, FALSE), ""))</f>
        <v/>
      </c>
      <c r="AT266" s="27" t="str">
        <f>IF(AB266 = "", "", IFERROR(VLOOKUP(AB266, 'SERVICE LOCATIONS'!$A:$Q, 11, FALSE), ""))</f>
        <v/>
      </c>
      <c r="AU266" s="42"/>
      <c r="AV266" s="54"/>
      <c r="AW266" s="55"/>
      <c r="AX266" s="56"/>
      <c r="AY266" s="57"/>
    </row>
    <row r="267" spans="1:51" x14ac:dyDescent="0.2">
      <c r="A267" s="58"/>
      <c r="B267" s="64" t="str">
        <f>IF(A267="", "", TEXT(VLOOKUP(A267, 'ENTITY INFO'!$A:$E, 4, FALSE), "00-0000000"))</f>
        <v/>
      </c>
      <c r="C267" s="64" t="str">
        <f>IF(A267="", "", VLOOKUP(A267, 'ENTITY INFO'!$A:$E, 5, FALSE))</f>
        <v/>
      </c>
      <c r="D267" s="64" t="str">
        <f>IF(A267 = "", "", IFERROR(VLOOKUP(A267, 'ENTITY INFO'!$A:$B, 2, FALSE), ""))</f>
        <v/>
      </c>
      <c r="E267" s="42"/>
      <c r="F267" s="57"/>
      <c r="G267" s="60"/>
      <c r="H267" s="54"/>
      <c r="I267" s="61"/>
      <c r="J267" s="62"/>
      <c r="K267" s="57"/>
      <c r="L267" s="57"/>
      <c r="M267" s="54"/>
      <c r="N267" s="63"/>
      <c r="O267" s="57"/>
      <c r="P267" s="57"/>
      <c r="Q267" s="57"/>
      <c r="R267" s="57"/>
      <c r="S267" s="57"/>
      <c r="T267" s="57"/>
      <c r="U267" s="57"/>
      <c r="V267" s="57"/>
      <c r="W267" s="57"/>
      <c r="X267" s="57"/>
      <c r="Y267" s="25" t="str">
        <f>IF(X267 = "", "", IFERROR(VLOOKUP(X267, Values!G:H, 2, FALSE), ""))</f>
        <v/>
      </c>
      <c r="Z267" s="26" t="str">
        <f>IF(X267 = "", "", IFERROR(VLOOKUP(X267, Values!G:I, 3, FALSE), ""))</f>
        <v/>
      </c>
      <c r="AA267" s="107"/>
      <c r="AB267" s="56"/>
      <c r="AC267" s="57"/>
      <c r="AD267" s="25"/>
      <c r="AE267" s="5" t="str">
        <f>IF(AB267 = "", "", IFERROR(VLOOKUP(AB267, 'SERVICE LOCATIONS'!$A:$B, 2, FALSE), ""))</f>
        <v/>
      </c>
      <c r="AF267" s="5" t="str">
        <f>IF(AB267 = "", "", IFERROR(IF(VLOOKUP(AB267, 'SERVICE LOCATIONS'!$A:$C, 3, FALSE) = 0, "", VLOOKUP(AB267, 'SERVICE LOCATIONS'!$A:$D, 3, FALSE)), ""))</f>
        <v/>
      </c>
      <c r="AG267" s="5" t="str">
        <f>IF(AB267 = "", "", IFERROR(VLOOKUP(AB267, 'SERVICE LOCATIONS'!$A:$D, 4, FALSE), ""))</f>
        <v/>
      </c>
      <c r="AH267" s="5" t="str">
        <f>IF(AB267 = "", "", IFERROR(VLOOKUP(AB267, 'SERVICE LOCATIONS'!$A:$J, 5, FALSE), ""))</f>
        <v/>
      </c>
      <c r="AI267" s="5" t="str">
        <f>IF(AB267 = "", "", IFERROR(VLOOKUP(AB267, 'SERVICE LOCATIONS'!$A:$F, 6, FALSE), ""))</f>
        <v/>
      </c>
      <c r="AJ267" s="5" t="str">
        <f>IF(AB267 = "", "", IFERROR(VLOOKUP(AB267, 'SERVICE LOCATIONS'!$A:$G, 7, FALSE), ""))</f>
        <v/>
      </c>
      <c r="AK267" s="5" t="str">
        <f>IF(AB267 = "", "", IFERROR(VLOOKUP(AB267, 'SERVICE LOCATIONS'!$A:$H, 8, FALSE), ""))</f>
        <v/>
      </c>
      <c r="AL267" s="7" t="str">
        <f>IF(AB267 = "", "", IFERROR(VLOOKUP(AB267, 'SERVICE LOCATIONS'!$A:$I, 9, FALSE), ""))</f>
        <v/>
      </c>
      <c r="AM267" s="7" t="str">
        <f>IF(AB267 = "", "", IFERROR(VLOOKUP(AB267, 'SERVICE LOCATIONS'!$A:$J, 10, FALSE), ""))</f>
        <v/>
      </c>
      <c r="AN267" s="7" t="str">
        <f>IF(AB267 = "", "", IFERROR(VLOOKUP(AB267, 'SERVICE LOCATIONS'!$A:$Q, 12, FALSE), ""))</f>
        <v/>
      </c>
      <c r="AO267" s="5" t="str">
        <f>IF(AB267 = "", "", IFERROR(VLOOKUP(AB267, 'SERVICE LOCATIONS'!$A:$Q, 13, FALSE), ""))</f>
        <v/>
      </c>
      <c r="AP267" s="5" t="str">
        <f>IF(AB267 = "", "", IFERROR(VLOOKUP(AB267, 'SERVICE LOCATIONS'!$A:$Q, 14, FALSE), ""))</f>
        <v/>
      </c>
      <c r="AQ267" s="5" t="str">
        <f>IF(AB267 = "", "", IFERROR(VLOOKUP(AB267, 'SERVICE LOCATIONS'!$A:$Q, 15, FALSE), ""))</f>
        <v/>
      </c>
      <c r="AR267" s="5" t="str">
        <f>IF(AB267 = "", "", IFERROR(VLOOKUP(AB267, 'SERVICE LOCATIONS'!$A:$Q, 16, FALSE), ""))</f>
        <v/>
      </c>
      <c r="AS267" s="5" t="str">
        <f>IF(AB267 = "", "", IFERROR(VLOOKUP(AB267, 'SERVICE LOCATIONS'!$A:$Q, 17, FALSE), ""))</f>
        <v/>
      </c>
      <c r="AT267" s="27" t="str">
        <f>IF(AB267 = "", "", IFERROR(VLOOKUP(AB267, 'SERVICE LOCATIONS'!$A:$Q, 11, FALSE), ""))</f>
        <v/>
      </c>
      <c r="AU267" s="42"/>
      <c r="AV267" s="54"/>
      <c r="AW267" s="55"/>
      <c r="AX267" s="56"/>
      <c r="AY267" s="57"/>
    </row>
    <row r="268" spans="1:51" x14ac:dyDescent="0.2">
      <c r="A268" s="58"/>
      <c r="B268" s="64" t="str">
        <f>IF(A268="", "", TEXT(VLOOKUP(A268, 'ENTITY INFO'!$A:$E, 4, FALSE), "00-0000000"))</f>
        <v/>
      </c>
      <c r="C268" s="64" t="str">
        <f>IF(A268="", "", VLOOKUP(A268, 'ENTITY INFO'!$A:$E, 5, FALSE))</f>
        <v/>
      </c>
      <c r="D268" s="64" t="str">
        <f>IF(A268 = "", "", IFERROR(VLOOKUP(A268, 'ENTITY INFO'!$A:$B, 2, FALSE), ""))</f>
        <v/>
      </c>
      <c r="E268" s="42"/>
      <c r="F268" s="57"/>
      <c r="G268" s="60"/>
      <c r="H268" s="54"/>
      <c r="I268" s="61"/>
      <c r="J268" s="62"/>
      <c r="K268" s="57"/>
      <c r="L268" s="57"/>
      <c r="M268" s="54"/>
      <c r="N268" s="63"/>
      <c r="O268" s="57"/>
      <c r="P268" s="57"/>
      <c r="Q268" s="57"/>
      <c r="R268" s="57"/>
      <c r="S268" s="57"/>
      <c r="T268" s="57"/>
      <c r="U268" s="57"/>
      <c r="V268" s="57"/>
      <c r="W268" s="57"/>
      <c r="X268" s="57"/>
      <c r="Y268" s="25" t="str">
        <f>IF(X268 = "", "", IFERROR(VLOOKUP(X268, Values!G:H, 2, FALSE), ""))</f>
        <v/>
      </c>
      <c r="Z268" s="26" t="str">
        <f>IF(X268 = "", "", IFERROR(VLOOKUP(X268, Values!G:I, 3, FALSE), ""))</f>
        <v/>
      </c>
      <c r="AA268" s="107"/>
      <c r="AB268" s="56"/>
      <c r="AC268" s="57"/>
      <c r="AD268" s="25"/>
      <c r="AE268" s="5" t="str">
        <f>IF(AB268 = "", "", IFERROR(VLOOKUP(AB268, 'SERVICE LOCATIONS'!$A:$B, 2, FALSE), ""))</f>
        <v/>
      </c>
      <c r="AF268" s="5" t="str">
        <f>IF(AB268 = "", "", IFERROR(IF(VLOOKUP(AB268, 'SERVICE LOCATIONS'!$A:$C, 3, FALSE) = 0, "", VLOOKUP(AB268, 'SERVICE LOCATIONS'!$A:$D, 3, FALSE)), ""))</f>
        <v/>
      </c>
      <c r="AG268" s="5" t="str">
        <f>IF(AB268 = "", "", IFERROR(VLOOKUP(AB268, 'SERVICE LOCATIONS'!$A:$D, 4, FALSE), ""))</f>
        <v/>
      </c>
      <c r="AH268" s="5" t="str">
        <f>IF(AB268 = "", "", IFERROR(VLOOKUP(AB268, 'SERVICE LOCATIONS'!$A:$J, 5, FALSE), ""))</f>
        <v/>
      </c>
      <c r="AI268" s="5" t="str">
        <f>IF(AB268 = "", "", IFERROR(VLOOKUP(AB268, 'SERVICE LOCATIONS'!$A:$F, 6, FALSE), ""))</f>
        <v/>
      </c>
      <c r="AJ268" s="5" t="str">
        <f>IF(AB268 = "", "", IFERROR(VLOOKUP(AB268, 'SERVICE LOCATIONS'!$A:$G, 7, FALSE), ""))</f>
        <v/>
      </c>
      <c r="AK268" s="5" t="str">
        <f>IF(AB268 = "", "", IFERROR(VLOOKUP(AB268, 'SERVICE LOCATIONS'!$A:$H, 8, FALSE), ""))</f>
        <v/>
      </c>
      <c r="AL268" s="7" t="str">
        <f>IF(AB268 = "", "", IFERROR(VLOOKUP(AB268, 'SERVICE LOCATIONS'!$A:$I, 9, FALSE), ""))</f>
        <v/>
      </c>
      <c r="AM268" s="7" t="str">
        <f>IF(AB268 = "", "", IFERROR(VLOOKUP(AB268, 'SERVICE LOCATIONS'!$A:$J, 10, FALSE), ""))</f>
        <v/>
      </c>
      <c r="AN268" s="7" t="str">
        <f>IF(AB268 = "", "", IFERROR(VLOOKUP(AB268, 'SERVICE LOCATIONS'!$A:$Q, 12, FALSE), ""))</f>
        <v/>
      </c>
      <c r="AO268" s="5" t="str">
        <f>IF(AB268 = "", "", IFERROR(VLOOKUP(AB268, 'SERVICE LOCATIONS'!$A:$Q, 13, FALSE), ""))</f>
        <v/>
      </c>
      <c r="AP268" s="5" t="str">
        <f>IF(AB268 = "", "", IFERROR(VLOOKUP(AB268, 'SERVICE LOCATIONS'!$A:$Q, 14, FALSE), ""))</f>
        <v/>
      </c>
      <c r="AQ268" s="5" t="str">
        <f>IF(AB268 = "", "", IFERROR(VLOOKUP(AB268, 'SERVICE LOCATIONS'!$A:$Q, 15, FALSE), ""))</f>
        <v/>
      </c>
      <c r="AR268" s="5" t="str">
        <f>IF(AB268 = "", "", IFERROR(VLOOKUP(AB268, 'SERVICE LOCATIONS'!$A:$Q, 16, FALSE), ""))</f>
        <v/>
      </c>
      <c r="AS268" s="5" t="str">
        <f>IF(AB268 = "", "", IFERROR(VLOOKUP(AB268, 'SERVICE LOCATIONS'!$A:$Q, 17, FALSE), ""))</f>
        <v/>
      </c>
      <c r="AT268" s="27" t="str">
        <f>IF(AB268 = "", "", IFERROR(VLOOKUP(AB268, 'SERVICE LOCATIONS'!$A:$Q, 11, FALSE), ""))</f>
        <v/>
      </c>
      <c r="AU268" s="42"/>
      <c r="AV268" s="54"/>
      <c r="AW268" s="55"/>
      <c r="AX268" s="56"/>
      <c r="AY268" s="57"/>
    </row>
    <row r="269" spans="1:51" x14ac:dyDescent="0.2">
      <c r="A269" s="58"/>
      <c r="B269" s="64" t="str">
        <f>IF(A269="", "", TEXT(VLOOKUP(A269, 'ENTITY INFO'!$A:$E, 4, FALSE), "00-0000000"))</f>
        <v/>
      </c>
      <c r="C269" s="64" t="str">
        <f>IF(A269="", "", VLOOKUP(A269, 'ENTITY INFO'!$A:$E, 5, FALSE))</f>
        <v/>
      </c>
      <c r="D269" s="64" t="str">
        <f>IF(A269 = "", "", IFERROR(VLOOKUP(A269, 'ENTITY INFO'!$A:$B, 2, FALSE), ""))</f>
        <v/>
      </c>
      <c r="E269" s="42"/>
      <c r="F269" s="57"/>
      <c r="G269" s="60"/>
      <c r="H269" s="54"/>
      <c r="I269" s="61"/>
      <c r="J269" s="62"/>
      <c r="K269" s="57"/>
      <c r="L269" s="57"/>
      <c r="M269" s="54"/>
      <c r="N269" s="63"/>
      <c r="O269" s="57"/>
      <c r="P269" s="57"/>
      <c r="Q269" s="57"/>
      <c r="R269" s="57"/>
      <c r="S269" s="57"/>
      <c r="T269" s="57"/>
      <c r="U269" s="57"/>
      <c r="V269" s="57"/>
      <c r="W269" s="57"/>
      <c r="X269" s="57"/>
      <c r="Y269" s="25" t="str">
        <f>IF(X269 = "", "", IFERROR(VLOOKUP(X269, Values!G:H, 2, FALSE), ""))</f>
        <v/>
      </c>
      <c r="Z269" s="26" t="str">
        <f>IF(X269 = "", "", IFERROR(VLOOKUP(X269, Values!G:I, 3, FALSE), ""))</f>
        <v/>
      </c>
      <c r="AA269" s="107"/>
      <c r="AB269" s="56"/>
      <c r="AC269" s="57"/>
      <c r="AD269" s="25"/>
      <c r="AE269" s="5" t="str">
        <f>IF(AB269 = "", "", IFERROR(VLOOKUP(AB269, 'SERVICE LOCATIONS'!$A:$B, 2, FALSE), ""))</f>
        <v/>
      </c>
      <c r="AF269" s="5" t="str">
        <f>IF(AB269 = "", "", IFERROR(IF(VLOOKUP(AB269, 'SERVICE LOCATIONS'!$A:$C, 3, FALSE) = 0, "", VLOOKUP(AB269, 'SERVICE LOCATIONS'!$A:$D, 3, FALSE)), ""))</f>
        <v/>
      </c>
      <c r="AG269" s="5" t="str">
        <f>IF(AB269 = "", "", IFERROR(VLOOKUP(AB269, 'SERVICE LOCATIONS'!$A:$D, 4, FALSE), ""))</f>
        <v/>
      </c>
      <c r="AH269" s="5" t="str">
        <f>IF(AB269 = "", "", IFERROR(VLOOKUP(AB269, 'SERVICE LOCATIONS'!$A:$J, 5, FALSE), ""))</f>
        <v/>
      </c>
      <c r="AI269" s="5" t="str">
        <f>IF(AB269 = "", "", IFERROR(VLOOKUP(AB269, 'SERVICE LOCATIONS'!$A:$F, 6, FALSE), ""))</f>
        <v/>
      </c>
      <c r="AJ269" s="5" t="str">
        <f>IF(AB269 = "", "", IFERROR(VLOOKUP(AB269, 'SERVICE LOCATIONS'!$A:$G, 7, FALSE), ""))</f>
        <v/>
      </c>
      <c r="AK269" s="5" t="str">
        <f>IF(AB269 = "", "", IFERROR(VLOOKUP(AB269, 'SERVICE LOCATIONS'!$A:$H, 8, FALSE), ""))</f>
        <v/>
      </c>
      <c r="AL269" s="7" t="str">
        <f>IF(AB269 = "", "", IFERROR(VLOOKUP(AB269, 'SERVICE LOCATIONS'!$A:$I, 9, FALSE), ""))</f>
        <v/>
      </c>
      <c r="AM269" s="7" t="str">
        <f>IF(AB269 = "", "", IFERROR(VLOOKUP(AB269, 'SERVICE LOCATIONS'!$A:$J, 10, FALSE), ""))</f>
        <v/>
      </c>
      <c r="AN269" s="7" t="str">
        <f>IF(AB269 = "", "", IFERROR(VLOOKUP(AB269, 'SERVICE LOCATIONS'!$A:$Q, 12, FALSE), ""))</f>
        <v/>
      </c>
      <c r="AO269" s="5" t="str">
        <f>IF(AB269 = "", "", IFERROR(VLOOKUP(AB269, 'SERVICE LOCATIONS'!$A:$Q, 13, FALSE), ""))</f>
        <v/>
      </c>
      <c r="AP269" s="5" t="str">
        <f>IF(AB269 = "", "", IFERROR(VLOOKUP(AB269, 'SERVICE LOCATIONS'!$A:$Q, 14, FALSE), ""))</f>
        <v/>
      </c>
      <c r="AQ269" s="5" t="str">
        <f>IF(AB269 = "", "", IFERROR(VLOOKUP(AB269, 'SERVICE LOCATIONS'!$A:$Q, 15, FALSE), ""))</f>
        <v/>
      </c>
      <c r="AR269" s="5" t="str">
        <f>IF(AB269 = "", "", IFERROR(VLOOKUP(AB269, 'SERVICE LOCATIONS'!$A:$Q, 16, FALSE), ""))</f>
        <v/>
      </c>
      <c r="AS269" s="5" t="str">
        <f>IF(AB269 = "", "", IFERROR(VLOOKUP(AB269, 'SERVICE LOCATIONS'!$A:$Q, 17, FALSE), ""))</f>
        <v/>
      </c>
      <c r="AT269" s="27" t="str">
        <f>IF(AB269 = "", "", IFERROR(VLOOKUP(AB269, 'SERVICE LOCATIONS'!$A:$Q, 11, FALSE), ""))</f>
        <v/>
      </c>
      <c r="AU269" s="42"/>
      <c r="AV269" s="54"/>
      <c r="AW269" s="55"/>
      <c r="AX269" s="56"/>
      <c r="AY269" s="57"/>
    </row>
    <row r="270" spans="1:51" x14ac:dyDescent="0.2">
      <c r="A270" s="58"/>
      <c r="B270" s="64" t="str">
        <f>IF(A270="", "", TEXT(VLOOKUP(A270, 'ENTITY INFO'!$A:$E, 4, FALSE), "00-0000000"))</f>
        <v/>
      </c>
      <c r="C270" s="64" t="str">
        <f>IF(A270="", "", VLOOKUP(A270, 'ENTITY INFO'!$A:$E, 5, FALSE))</f>
        <v/>
      </c>
      <c r="D270" s="64" t="str">
        <f>IF(A270 = "", "", IFERROR(VLOOKUP(A270, 'ENTITY INFO'!$A:$B, 2, FALSE), ""))</f>
        <v/>
      </c>
      <c r="E270" s="42"/>
      <c r="F270" s="57"/>
      <c r="G270" s="60"/>
      <c r="H270" s="54"/>
      <c r="I270" s="61"/>
      <c r="J270" s="62"/>
      <c r="K270" s="57"/>
      <c r="L270" s="57"/>
      <c r="M270" s="54"/>
      <c r="N270" s="63"/>
      <c r="O270" s="57"/>
      <c r="P270" s="57"/>
      <c r="Q270" s="57"/>
      <c r="R270" s="57"/>
      <c r="S270" s="57"/>
      <c r="T270" s="57"/>
      <c r="U270" s="57"/>
      <c r="V270" s="57"/>
      <c r="W270" s="57"/>
      <c r="X270" s="57"/>
      <c r="Y270" s="25" t="str">
        <f>IF(X270 = "", "", IFERROR(VLOOKUP(X270, Values!G:H, 2, FALSE), ""))</f>
        <v/>
      </c>
      <c r="Z270" s="26" t="str">
        <f>IF(X270 = "", "", IFERROR(VLOOKUP(X270, Values!G:I, 3, FALSE), ""))</f>
        <v/>
      </c>
      <c r="AA270" s="107"/>
      <c r="AB270" s="56"/>
      <c r="AC270" s="57"/>
      <c r="AD270" s="25"/>
      <c r="AE270" s="5" t="str">
        <f>IF(AB270 = "", "", IFERROR(VLOOKUP(AB270, 'SERVICE LOCATIONS'!$A:$B, 2, FALSE), ""))</f>
        <v/>
      </c>
      <c r="AF270" s="5" t="str">
        <f>IF(AB270 = "", "", IFERROR(IF(VLOOKUP(AB270, 'SERVICE LOCATIONS'!$A:$C, 3, FALSE) = 0, "", VLOOKUP(AB270, 'SERVICE LOCATIONS'!$A:$D, 3, FALSE)), ""))</f>
        <v/>
      </c>
      <c r="AG270" s="5" t="str">
        <f>IF(AB270 = "", "", IFERROR(VLOOKUP(AB270, 'SERVICE LOCATIONS'!$A:$D, 4, FALSE), ""))</f>
        <v/>
      </c>
      <c r="AH270" s="5" t="str">
        <f>IF(AB270 = "", "", IFERROR(VLOOKUP(AB270, 'SERVICE LOCATIONS'!$A:$J, 5, FALSE), ""))</f>
        <v/>
      </c>
      <c r="AI270" s="5" t="str">
        <f>IF(AB270 = "", "", IFERROR(VLOOKUP(AB270, 'SERVICE LOCATIONS'!$A:$F, 6, FALSE), ""))</f>
        <v/>
      </c>
      <c r="AJ270" s="5" t="str">
        <f>IF(AB270 = "", "", IFERROR(VLOOKUP(AB270, 'SERVICE LOCATIONS'!$A:$G, 7, FALSE), ""))</f>
        <v/>
      </c>
      <c r="AK270" s="5" t="str">
        <f>IF(AB270 = "", "", IFERROR(VLOOKUP(AB270, 'SERVICE LOCATIONS'!$A:$H, 8, FALSE), ""))</f>
        <v/>
      </c>
      <c r="AL270" s="7" t="str">
        <f>IF(AB270 = "", "", IFERROR(VLOOKUP(AB270, 'SERVICE LOCATIONS'!$A:$I, 9, FALSE), ""))</f>
        <v/>
      </c>
      <c r="AM270" s="7" t="str">
        <f>IF(AB270 = "", "", IFERROR(VLOOKUP(AB270, 'SERVICE LOCATIONS'!$A:$J, 10, FALSE), ""))</f>
        <v/>
      </c>
      <c r="AN270" s="7" t="str">
        <f>IF(AB270 = "", "", IFERROR(VLOOKUP(AB270, 'SERVICE LOCATIONS'!$A:$Q, 12, FALSE), ""))</f>
        <v/>
      </c>
      <c r="AO270" s="5" t="str">
        <f>IF(AB270 = "", "", IFERROR(VLOOKUP(AB270, 'SERVICE LOCATIONS'!$A:$Q, 13, FALSE), ""))</f>
        <v/>
      </c>
      <c r="AP270" s="5" t="str">
        <f>IF(AB270 = "", "", IFERROR(VLOOKUP(AB270, 'SERVICE LOCATIONS'!$A:$Q, 14, FALSE), ""))</f>
        <v/>
      </c>
      <c r="AQ270" s="5" t="str">
        <f>IF(AB270 = "", "", IFERROR(VLOOKUP(AB270, 'SERVICE LOCATIONS'!$A:$Q, 15, FALSE), ""))</f>
        <v/>
      </c>
      <c r="AR270" s="5" t="str">
        <f>IF(AB270 = "", "", IFERROR(VLOOKUP(AB270, 'SERVICE LOCATIONS'!$A:$Q, 16, FALSE), ""))</f>
        <v/>
      </c>
      <c r="AS270" s="5" t="str">
        <f>IF(AB270 = "", "", IFERROR(VLOOKUP(AB270, 'SERVICE LOCATIONS'!$A:$Q, 17, FALSE), ""))</f>
        <v/>
      </c>
      <c r="AT270" s="27" t="str">
        <f>IF(AB270 = "", "", IFERROR(VLOOKUP(AB270, 'SERVICE LOCATIONS'!$A:$Q, 11, FALSE), ""))</f>
        <v/>
      </c>
      <c r="AU270" s="42"/>
      <c r="AV270" s="54"/>
      <c r="AW270" s="55"/>
      <c r="AX270" s="56"/>
      <c r="AY270" s="57"/>
    </row>
    <row r="271" spans="1:51" x14ac:dyDescent="0.2">
      <c r="A271" s="58"/>
      <c r="B271" s="64" t="str">
        <f>IF(A271="", "", TEXT(VLOOKUP(A271, 'ENTITY INFO'!$A:$E, 4, FALSE), "00-0000000"))</f>
        <v/>
      </c>
      <c r="C271" s="64" t="str">
        <f>IF(A271="", "", VLOOKUP(A271, 'ENTITY INFO'!$A:$E, 5, FALSE))</f>
        <v/>
      </c>
      <c r="D271" s="64" t="str">
        <f>IF(A271 = "", "", IFERROR(VLOOKUP(A271, 'ENTITY INFO'!$A:$B, 2, FALSE), ""))</f>
        <v/>
      </c>
      <c r="E271" s="42"/>
      <c r="F271" s="57"/>
      <c r="G271" s="60"/>
      <c r="H271" s="54"/>
      <c r="I271" s="61"/>
      <c r="J271" s="62"/>
      <c r="K271" s="57"/>
      <c r="L271" s="57"/>
      <c r="M271" s="54"/>
      <c r="N271" s="63"/>
      <c r="O271" s="57"/>
      <c r="P271" s="57"/>
      <c r="Q271" s="57"/>
      <c r="R271" s="57"/>
      <c r="S271" s="57"/>
      <c r="T271" s="57"/>
      <c r="U271" s="57"/>
      <c r="V271" s="57"/>
      <c r="W271" s="57"/>
      <c r="X271" s="57"/>
      <c r="Y271" s="25" t="str">
        <f>IF(X271 = "", "", IFERROR(VLOOKUP(X271, Values!G:H, 2, FALSE), ""))</f>
        <v/>
      </c>
      <c r="Z271" s="26" t="str">
        <f>IF(X271 = "", "", IFERROR(VLOOKUP(X271, Values!G:I, 3, FALSE), ""))</f>
        <v/>
      </c>
      <c r="AA271" s="107"/>
      <c r="AB271" s="56"/>
      <c r="AC271" s="57"/>
      <c r="AD271" s="25"/>
      <c r="AE271" s="5" t="str">
        <f>IF(AB271 = "", "", IFERROR(VLOOKUP(AB271, 'SERVICE LOCATIONS'!$A:$B, 2, FALSE), ""))</f>
        <v/>
      </c>
      <c r="AF271" s="5" t="str">
        <f>IF(AB271 = "", "", IFERROR(IF(VLOOKUP(AB271, 'SERVICE LOCATIONS'!$A:$C, 3, FALSE) = 0, "", VLOOKUP(AB271, 'SERVICE LOCATIONS'!$A:$D, 3, FALSE)), ""))</f>
        <v/>
      </c>
      <c r="AG271" s="5" t="str">
        <f>IF(AB271 = "", "", IFERROR(VLOOKUP(AB271, 'SERVICE LOCATIONS'!$A:$D, 4, FALSE), ""))</f>
        <v/>
      </c>
      <c r="AH271" s="5" t="str">
        <f>IF(AB271 = "", "", IFERROR(VLOOKUP(AB271, 'SERVICE LOCATIONS'!$A:$J, 5, FALSE), ""))</f>
        <v/>
      </c>
      <c r="AI271" s="5" t="str">
        <f>IF(AB271 = "", "", IFERROR(VLOOKUP(AB271, 'SERVICE LOCATIONS'!$A:$F, 6, FALSE), ""))</f>
        <v/>
      </c>
      <c r="AJ271" s="5" t="str">
        <f>IF(AB271 = "", "", IFERROR(VLOOKUP(AB271, 'SERVICE LOCATIONS'!$A:$G, 7, FALSE), ""))</f>
        <v/>
      </c>
      <c r="AK271" s="5" t="str">
        <f>IF(AB271 = "", "", IFERROR(VLOOKUP(AB271, 'SERVICE LOCATIONS'!$A:$H, 8, FALSE), ""))</f>
        <v/>
      </c>
      <c r="AL271" s="7" t="str">
        <f>IF(AB271 = "", "", IFERROR(VLOOKUP(AB271, 'SERVICE LOCATIONS'!$A:$I, 9, FALSE), ""))</f>
        <v/>
      </c>
      <c r="AM271" s="7" t="str">
        <f>IF(AB271 = "", "", IFERROR(VLOOKUP(AB271, 'SERVICE LOCATIONS'!$A:$J, 10, FALSE), ""))</f>
        <v/>
      </c>
      <c r="AN271" s="7" t="str">
        <f>IF(AB271 = "", "", IFERROR(VLOOKUP(AB271, 'SERVICE LOCATIONS'!$A:$Q, 12, FALSE), ""))</f>
        <v/>
      </c>
      <c r="AO271" s="5" t="str">
        <f>IF(AB271 = "", "", IFERROR(VLOOKUP(AB271, 'SERVICE LOCATIONS'!$A:$Q, 13, FALSE), ""))</f>
        <v/>
      </c>
      <c r="AP271" s="5" t="str">
        <f>IF(AB271 = "", "", IFERROR(VLOOKUP(AB271, 'SERVICE LOCATIONS'!$A:$Q, 14, FALSE), ""))</f>
        <v/>
      </c>
      <c r="AQ271" s="5" t="str">
        <f>IF(AB271 = "", "", IFERROR(VLOOKUP(AB271, 'SERVICE LOCATIONS'!$A:$Q, 15, FALSE), ""))</f>
        <v/>
      </c>
      <c r="AR271" s="5" t="str">
        <f>IF(AB271 = "", "", IFERROR(VLOOKUP(AB271, 'SERVICE LOCATIONS'!$A:$Q, 16, FALSE), ""))</f>
        <v/>
      </c>
      <c r="AS271" s="5" t="str">
        <f>IF(AB271 = "", "", IFERROR(VLOOKUP(AB271, 'SERVICE LOCATIONS'!$A:$Q, 17, FALSE), ""))</f>
        <v/>
      </c>
      <c r="AT271" s="27" t="str">
        <f>IF(AB271 = "", "", IFERROR(VLOOKUP(AB271, 'SERVICE LOCATIONS'!$A:$Q, 11, FALSE), ""))</f>
        <v/>
      </c>
      <c r="AU271" s="42"/>
      <c r="AV271" s="54"/>
      <c r="AW271" s="55"/>
      <c r="AX271" s="56"/>
      <c r="AY271" s="57"/>
    </row>
    <row r="272" spans="1:51" x14ac:dyDescent="0.2">
      <c r="A272" s="58"/>
      <c r="B272" s="64" t="str">
        <f>IF(A272="", "", TEXT(VLOOKUP(A272, 'ENTITY INFO'!$A:$E, 4, FALSE), "00-0000000"))</f>
        <v/>
      </c>
      <c r="C272" s="64" t="str">
        <f>IF(A272="", "", VLOOKUP(A272, 'ENTITY INFO'!$A:$E, 5, FALSE))</f>
        <v/>
      </c>
      <c r="D272" s="64" t="str">
        <f>IF(A272 = "", "", IFERROR(VLOOKUP(A272, 'ENTITY INFO'!$A:$B, 2, FALSE), ""))</f>
        <v/>
      </c>
      <c r="E272" s="42"/>
      <c r="F272" s="57"/>
      <c r="G272" s="60"/>
      <c r="H272" s="54"/>
      <c r="I272" s="61"/>
      <c r="J272" s="62"/>
      <c r="K272" s="57"/>
      <c r="L272" s="57"/>
      <c r="M272" s="54"/>
      <c r="N272" s="63"/>
      <c r="O272" s="57"/>
      <c r="P272" s="57"/>
      <c r="Q272" s="57"/>
      <c r="R272" s="57"/>
      <c r="S272" s="57"/>
      <c r="T272" s="57"/>
      <c r="U272" s="57"/>
      <c r="V272" s="57"/>
      <c r="W272" s="57"/>
      <c r="X272" s="57"/>
      <c r="Y272" s="25" t="str">
        <f>IF(X272 = "", "", IFERROR(VLOOKUP(X272, Values!G:H, 2, FALSE), ""))</f>
        <v/>
      </c>
      <c r="Z272" s="26" t="str">
        <f>IF(X272 = "", "", IFERROR(VLOOKUP(X272, Values!G:I, 3, FALSE), ""))</f>
        <v/>
      </c>
      <c r="AA272" s="107"/>
      <c r="AB272" s="56"/>
      <c r="AC272" s="57"/>
      <c r="AD272" s="25"/>
      <c r="AE272" s="5" t="str">
        <f>IF(AB272 = "", "", IFERROR(VLOOKUP(AB272, 'SERVICE LOCATIONS'!$A:$B, 2, FALSE), ""))</f>
        <v/>
      </c>
      <c r="AF272" s="5" t="str">
        <f>IF(AB272 = "", "", IFERROR(IF(VLOOKUP(AB272, 'SERVICE LOCATIONS'!$A:$C, 3, FALSE) = 0, "", VLOOKUP(AB272, 'SERVICE LOCATIONS'!$A:$D, 3, FALSE)), ""))</f>
        <v/>
      </c>
      <c r="AG272" s="5" t="str">
        <f>IF(AB272 = "", "", IFERROR(VLOOKUP(AB272, 'SERVICE LOCATIONS'!$A:$D, 4, FALSE), ""))</f>
        <v/>
      </c>
      <c r="AH272" s="5" t="str">
        <f>IF(AB272 = "", "", IFERROR(VLOOKUP(AB272, 'SERVICE LOCATIONS'!$A:$J, 5, FALSE), ""))</f>
        <v/>
      </c>
      <c r="AI272" s="5" t="str">
        <f>IF(AB272 = "", "", IFERROR(VLOOKUP(AB272, 'SERVICE LOCATIONS'!$A:$F, 6, FALSE), ""))</f>
        <v/>
      </c>
      <c r="AJ272" s="5" t="str">
        <f>IF(AB272 = "", "", IFERROR(VLOOKUP(AB272, 'SERVICE LOCATIONS'!$A:$G, 7, FALSE), ""))</f>
        <v/>
      </c>
      <c r="AK272" s="5" t="str">
        <f>IF(AB272 = "", "", IFERROR(VLOOKUP(AB272, 'SERVICE LOCATIONS'!$A:$H, 8, FALSE), ""))</f>
        <v/>
      </c>
      <c r="AL272" s="7" t="str">
        <f>IF(AB272 = "", "", IFERROR(VLOOKUP(AB272, 'SERVICE LOCATIONS'!$A:$I, 9, FALSE), ""))</f>
        <v/>
      </c>
      <c r="AM272" s="7" t="str">
        <f>IF(AB272 = "", "", IFERROR(VLOOKUP(AB272, 'SERVICE LOCATIONS'!$A:$J, 10, FALSE), ""))</f>
        <v/>
      </c>
      <c r="AN272" s="7" t="str">
        <f>IF(AB272 = "", "", IFERROR(VLOOKUP(AB272, 'SERVICE LOCATIONS'!$A:$Q, 12, FALSE), ""))</f>
        <v/>
      </c>
      <c r="AO272" s="5" t="str">
        <f>IF(AB272 = "", "", IFERROR(VLOOKUP(AB272, 'SERVICE LOCATIONS'!$A:$Q, 13, FALSE), ""))</f>
        <v/>
      </c>
      <c r="AP272" s="5" t="str">
        <f>IF(AB272 = "", "", IFERROR(VLOOKUP(AB272, 'SERVICE LOCATIONS'!$A:$Q, 14, FALSE), ""))</f>
        <v/>
      </c>
      <c r="AQ272" s="5" t="str">
        <f>IF(AB272 = "", "", IFERROR(VLOOKUP(AB272, 'SERVICE LOCATIONS'!$A:$Q, 15, FALSE), ""))</f>
        <v/>
      </c>
      <c r="AR272" s="5" t="str">
        <f>IF(AB272 = "", "", IFERROR(VLOOKUP(AB272, 'SERVICE LOCATIONS'!$A:$Q, 16, FALSE), ""))</f>
        <v/>
      </c>
      <c r="AS272" s="5" t="str">
        <f>IF(AB272 = "", "", IFERROR(VLOOKUP(AB272, 'SERVICE LOCATIONS'!$A:$Q, 17, FALSE), ""))</f>
        <v/>
      </c>
      <c r="AT272" s="27" t="str">
        <f>IF(AB272 = "", "", IFERROR(VLOOKUP(AB272, 'SERVICE LOCATIONS'!$A:$Q, 11, FALSE), ""))</f>
        <v/>
      </c>
      <c r="AU272" s="42"/>
      <c r="AV272" s="54"/>
      <c r="AW272" s="55"/>
      <c r="AX272" s="56"/>
      <c r="AY272" s="57"/>
    </row>
    <row r="273" spans="1:51" x14ac:dyDescent="0.2">
      <c r="A273" s="58"/>
      <c r="B273" s="64" t="str">
        <f>IF(A273="", "", TEXT(VLOOKUP(A273, 'ENTITY INFO'!$A:$E, 4, FALSE), "00-0000000"))</f>
        <v/>
      </c>
      <c r="C273" s="64" t="str">
        <f>IF(A273="", "", VLOOKUP(A273, 'ENTITY INFO'!$A:$E, 5, FALSE))</f>
        <v/>
      </c>
      <c r="D273" s="64" t="str">
        <f>IF(A273 = "", "", IFERROR(VLOOKUP(A273, 'ENTITY INFO'!$A:$B, 2, FALSE), ""))</f>
        <v/>
      </c>
      <c r="E273" s="42"/>
      <c r="F273" s="57"/>
      <c r="G273" s="60"/>
      <c r="H273" s="54"/>
      <c r="I273" s="61"/>
      <c r="J273" s="62"/>
      <c r="K273" s="57"/>
      <c r="L273" s="57"/>
      <c r="M273" s="54"/>
      <c r="N273" s="63"/>
      <c r="O273" s="57"/>
      <c r="P273" s="57"/>
      <c r="Q273" s="57"/>
      <c r="R273" s="57"/>
      <c r="S273" s="57"/>
      <c r="T273" s="57"/>
      <c r="U273" s="57"/>
      <c r="V273" s="57"/>
      <c r="W273" s="57"/>
      <c r="X273" s="57"/>
      <c r="Y273" s="25" t="str">
        <f>IF(X273 = "", "", IFERROR(VLOOKUP(X273, Values!G:H, 2, FALSE), ""))</f>
        <v/>
      </c>
      <c r="Z273" s="26" t="str">
        <f>IF(X273 = "", "", IFERROR(VLOOKUP(X273, Values!G:I, 3, FALSE), ""))</f>
        <v/>
      </c>
      <c r="AA273" s="107"/>
      <c r="AB273" s="56"/>
      <c r="AC273" s="57"/>
      <c r="AD273" s="25"/>
      <c r="AE273" s="5" t="str">
        <f>IF(AB273 = "", "", IFERROR(VLOOKUP(AB273, 'SERVICE LOCATIONS'!$A:$B, 2, FALSE), ""))</f>
        <v/>
      </c>
      <c r="AF273" s="5" t="str">
        <f>IF(AB273 = "", "", IFERROR(IF(VLOOKUP(AB273, 'SERVICE LOCATIONS'!$A:$C, 3, FALSE) = 0, "", VLOOKUP(AB273, 'SERVICE LOCATIONS'!$A:$D, 3, FALSE)), ""))</f>
        <v/>
      </c>
      <c r="AG273" s="5" t="str">
        <f>IF(AB273 = "", "", IFERROR(VLOOKUP(AB273, 'SERVICE LOCATIONS'!$A:$D, 4, FALSE), ""))</f>
        <v/>
      </c>
      <c r="AH273" s="5" t="str">
        <f>IF(AB273 = "", "", IFERROR(VLOOKUP(AB273, 'SERVICE LOCATIONS'!$A:$J, 5, FALSE), ""))</f>
        <v/>
      </c>
      <c r="AI273" s="5" t="str">
        <f>IF(AB273 = "", "", IFERROR(VLOOKUP(AB273, 'SERVICE LOCATIONS'!$A:$F, 6, FALSE), ""))</f>
        <v/>
      </c>
      <c r="AJ273" s="5" t="str">
        <f>IF(AB273 = "", "", IFERROR(VLOOKUP(AB273, 'SERVICE LOCATIONS'!$A:$G, 7, FALSE), ""))</f>
        <v/>
      </c>
      <c r="AK273" s="5" t="str">
        <f>IF(AB273 = "", "", IFERROR(VLOOKUP(AB273, 'SERVICE LOCATIONS'!$A:$H, 8, FALSE), ""))</f>
        <v/>
      </c>
      <c r="AL273" s="7" t="str">
        <f>IF(AB273 = "", "", IFERROR(VLOOKUP(AB273, 'SERVICE LOCATIONS'!$A:$I, 9, FALSE), ""))</f>
        <v/>
      </c>
      <c r="AM273" s="7" t="str">
        <f>IF(AB273 = "", "", IFERROR(VLOOKUP(AB273, 'SERVICE LOCATIONS'!$A:$J, 10, FALSE), ""))</f>
        <v/>
      </c>
      <c r="AN273" s="7" t="str">
        <f>IF(AB273 = "", "", IFERROR(VLOOKUP(AB273, 'SERVICE LOCATIONS'!$A:$Q, 12, FALSE), ""))</f>
        <v/>
      </c>
      <c r="AO273" s="5" t="str">
        <f>IF(AB273 = "", "", IFERROR(VLOOKUP(AB273, 'SERVICE LOCATIONS'!$A:$Q, 13, FALSE), ""))</f>
        <v/>
      </c>
      <c r="AP273" s="5" t="str">
        <f>IF(AB273 = "", "", IFERROR(VLOOKUP(AB273, 'SERVICE LOCATIONS'!$A:$Q, 14, FALSE), ""))</f>
        <v/>
      </c>
      <c r="AQ273" s="5" t="str">
        <f>IF(AB273 = "", "", IFERROR(VLOOKUP(AB273, 'SERVICE LOCATIONS'!$A:$Q, 15, FALSE), ""))</f>
        <v/>
      </c>
      <c r="AR273" s="5" t="str">
        <f>IF(AB273 = "", "", IFERROR(VLOOKUP(AB273, 'SERVICE LOCATIONS'!$A:$Q, 16, FALSE), ""))</f>
        <v/>
      </c>
      <c r="AS273" s="5" t="str">
        <f>IF(AB273 = "", "", IFERROR(VLOOKUP(AB273, 'SERVICE LOCATIONS'!$A:$Q, 17, FALSE), ""))</f>
        <v/>
      </c>
      <c r="AT273" s="27" t="str">
        <f>IF(AB273 = "", "", IFERROR(VLOOKUP(AB273, 'SERVICE LOCATIONS'!$A:$Q, 11, FALSE), ""))</f>
        <v/>
      </c>
      <c r="AU273" s="42"/>
      <c r="AV273" s="54"/>
      <c r="AW273" s="55"/>
      <c r="AX273" s="56"/>
      <c r="AY273" s="57"/>
    </row>
    <row r="274" spans="1:51" x14ac:dyDescent="0.2">
      <c r="A274" s="58"/>
      <c r="B274" s="64" t="str">
        <f>IF(A274="", "", TEXT(VLOOKUP(A274, 'ENTITY INFO'!$A:$E, 4, FALSE), "00-0000000"))</f>
        <v/>
      </c>
      <c r="C274" s="64" t="str">
        <f>IF(A274="", "", VLOOKUP(A274, 'ENTITY INFO'!$A:$E, 5, FALSE))</f>
        <v/>
      </c>
      <c r="D274" s="64" t="str">
        <f>IF(A274 = "", "", IFERROR(VLOOKUP(A274, 'ENTITY INFO'!$A:$B, 2, FALSE), ""))</f>
        <v/>
      </c>
      <c r="E274" s="42"/>
      <c r="F274" s="57"/>
      <c r="G274" s="60"/>
      <c r="H274" s="54"/>
      <c r="I274" s="61"/>
      <c r="J274" s="62"/>
      <c r="K274" s="57"/>
      <c r="L274" s="57"/>
      <c r="M274" s="54"/>
      <c r="N274" s="63"/>
      <c r="O274" s="57"/>
      <c r="P274" s="57"/>
      <c r="Q274" s="57"/>
      <c r="R274" s="57"/>
      <c r="S274" s="57"/>
      <c r="T274" s="57"/>
      <c r="U274" s="57"/>
      <c r="V274" s="57"/>
      <c r="W274" s="57"/>
      <c r="X274" s="57"/>
      <c r="Y274" s="25" t="str">
        <f>IF(X274 = "", "", IFERROR(VLOOKUP(X274, Values!G:H, 2, FALSE), ""))</f>
        <v/>
      </c>
      <c r="Z274" s="26" t="str">
        <f>IF(X274 = "", "", IFERROR(VLOOKUP(X274, Values!G:I, 3, FALSE), ""))</f>
        <v/>
      </c>
      <c r="AA274" s="107"/>
      <c r="AB274" s="56"/>
      <c r="AC274" s="57"/>
      <c r="AD274" s="25"/>
      <c r="AE274" s="5" t="str">
        <f>IF(AB274 = "", "", IFERROR(VLOOKUP(AB274, 'SERVICE LOCATIONS'!$A:$B, 2, FALSE), ""))</f>
        <v/>
      </c>
      <c r="AF274" s="5" t="str">
        <f>IF(AB274 = "", "", IFERROR(IF(VLOOKUP(AB274, 'SERVICE LOCATIONS'!$A:$C, 3, FALSE) = 0, "", VLOOKUP(AB274, 'SERVICE LOCATIONS'!$A:$D, 3, FALSE)), ""))</f>
        <v/>
      </c>
      <c r="AG274" s="5" t="str">
        <f>IF(AB274 = "", "", IFERROR(VLOOKUP(AB274, 'SERVICE LOCATIONS'!$A:$D, 4, FALSE), ""))</f>
        <v/>
      </c>
      <c r="AH274" s="5" t="str">
        <f>IF(AB274 = "", "", IFERROR(VLOOKUP(AB274, 'SERVICE LOCATIONS'!$A:$J, 5, FALSE), ""))</f>
        <v/>
      </c>
      <c r="AI274" s="5" t="str">
        <f>IF(AB274 = "", "", IFERROR(VLOOKUP(AB274, 'SERVICE LOCATIONS'!$A:$F, 6, FALSE), ""))</f>
        <v/>
      </c>
      <c r="AJ274" s="5" t="str">
        <f>IF(AB274 = "", "", IFERROR(VLOOKUP(AB274, 'SERVICE LOCATIONS'!$A:$G, 7, FALSE), ""))</f>
        <v/>
      </c>
      <c r="AK274" s="5" t="str">
        <f>IF(AB274 = "", "", IFERROR(VLOOKUP(AB274, 'SERVICE LOCATIONS'!$A:$H, 8, FALSE), ""))</f>
        <v/>
      </c>
      <c r="AL274" s="7" t="str">
        <f>IF(AB274 = "", "", IFERROR(VLOOKUP(AB274, 'SERVICE LOCATIONS'!$A:$I, 9, FALSE), ""))</f>
        <v/>
      </c>
      <c r="AM274" s="7" t="str">
        <f>IF(AB274 = "", "", IFERROR(VLOOKUP(AB274, 'SERVICE LOCATIONS'!$A:$J, 10, FALSE), ""))</f>
        <v/>
      </c>
      <c r="AN274" s="7" t="str">
        <f>IF(AB274 = "", "", IFERROR(VLOOKUP(AB274, 'SERVICE LOCATIONS'!$A:$Q, 12, FALSE), ""))</f>
        <v/>
      </c>
      <c r="AO274" s="5" t="str">
        <f>IF(AB274 = "", "", IFERROR(VLOOKUP(AB274, 'SERVICE LOCATIONS'!$A:$Q, 13, FALSE), ""))</f>
        <v/>
      </c>
      <c r="AP274" s="5" t="str">
        <f>IF(AB274 = "", "", IFERROR(VLOOKUP(AB274, 'SERVICE LOCATIONS'!$A:$Q, 14, FALSE), ""))</f>
        <v/>
      </c>
      <c r="AQ274" s="5" t="str">
        <f>IF(AB274 = "", "", IFERROR(VLOOKUP(AB274, 'SERVICE LOCATIONS'!$A:$Q, 15, FALSE), ""))</f>
        <v/>
      </c>
      <c r="AR274" s="5" t="str">
        <f>IF(AB274 = "", "", IFERROR(VLOOKUP(AB274, 'SERVICE LOCATIONS'!$A:$Q, 16, FALSE), ""))</f>
        <v/>
      </c>
      <c r="AS274" s="5" t="str">
        <f>IF(AB274 = "", "", IFERROR(VLOOKUP(AB274, 'SERVICE LOCATIONS'!$A:$Q, 17, FALSE), ""))</f>
        <v/>
      </c>
      <c r="AT274" s="27" t="str">
        <f>IF(AB274 = "", "", IFERROR(VLOOKUP(AB274, 'SERVICE LOCATIONS'!$A:$Q, 11, FALSE), ""))</f>
        <v/>
      </c>
      <c r="AU274" s="42"/>
      <c r="AV274" s="54"/>
      <c r="AW274" s="55"/>
      <c r="AX274" s="56"/>
      <c r="AY274" s="57"/>
    </row>
    <row r="275" spans="1:51" x14ac:dyDescent="0.2">
      <c r="A275" s="58"/>
      <c r="B275" s="64" t="str">
        <f>IF(A275="", "", TEXT(VLOOKUP(A275, 'ENTITY INFO'!$A:$E, 4, FALSE), "00-0000000"))</f>
        <v/>
      </c>
      <c r="C275" s="64" t="str">
        <f>IF(A275="", "", VLOOKUP(A275, 'ENTITY INFO'!$A:$E, 5, FALSE))</f>
        <v/>
      </c>
      <c r="D275" s="64" t="str">
        <f>IF(A275 = "", "", IFERROR(VLOOKUP(A275, 'ENTITY INFO'!$A:$B, 2, FALSE), ""))</f>
        <v/>
      </c>
      <c r="E275" s="42"/>
      <c r="F275" s="57"/>
      <c r="G275" s="60"/>
      <c r="H275" s="54"/>
      <c r="I275" s="61"/>
      <c r="J275" s="62"/>
      <c r="K275" s="57"/>
      <c r="L275" s="57"/>
      <c r="M275" s="54"/>
      <c r="N275" s="63"/>
      <c r="O275" s="57"/>
      <c r="P275" s="57"/>
      <c r="Q275" s="57"/>
      <c r="R275" s="57"/>
      <c r="S275" s="57"/>
      <c r="T275" s="57"/>
      <c r="U275" s="57"/>
      <c r="V275" s="57"/>
      <c r="W275" s="57"/>
      <c r="X275" s="57"/>
      <c r="Y275" s="25" t="str">
        <f>IF(X275 = "", "", IFERROR(VLOOKUP(X275, Values!G:H, 2, FALSE), ""))</f>
        <v/>
      </c>
      <c r="Z275" s="26" t="str">
        <f>IF(X275 = "", "", IFERROR(VLOOKUP(X275, Values!G:I, 3, FALSE), ""))</f>
        <v/>
      </c>
      <c r="AA275" s="107"/>
      <c r="AB275" s="56"/>
      <c r="AC275" s="57"/>
      <c r="AD275" s="25"/>
      <c r="AE275" s="5" t="str">
        <f>IF(AB275 = "", "", IFERROR(VLOOKUP(AB275, 'SERVICE LOCATIONS'!$A:$B, 2, FALSE), ""))</f>
        <v/>
      </c>
      <c r="AF275" s="5" t="str">
        <f>IF(AB275 = "", "", IFERROR(IF(VLOOKUP(AB275, 'SERVICE LOCATIONS'!$A:$C, 3, FALSE) = 0, "", VLOOKUP(AB275, 'SERVICE LOCATIONS'!$A:$D, 3, FALSE)), ""))</f>
        <v/>
      </c>
      <c r="AG275" s="5" t="str">
        <f>IF(AB275 = "", "", IFERROR(VLOOKUP(AB275, 'SERVICE LOCATIONS'!$A:$D, 4, FALSE), ""))</f>
        <v/>
      </c>
      <c r="AH275" s="5" t="str">
        <f>IF(AB275 = "", "", IFERROR(VLOOKUP(AB275, 'SERVICE LOCATIONS'!$A:$J, 5, FALSE), ""))</f>
        <v/>
      </c>
      <c r="AI275" s="5" t="str">
        <f>IF(AB275 = "", "", IFERROR(VLOOKUP(AB275, 'SERVICE LOCATIONS'!$A:$F, 6, FALSE), ""))</f>
        <v/>
      </c>
      <c r="AJ275" s="5" t="str">
        <f>IF(AB275 = "", "", IFERROR(VLOOKUP(AB275, 'SERVICE LOCATIONS'!$A:$G, 7, FALSE), ""))</f>
        <v/>
      </c>
      <c r="AK275" s="5" t="str">
        <f>IF(AB275 = "", "", IFERROR(VLOOKUP(AB275, 'SERVICE LOCATIONS'!$A:$H, 8, FALSE), ""))</f>
        <v/>
      </c>
      <c r="AL275" s="7" t="str">
        <f>IF(AB275 = "", "", IFERROR(VLOOKUP(AB275, 'SERVICE LOCATIONS'!$A:$I, 9, FALSE), ""))</f>
        <v/>
      </c>
      <c r="AM275" s="7" t="str">
        <f>IF(AB275 = "", "", IFERROR(VLOOKUP(AB275, 'SERVICE LOCATIONS'!$A:$J, 10, FALSE), ""))</f>
        <v/>
      </c>
      <c r="AN275" s="7" t="str">
        <f>IF(AB275 = "", "", IFERROR(VLOOKUP(AB275, 'SERVICE LOCATIONS'!$A:$Q, 12, FALSE), ""))</f>
        <v/>
      </c>
      <c r="AO275" s="5" t="str">
        <f>IF(AB275 = "", "", IFERROR(VLOOKUP(AB275, 'SERVICE LOCATIONS'!$A:$Q, 13, FALSE), ""))</f>
        <v/>
      </c>
      <c r="AP275" s="5" t="str">
        <f>IF(AB275 = "", "", IFERROR(VLOOKUP(AB275, 'SERVICE LOCATIONS'!$A:$Q, 14, FALSE), ""))</f>
        <v/>
      </c>
      <c r="AQ275" s="5" t="str">
        <f>IF(AB275 = "", "", IFERROR(VLOOKUP(AB275, 'SERVICE LOCATIONS'!$A:$Q, 15, FALSE), ""))</f>
        <v/>
      </c>
      <c r="AR275" s="5" t="str">
        <f>IF(AB275 = "", "", IFERROR(VLOOKUP(AB275, 'SERVICE LOCATIONS'!$A:$Q, 16, FALSE), ""))</f>
        <v/>
      </c>
      <c r="AS275" s="5" t="str">
        <f>IF(AB275 = "", "", IFERROR(VLOOKUP(AB275, 'SERVICE LOCATIONS'!$A:$Q, 17, FALSE), ""))</f>
        <v/>
      </c>
      <c r="AT275" s="27" t="str">
        <f>IF(AB275 = "", "", IFERROR(VLOOKUP(AB275, 'SERVICE LOCATIONS'!$A:$Q, 11, FALSE), ""))</f>
        <v/>
      </c>
      <c r="AU275" s="42"/>
      <c r="AV275" s="54"/>
      <c r="AW275" s="55"/>
      <c r="AX275" s="56"/>
      <c r="AY275" s="57"/>
    </row>
    <row r="276" spans="1:51" x14ac:dyDescent="0.2">
      <c r="A276" s="58"/>
      <c r="B276" s="64" t="str">
        <f>IF(A276="", "", TEXT(VLOOKUP(A276, 'ENTITY INFO'!$A:$E, 4, FALSE), "00-0000000"))</f>
        <v/>
      </c>
      <c r="C276" s="64" t="str">
        <f>IF(A276="", "", VLOOKUP(A276, 'ENTITY INFO'!$A:$E, 5, FALSE))</f>
        <v/>
      </c>
      <c r="D276" s="64" t="str">
        <f>IF(A276 = "", "", IFERROR(VLOOKUP(A276, 'ENTITY INFO'!$A:$B, 2, FALSE), ""))</f>
        <v/>
      </c>
      <c r="E276" s="42"/>
      <c r="F276" s="57"/>
      <c r="G276" s="60"/>
      <c r="H276" s="54"/>
      <c r="I276" s="61"/>
      <c r="J276" s="62"/>
      <c r="K276" s="57"/>
      <c r="L276" s="57"/>
      <c r="M276" s="54"/>
      <c r="N276" s="63"/>
      <c r="O276" s="57"/>
      <c r="P276" s="57"/>
      <c r="Q276" s="57"/>
      <c r="R276" s="57"/>
      <c r="S276" s="57"/>
      <c r="T276" s="57"/>
      <c r="U276" s="57"/>
      <c r="V276" s="57"/>
      <c r="W276" s="57"/>
      <c r="X276" s="57"/>
      <c r="Y276" s="25" t="str">
        <f>IF(X276 = "", "", IFERROR(VLOOKUP(X276, Values!G:H, 2, FALSE), ""))</f>
        <v/>
      </c>
      <c r="Z276" s="26" t="str">
        <f>IF(X276 = "", "", IFERROR(VLOOKUP(X276, Values!G:I, 3, FALSE), ""))</f>
        <v/>
      </c>
      <c r="AA276" s="107"/>
      <c r="AB276" s="56"/>
      <c r="AC276" s="57"/>
      <c r="AD276" s="25"/>
      <c r="AE276" s="5" t="str">
        <f>IF(AB276 = "", "", IFERROR(VLOOKUP(AB276, 'SERVICE LOCATIONS'!$A:$B, 2, FALSE), ""))</f>
        <v/>
      </c>
      <c r="AF276" s="5" t="str">
        <f>IF(AB276 = "", "", IFERROR(IF(VLOOKUP(AB276, 'SERVICE LOCATIONS'!$A:$C, 3, FALSE) = 0, "", VLOOKUP(AB276, 'SERVICE LOCATIONS'!$A:$D, 3, FALSE)), ""))</f>
        <v/>
      </c>
      <c r="AG276" s="5" t="str">
        <f>IF(AB276 = "", "", IFERROR(VLOOKUP(AB276, 'SERVICE LOCATIONS'!$A:$D, 4, FALSE), ""))</f>
        <v/>
      </c>
      <c r="AH276" s="5" t="str">
        <f>IF(AB276 = "", "", IFERROR(VLOOKUP(AB276, 'SERVICE LOCATIONS'!$A:$J, 5, FALSE), ""))</f>
        <v/>
      </c>
      <c r="AI276" s="5" t="str">
        <f>IF(AB276 = "", "", IFERROR(VLOOKUP(AB276, 'SERVICE LOCATIONS'!$A:$F, 6, FALSE), ""))</f>
        <v/>
      </c>
      <c r="AJ276" s="5" t="str">
        <f>IF(AB276 = "", "", IFERROR(VLOOKUP(AB276, 'SERVICE LOCATIONS'!$A:$G, 7, FALSE), ""))</f>
        <v/>
      </c>
      <c r="AK276" s="5" t="str">
        <f>IF(AB276 = "", "", IFERROR(VLOOKUP(AB276, 'SERVICE LOCATIONS'!$A:$H, 8, FALSE), ""))</f>
        <v/>
      </c>
      <c r="AL276" s="7" t="str">
        <f>IF(AB276 = "", "", IFERROR(VLOOKUP(AB276, 'SERVICE LOCATIONS'!$A:$I, 9, FALSE), ""))</f>
        <v/>
      </c>
      <c r="AM276" s="7" t="str">
        <f>IF(AB276 = "", "", IFERROR(VLOOKUP(AB276, 'SERVICE LOCATIONS'!$A:$J, 10, FALSE), ""))</f>
        <v/>
      </c>
      <c r="AN276" s="7" t="str">
        <f>IF(AB276 = "", "", IFERROR(VLOOKUP(AB276, 'SERVICE LOCATIONS'!$A:$Q, 12, FALSE), ""))</f>
        <v/>
      </c>
      <c r="AO276" s="5" t="str">
        <f>IF(AB276 = "", "", IFERROR(VLOOKUP(AB276, 'SERVICE LOCATIONS'!$A:$Q, 13, FALSE), ""))</f>
        <v/>
      </c>
      <c r="AP276" s="5" t="str">
        <f>IF(AB276 = "", "", IFERROR(VLOOKUP(AB276, 'SERVICE LOCATIONS'!$A:$Q, 14, FALSE), ""))</f>
        <v/>
      </c>
      <c r="AQ276" s="5" t="str">
        <f>IF(AB276 = "", "", IFERROR(VLOOKUP(AB276, 'SERVICE LOCATIONS'!$A:$Q, 15, FALSE), ""))</f>
        <v/>
      </c>
      <c r="AR276" s="5" t="str">
        <f>IF(AB276 = "", "", IFERROR(VLOOKUP(AB276, 'SERVICE LOCATIONS'!$A:$Q, 16, FALSE), ""))</f>
        <v/>
      </c>
      <c r="AS276" s="5" t="str">
        <f>IF(AB276 = "", "", IFERROR(VLOOKUP(AB276, 'SERVICE LOCATIONS'!$A:$Q, 17, FALSE), ""))</f>
        <v/>
      </c>
      <c r="AT276" s="27" t="str">
        <f>IF(AB276 = "", "", IFERROR(VLOOKUP(AB276, 'SERVICE LOCATIONS'!$A:$Q, 11, FALSE), ""))</f>
        <v/>
      </c>
      <c r="AU276" s="42"/>
      <c r="AV276" s="54"/>
      <c r="AW276" s="55"/>
      <c r="AX276" s="56"/>
      <c r="AY276" s="57"/>
    </row>
    <row r="277" spans="1:51" x14ac:dyDescent="0.2">
      <c r="A277" s="58"/>
      <c r="B277" s="64" t="str">
        <f>IF(A277="", "", TEXT(VLOOKUP(A277, 'ENTITY INFO'!$A:$E, 4, FALSE), "00-0000000"))</f>
        <v/>
      </c>
      <c r="C277" s="64" t="str">
        <f>IF(A277="", "", VLOOKUP(A277, 'ENTITY INFO'!$A:$E, 5, FALSE))</f>
        <v/>
      </c>
      <c r="D277" s="64" t="str">
        <f>IF(A277 = "", "", IFERROR(VLOOKUP(A277, 'ENTITY INFO'!$A:$B, 2, FALSE), ""))</f>
        <v/>
      </c>
      <c r="E277" s="42"/>
      <c r="F277" s="57"/>
      <c r="G277" s="60"/>
      <c r="H277" s="54"/>
      <c r="I277" s="61"/>
      <c r="J277" s="62"/>
      <c r="K277" s="57"/>
      <c r="L277" s="57"/>
      <c r="M277" s="54"/>
      <c r="N277" s="63"/>
      <c r="O277" s="57"/>
      <c r="P277" s="57"/>
      <c r="Q277" s="57"/>
      <c r="R277" s="57"/>
      <c r="S277" s="57"/>
      <c r="T277" s="57"/>
      <c r="U277" s="57"/>
      <c r="V277" s="57"/>
      <c r="W277" s="57"/>
      <c r="X277" s="57"/>
      <c r="Y277" s="25" t="str">
        <f>IF(X277 = "", "", IFERROR(VLOOKUP(X277, Values!G:H, 2, FALSE), ""))</f>
        <v/>
      </c>
      <c r="Z277" s="26" t="str">
        <f>IF(X277 = "", "", IFERROR(VLOOKUP(X277, Values!G:I, 3, FALSE), ""))</f>
        <v/>
      </c>
      <c r="AA277" s="107"/>
      <c r="AB277" s="56"/>
      <c r="AC277" s="57"/>
      <c r="AD277" s="25"/>
      <c r="AE277" s="5" t="str">
        <f>IF(AB277 = "", "", IFERROR(VLOOKUP(AB277, 'SERVICE LOCATIONS'!$A:$B, 2, FALSE), ""))</f>
        <v/>
      </c>
      <c r="AF277" s="5" t="str">
        <f>IF(AB277 = "", "", IFERROR(IF(VLOOKUP(AB277, 'SERVICE LOCATIONS'!$A:$C, 3, FALSE) = 0, "", VLOOKUP(AB277, 'SERVICE LOCATIONS'!$A:$D, 3, FALSE)), ""))</f>
        <v/>
      </c>
      <c r="AG277" s="5" t="str">
        <f>IF(AB277 = "", "", IFERROR(VLOOKUP(AB277, 'SERVICE LOCATIONS'!$A:$D, 4, FALSE), ""))</f>
        <v/>
      </c>
      <c r="AH277" s="5" t="str">
        <f>IF(AB277 = "", "", IFERROR(VLOOKUP(AB277, 'SERVICE LOCATIONS'!$A:$J, 5, FALSE), ""))</f>
        <v/>
      </c>
      <c r="AI277" s="5" t="str">
        <f>IF(AB277 = "", "", IFERROR(VLOOKUP(AB277, 'SERVICE LOCATIONS'!$A:$F, 6, FALSE), ""))</f>
        <v/>
      </c>
      <c r="AJ277" s="5" t="str">
        <f>IF(AB277 = "", "", IFERROR(VLOOKUP(AB277, 'SERVICE LOCATIONS'!$A:$G, 7, FALSE), ""))</f>
        <v/>
      </c>
      <c r="AK277" s="5" t="str">
        <f>IF(AB277 = "", "", IFERROR(VLOOKUP(AB277, 'SERVICE LOCATIONS'!$A:$H, 8, FALSE), ""))</f>
        <v/>
      </c>
      <c r="AL277" s="7" t="str">
        <f>IF(AB277 = "", "", IFERROR(VLOOKUP(AB277, 'SERVICE LOCATIONS'!$A:$I, 9, FALSE), ""))</f>
        <v/>
      </c>
      <c r="AM277" s="7" t="str">
        <f>IF(AB277 = "", "", IFERROR(VLOOKUP(AB277, 'SERVICE LOCATIONS'!$A:$J, 10, FALSE), ""))</f>
        <v/>
      </c>
      <c r="AN277" s="7" t="str">
        <f>IF(AB277 = "", "", IFERROR(VLOOKUP(AB277, 'SERVICE LOCATIONS'!$A:$Q, 12, FALSE), ""))</f>
        <v/>
      </c>
      <c r="AO277" s="5" t="str">
        <f>IF(AB277 = "", "", IFERROR(VLOOKUP(AB277, 'SERVICE LOCATIONS'!$A:$Q, 13, FALSE), ""))</f>
        <v/>
      </c>
      <c r="AP277" s="5" t="str">
        <f>IF(AB277 = "", "", IFERROR(VLOOKUP(AB277, 'SERVICE LOCATIONS'!$A:$Q, 14, FALSE), ""))</f>
        <v/>
      </c>
      <c r="AQ277" s="5" t="str">
        <f>IF(AB277 = "", "", IFERROR(VLOOKUP(AB277, 'SERVICE LOCATIONS'!$A:$Q, 15, FALSE), ""))</f>
        <v/>
      </c>
      <c r="AR277" s="5" t="str">
        <f>IF(AB277 = "", "", IFERROR(VLOOKUP(AB277, 'SERVICE LOCATIONS'!$A:$Q, 16, FALSE), ""))</f>
        <v/>
      </c>
      <c r="AS277" s="5" t="str">
        <f>IF(AB277 = "", "", IFERROR(VLOOKUP(AB277, 'SERVICE LOCATIONS'!$A:$Q, 17, FALSE), ""))</f>
        <v/>
      </c>
      <c r="AT277" s="27" t="str">
        <f>IF(AB277 = "", "", IFERROR(VLOOKUP(AB277, 'SERVICE LOCATIONS'!$A:$Q, 11, FALSE), ""))</f>
        <v/>
      </c>
      <c r="AU277" s="42"/>
      <c r="AV277" s="54"/>
      <c r="AW277" s="55"/>
      <c r="AX277" s="56"/>
      <c r="AY277" s="57"/>
    </row>
    <row r="278" spans="1:51" x14ac:dyDescent="0.2">
      <c r="A278" s="58"/>
      <c r="B278" s="64" t="str">
        <f>IF(A278="", "", TEXT(VLOOKUP(A278, 'ENTITY INFO'!$A:$E, 4, FALSE), "00-0000000"))</f>
        <v/>
      </c>
      <c r="C278" s="64" t="str">
        <f>IF(A278="", "", VLOOKUP(A278, 'ENTITY INFO'!$A:$E, 5, FALSE))</f>
        <v/>
      </c>
      <c r="D278" s="64" t="str">
        <f>IF(A278 = "", "", IFERROR(VLOOKUP(A278, 'ENTITY INFO'!$A:$B, 2, FALSE), ""))</f>
        <v/>
      </c>
      <c r="E278" s="42"/>
      <c r="F278" s="57"/>
      <c r="G278" s="60"/>
      <c r="H278" s="54"/>
      <c r="I278" s="61"/>
      <c r="J278" s="62"/>
      <c r="K278" s="57"/>
      <c r="L278" s="57"/>
      <c r="M278" s="54"/>
      <c r="N278" s="63"/>
      <c r="O278" s="57"/>
      <c r="P278" s="57"/>
      <c r="Q278" s="57"/>
      <c r="R278" s="57"/>
      <c r="S278" s="57"/>
      <c r="T278" s="57"/>
      <c r="U278" s="57"/>
      <c r="V278" s="57"/>
      <c r="W278" s="57"/>
      <c r="X278" s="57"/>
      <c r="Y278" s="25" t="str">
        <f>IF(X278 = "", "", IFERROR(VLOOKUP(X278, Values!G:H, 2, FALSE), ""))</f>
        <v/>
      </c>
      <c r="Z278" s="26" t="str">
        <f>IF(X278 = "", "", IFERROR(VLOOKUP(X278, Values!G:I, 3, FALSE), ""))</f>
        <v/>
      </c>
      <c r="AA278" s="107"/>
      <c r="AB278" s="56"/>
      <c r="AC278" s="57"/>
      <c r="AD278" s="25"/>
      <c r="AE278" s="5" t="str">
        <f>IF(AB278 = "", "", IFERROR(VLOOKUP(AB278, 'SERVICE LOCATIONS'!$A:$B, 2, FALSE), ""))</f>
        <v/>
      </c>
      <c r="AF278" s="5" t="str">
        <f>IF(AB278 = "", "", IFERROR(IF(VLOOKUP(AB278, 'SERVICE LOCATIONS'!$A:$C, 3, FALSE) = 0, "", VLOOKUP(AB278, 'SERVICE LOCATIONS'!$A:$D, 3, FALSE)), ""))</f>
        <v/>
      </c>
      <c r="AG278" s="5" t="str">
        <f>IF(AB278 = "", "", IFERROR(VLOOKUP(AB278, 'SERVICE LOCATIONS'!$A:$D, 4, FALSE), ""))</f>
        <v/>
      </c>
      <c r="AH278" s="5" t="str">
        <f>IF(AB278 = "", "", IFERROR(VLOOKUP(AB278, 'SERVICE LOCATIONS'!$A:$J, 5, FALSE), ""))</f>
        <v/>
      </c>
      <c r="AI278" s="5" t="str">
        <f>IF(AB278 = "", "", IFERROR(VLOOKUP(AB278, 'SERVICE LOCATIONS'!$A:$F, 6, FALSE), ""))</f>
        <v/>
      </c>
      <c r="AJ278" s="5" t="str">
        <f>IF(AB278 = "", "", IFERROR(VLOOKUP(AB278, 'SERVICE LOCATIONS'!$A:$G, 7, FALSE), ""))</f>
        <v/>
      </c>
      <c r="AK278" s="5" t="str">
        <f>IF(AB278 = "", "", IFERROR(VLOOKUP(AB278, 'SERVICE LOCATIONS'!$A:$H, 8, FALSE), ""))</f>
        <v/>
      </c>
      <c r="AL278" s="7" t="str">
        <f>IF(AB278 = "", "", IFERROR(VLOOKUP(AB278, 'SERVICE LOCATIONS'!$A:$I, 9, FALSE), ""))</f>
        <v/>
      </c>
      <c r="AM278" s="7" t="str">
        <f>IF(AB278 = "", "", IFERROR(VLOOKUP(AB278, 'SERVICE LOCATIONS'!$A:$J, 10, FALSE), ""))</f>
        <v/>
      </c>
      <c r="AN278" s="7" t="str">
        <f>IF(AB278 = "", "", IFERROR(VLOOKUP(AB278, 'SERVICE LOCATIONS'!$A:$Q, 12, FALSE), ""))</f>
        <v/>
      </c>
      <c r="AO278" s="5" t="str">
        <f>IF(AB278 = "", "", IFERROR(VLOOKUP(AB278, 'SERVICE LOCATIONS'!$A:$Q, 13, FALSE), ""))</f>
        <v/>
      </c>
      <c r="AP278" s="5" t="str">
        <f>IF(AB278 = "", "", IFERROR(VLOOKUP(AB278, 'SERVICE LOCATIONS'!$A:$Q, 14, FALSE), ""))</f>
        <v/>
      </c>
      <c r="AQ278" s="5" t="str">
        <f>IF(AB278 = "", "", IFERROR(VLOOKUP(AB278, 'SERVICE LOCATIONS'!$A:$Q, 15, FALSE), ""))</f>
        <v/>
      </c>
      <c r="AR278" s="5" t="str">
        <f>IF(AB278 = "", "", IFERROR(VLOOKUP(AB278, 'SERVICE LOCATIONS'!$A:$Q, 16, FALSE), ""))</f>
        <v/>
      </c>
      <c r="AS278" s="5" t="str">
        <f>IF(AB278 = "", "", IFERROR(VLOOKUP(AB278, 'SERVICE LOCATIONS'!$A:$Q, 17, FALSE), ""))</f>
        <v/>
      </c>
      <c r="AT278" s="27" t="str">
        <f>IF(AB278 = "", "", IFERROR(VLOOKUP(AB278, 'SERVICE LOCATIONS'!$A:$Q, 11, FALSE), ""))</f>
        <v/>
      </c>
      <c r="AU278" s="42"/>
      <c r="AV278" s="54"/>
      <c r="AW278" s="55"/>
      <c r="AX278" s="56"/>
      <c r="AY278" s="57"/>
    </row>
    <row r="279" spans="1:51" x14ac:dyDescent="0.2">
      <c r="A279" s="58"/>
      <c r="B279" s="64" t="str">
        <f>IF(A279="", "", TEXT(VLOOKUP(A279, 'ENTITY INFO'!$A:$E, 4, FALSE), "00-0000000"))</f>
        <v/>
      </c>
      <c r="C279" s="64" t="str">
        <f>IF(A279="", "", VLOOKUP(A279, 'ENTITY INFO'!$A:$E, 5, FALSE))</f>
        <v/>
      </c>
      <c r="D279" s="64" t="str">
        <f>IF(A279 = "", "", IFERROR(VLOOKUP(A279, 'ENTITY INFO'!$A:$B, 2, FALSE), ""))</f>
        <v/>
      </c>
      <c r="E279" s="42"/>
      <c r="F279" s="57"/>
      <c r="G279" s="60"/>
      <c r="H279" s="54"/>
      <c r="I279" s="61"/>
      <c r="J279" s="62"/>
      <c r="K279" s="57"/>
      <c r="L279" s="57"/>
      <c r="M279" s="54"/>
      <c r="N279" s="63"/>
      <c r="O279" s="57"/>
      <c r="P279" s="57"/>
      <c r="Q279" s="57"/>
      <c r="R279" s="57"/>
      <c r="S279" s="57"/>
      <c r="T279" s="57"/>
      <c r="U279" s="57"/>
      <c r="V279" s="57"/>
      <c r="W279" s="57"/>
      <c r="X279" s="57"/>
      <c r="Y279" s="25" t="str">
        <f>IF(X279 = "", "", IFERROR(VLOOKUP(X279, Values!G:H, 2, FALSE), ""))</f>
        <v/>
      </c>
      <c r="Z279" s="26" t="str">
        <f>IF(X279 = "", "", IFERROR(VLOOKUP(X279, Values!G:I, 3, FALSE), ""))</f>
        <v/>
      </c>
      <c r="AA279" s="107"/>
      <c r="AB279" s="56"/>
      <c r="AC279" s="57"/>
      <c r="AD279" s="25"/>
      <c r="AE279" s="5" t="str">
        <f>IF(AB279 = "", "", IFERROR(VLOOKUP(AB279, 'SERVICE LOCATIONS'!$A:$B, 2, FALSE), ""))</f>
        <v/>
      </c>
      <c r="AF279" s="5" t="str">
        <f>IF(AB279 = "", "", IFERROR(IF(VLOOKUP(AB279, 'SERVICE LOCATIONS'!$A:$C, 3, FALSE) = 0, "", VLOOKUP(AB279, 'SERVICE LOCATIONS'!$A:$D, 3, FALSE)), ""))</f>
        <v/>
      </c>
      <c r="AG279" s="5" t="str">
        <f>IF(AB279 = "", "", IFERROR(VLOOKUP(AB279, 'SERVICE LOCATIONS'!$A:$D, 4, FALSE), ""))</f>
        <v/>
      </c>
      <c r="AH279" s="5" t="str">
        <f>IF(AB279 = "", "", IFERROR(VLOOKUP(AB279, 'SERVICE LOCATIONS'!$A:$J, 5, FALSE), ""))</f>
        <v/>
      </c>
      <c r="AI279" s="5" t="str">
        <f>IF(AB279 = "", "", IFERROR(VLOOKUP(AB279, 'SERVICE LOCATIONS'!$A:$F, 6, FALSE), ""))</f>
        <v/>
      </c>
      <c r="AJ279" s="5" t="str">
        <f>IF(AB279 = "", "", IFERROR(VLOOKUP(AB279, 'SERVICE LOCATIONS'!$A:$G, 7, FALSE), ""))</f>
        <v/>
      </c>
      <c r="AK279" s="5" t="str">
        <f>IF(AB279 = "", "", IFERROR(VLOOKUP(AB279, 'SERVICE LOCATIONS'!$A:$H, 8, FALSE), ""))</f>
        <v/>
      </c>
      <c r="AL279" s="7" t="str">
        <f>IF(AB279 = "", "", IFERROR(VLOOKUP(AB279, 'SERVICE LOCATIONS'!$A:$I, 9, FALSE), ""))</f>
        <v/>
      </c>
      <c r="AM279" s="7" t="str">
        <f>IF(AB279 = "", "", IFERROR(VLOOKUP(AB279, 'SERVICE LOCATIONS'!$A:$J, 10, FALSE), ""))</f>
        <v/>
      </c>
      <c r="AN279" s="7" t="str">
        <f>IF(AB279 = "", "", IFERROR(VLOOKUP(AB279, 'SERVICE LOCATIONS'!$A:$Q, 12, FALSE), ""))</f>
        <v/>
      </c>
      <c r="AO279" s="5" t="str">
        <f>IF(AB279 = "", "", IFERROR(VLOOKUP(AB279, 'SERVICE LOCATIONS'!$A:$Q, 13, FALSE), ""))</f>
        <v/>
      </c>
      <c r="AP279" s="5" t="str">
        <f>IF(AB279 = "", "", IFERROR(VLOOKUP(AB279, 'SERVICE LOCATIONS'!$A:$Q, 14, FALSE), ""))</f>
        <v/>
      </c>
      <c r="AQ279" s="5" t="str">
        <f>IF(AB279 = "", "", IFERROR(VLOOKUP(AB279, 'SERVICE LOCATIONS'!$A:$Q, 15, FALSE), ""))</f>
        <v/>
      </c>
      <c r="AR279" s="5" t="str">
        <f>IF(AB279 = "", "", IFERROR(VLOOKUP(AB279, 'SERVICE LOCATIONS'!$A:$Q, 16, FALSE), ""))</f>
        <v/>
      </c>
      <c r="AS279" s="5" t="str">
        <f>IF(AB279 = "", "", IFERROR(VLOOKUP(AB279, 'SERVICE LOCATIONS'!$A:$Q, 17, FALSE), ""))</f>
        <v/>
      </c>
      <c r="AT279" s="27" t="str">
        <f>IF(AB279 = "", "", IFERROR(VLOOKUP(AB279, 'SERVICE LOCATIONS'!$A:$Q, 11, FALSE), ""))</f>
        <v/>
      </c>
      <c r="AU279" s="42"/>
      <c r="AV279" s="54"/>
      <c r="AW279" s="55"/>
      <c r="AX279" s="56"/>
      <c r="AY279" s="57"/>
    </row>
    <row r="280" spans="1:51" x14ac:dyDescent="0.2">
      <c r="A280" s="58"/>
      <c r="B280" s="64" t="str">
        <f>IF(A280="", "", TEXT(VLOOKUP(A280, 'ENTITY INFO'!$A:$E, 4, FALSE), "00-0000000"))</f>
        <v/>
      </c>
      <c r="C280" s="64" t="str">
        <f>IF(A280="", "", VLOOKUP(A280, 'ENTITY INFO'!$A:$E, 5, FALSE))</f>
        <v/>
      </c>
      <c r="D280" s="64" t="str">
        <f>IF(A280 = "", "", IFERROR(VLOOKUP(A280, 'ENTITY INFO'!$A:$B, 2, FALSE), ""))</f>
        <v/>
      </c>
      <c r="E280" s="42"/>
      <c r="F280" s="57"/>
      <c r="G280" s="60"/>
      <c r="H280" s="54"/>
      <c r="I280" s="61"/>
      <c r="J280" s="62"/>
      <c r="K280" s="57"/>
      <c r="L280" s="57"/>
      <c r="M280" s="54"/>
      <c r="N280" s="63"/>
      <c r="O280" s="57"/>
      <c r="P280" s="57"/>
      <c r="Q280" s="57"/>
      <c r="R280" s="57"/>
      <c r="S280" s="57"/>
      <c r="T280" s="57"/>
      <c r="U280" s="57"/>
      <c r="V280" s="57"/>
      <c r="W280" s="57"/>
      <c r="X280" s="57"/>
      <c r="Y280" s="25" t="str">
        <f>IF(X280 = "", "", IFERROR(VLOOKUP(X280, Values!G:H, 2, FALSE), ""))</f>
        <v/>
      </c>
      <c r="Z280" s="26" t="str">
        <f>IF(X280 = "", "", IFERROR(VLOOKUP(X280, Values!G:I, 3, FALSE), ""))</f>
        <v/>
      </c>
      <c r="AA280" s="107"/>
      <c r="AB280" s="56"/>
      <c r="AC280" s="57"/>
      <c r="AD280" s="25"/>
      <c r="AE280" s="5" t="str">
        <f>IF(AB280 = "", "", IFERROR(VLOOKUP(AB280, 'SERVICE LOCATIONS'!$A:$B, 2, FALSE), ""))</f>
        <v/>
      </c>
      <c r="AF280" s="5" t="str">
        <f>IF(AB280 = "", "", IFERROR(IF(VLOOKUP(AB280, 'SERVICE LOCATIONS'!$A:$C, 3, FALSE) = 0, "", VLOOKUP(AB280, 'SERVICE LOCATIONS'!$A:$D, 3, FALSE)), ""))</f>
        <v/>
      </c>
      <c r="AG280" s="5" t="str">
        <f>IF(AB280 = "", "", IFERROR(VLOOKUP(AB280, 'SERVICE LOCATIONS'!$A:$D, 4, FALSE), ""))</f>
        <v/>
      </c>
      <c r="AH280" s="5" t="str">
        <f>IF(AB280 = "", "", IFERROR(VLOOKUP(AB280, 'SERVICE LOCATIONS'!$A:$J, 5, FALSE), ""))</f>
        <v/>
      </c>
      <c r="AI280" s="5" t="str">
        <f>IF(AB280 = "", "", IFERROR(VLOOKUP(AB280, 'SERVICE LOCATIONS'!$A:$F, 6, FALSE), ""))</f>
        <v/>
      </c>
      <c r="AJ280" s="5" t="str">
        <f>IF(AB280 = "", "", IFERROR(VLOOKUP(AB280, 'SERVICE LOCATIONS'!$A:$G, 7, FALSE), ""))</f>
        <v/>
      </c>
      <c r="AK280" s="5" t="str">
        <f>IF(AB280 = "", "", IFERROR(VLOOKUP(AB280, 'SERVICE LOCATIONS'!$A:$H, 8, FALSE), ""))</f>
        <v/>
      </c>
      <c r="AL280" s="7" t="str">
        <f>IF(AB280 = "", "", IFERROR(VLOOKUP(AB280, 'SERVICE LOCATIONS'!$A:$I, 9, FALSE), ""))</f>
        <v/>
      </c>
      <c r="AM280" s="7" t="str">
        <f>IF(AB280 = "", "", IFERROR(VLOOKUP(AB280, 'SERVICE LOCATIONS'!$A:$J, 10, FALSE), ""))</f>
        <v/>
      </c>
      <c r="AN280" s="7" t="str">
        <f>IF(AB280 = "", "", IFERROR(VLOOKUP(AB280, 'SERVICE LOCATIONS'!$A:$Q, 12, FALSE), ""))</f>
        <v/>
      </c>
      <c r="AO280" s="5" t="str">
        <f>IF(AB280 = "", "", IFERROR(VLOOKUP(AB280, 'SERVICE LOCATIONS'!$A:$Q, 13, FALSE), ""))</f>
        <v/>
      </c>
      <c r="AP280" s="5" t="str">
        <f>IF(AB280 = "", "", IFERROR(VLOOKUP(AB280, 'SERVICE LOCATIONS'!$A:$Q, 14, FALSE), ""))</f>
        <v/>
      </c>
      <c r="AQ280" s="5" t="str">
        <f>IF(AB280 = "", "", IFERROR(VLOOKUP(AB280, 'SERVICE LOCATIONS'!$A:$Q, 15, FALSE), ""))</f>
        <v/>
      </c>
      <c r="AR280" s="5" t="str">
        <f>IF(AB280 = "", "", IFERROR(VLOOKUP(AB280, 'SERVICE LOCATIONS'!$A:$Q, 16, FALSE), ""))</f>
        <v/>
      </c>
      <c r="AS280" s="5" t="str">
        <f>IF(AB280 = "", "", IFERROR(VLOOKUP(AB280, 'SERVICE LOCATIONS'!$A:$Q, 17, FALSE), ""))</f>
        <v/>
      </c>
      <c r="AT280" s="27" t="str">
        <f>IF(AB280 = "", "", IFERROR(VLOOKUP(AB280, 'SERVICE LOCATIONS'!$A:$Q, 11, FALSE), ""))</f>
        <v/>
      </c>
      <c r="AU280" s="42"/>
      <c r="AV280" s="54"/>
      <c r="AW280" s="55"/>
      <c r="AX280" s="56"/>
      <c r="AY280" s="57"/>
    </row>
    <row r="281" spans="1:51" x14ac:dyDescent="0.2">
      <c r="A281" s="58"/>
      <c r="B281" s="64" t="str">
        <f>IF(A281="", "", TEXT(VLOOKUP(A281, 'ENTITY INFO'!$A:$E, 4, FALSE), "00-0000000"))</f>
        <v/>
      </c>
      <c r="C281" s="64" t="str">
        <f>IF(A281="", "", VLOOKUP(A281, 'ENTITY INFO'!$A:$E, 5, FALSE))</f>
        <v/>
      </c>
      <c r="D281" s="64" t="str">
        <f>IF(A281 = "", "", IFERROR(VLOOKUP(A281, 'ENTITY INFO'!$A:$B, 2, FALSE), ""))</f>
        <v/>
      </c>
      <c r="E281" s="42"/>
      <c r="F281" s="57"/>
      <c r="G281" s="60"/>
      <c r="H281" s="54"/>
      <c r="I281" s="61"/>
      <c r="J281" s="62"/>
      <c r="K281" s="57"/>
      <c r="L281" s="57"/>
      <c r="M281" s="54"/>
      <c r="N281" s="63"/>
      <c r="O281" s="57"/>
      <c r="P281" s="57"/>
      <c r="Q281" s="57"/>
      <c r="R281" s="57"/>
      <c r="S281" s="57"/>
      <c r="T281" s="57"/>
      <c r="U281" s="57"/>
      <c r="V281" s="57"/>
      <c r="W281" s="57"/>
      <c r="X281" s="57"/>
      <c r="Y281" s="25" t="str">
        <f>IF(X281 = "", "", IFERROR(VLOOKUP(X281, Values!G:H, 2, FALSE), ""))</f>
        <v/>
      </c>
      <c r="Z281" s="26" t="str">
        <f>IF(X281 = "", "", IFERROR(VLOOKUP(X281, Values!G:I, 3, FALSE), ""))</f>
        <v/>
      </c>
      <c r="AA281" s="107"/>
      <c r="AB281" s="56"/>
      <c r="AC281" s="57"/>
      <c r="AD281" s="25"/>
      <c r="AE281" s="5" t="str">
        <f>IF(AB281 = "", "", IFERROR(VLOOKUP(AB281, 'SERVICE LOCATIONS'!$A:$B, 2, FALSE), ""))</f>
        <v/>
      </c>
      <c r="AF281" s="5" t="str">
        <f>IF(AB281 = "", "", IFERROR(IF(VLOOKUP(AB281, 'SERVICE LOCATIONS'!$A:$C, 3, FALSE) = 0, "", VLOOKUP(AB281, 'SERVICE LOCATIONS'!$A:$D, 3, FALSE)), ""))</f>
        <v/>
      </c>
      <c r="AG281" s="5" t="str">
        <f>IF(AB281 = "", "", IFERROR(VLOOKUP(AB281, 'SERVICE LOCATIONS'!$A:$D, 4, FALSE), ""))</f>
        <v/>
      </c>
      <c r="AH281" s="5" t="str">
        <f>IF(AB281 = "", "", IFERROR(VLOOKUP(AB281, 'SERVICE LOCATIONS'!$A:$J, 5, FALSE), ""))</f>
        <v/>
      </c>
      <c r="AI281" s="5" t="str">
        <f>IF(AB281 = "", "", IFERROR(VLOOKUP(AB281, 'SERVICE LOCATIONS'!$A:$F, 6, FALSE), ""))</f>
        <v/>
      </c>
      <c r="AJ281" s="5" t="str">
        <f>IF(AB281 = "", "", IFERROR(VLOOKUP(AB281, 'SERVICE LOCATIONS'!$A:$G, 7, FALSE), ""))</f>
        <v/>
      </c>
      <c r="AK281" s="5" t="str">
        <f>IF(AB281 = "", "", IFERROR(VLOOKUP(AB281, 'SERVICE LOCATIONS'!$A:$H, 8, FALSE), ""))</f>
        <v/>
      </c>
      <c r="AL281" s="7" t="str">
        <f>IF(AB281 = "", "", IFERROR(VLOOKUP(AB281, 'SERVICE LOCATIONS'!$A:$I, 9, FALSE), ""))</f>
        <v/>
      </c>
      <c r="AM281" s="7" t="str">
        <f>IF(AB281 = "", "", IFERROR(VLOOKUP(AB281, 'SERVICE LOCATIONS'!$A:$J, 10, FALSE), ""))</f>
        <v/>
      </c>
      <c r="AN281" s="7" t="str">
        <f>IF(AB281 = "", "", IFERROR(VLOOKUP(AB281, 'SERVICE LOCATIONS'!$A:$Q, 12, FALSE), ""))</f>
        <v/>
      </c>
      <c r="AO281" s="5" t="str">
        <f>IF(AB281 = "", "", IFERROR(VLOOKUP(AB281, 'SERVICE LOCATIONS'!$A:$Q, 13, FALSE), ""))</f>
        <v/>
      </c>
      <c r="AP281" s="5" t="str">
        <f>IF(AB281 = "", "", IFERROR(VLOOKUP(AB281, 'SERVICE LOCATIONS'!$A:$Q, 14, FALSE), ""))</f>
        <v/>
      </c>
      <c r="AQ281" s="5" t="str">
        <f>IF(AB281 = "", "", IFERROR(VLOOKUP(AB281, 'SERVICE LOCATIONS'!$A:$Q, 15, FALSE), ""))</f>
        <v/>
      </c>
      <c r="AR281" s="5" t="str">
        <f>IF(AB281 = "", "", IFERROR(VLOOKUP(AB281, 'SERVICE LOCATIONS'!$A:$Q, 16, FALSE), ""))</f>
        <v/>
      </c>
      <c r="AS281" s="5" t="str">
        <f>IF(AB281 = "", "", IFERROR(VLOOKUP(AB281, 'SERVICE LOCATIONS'!$A:$Q, 17, FALSE), ""))</f>
        <v/>
      </c>
      <c r="AT281" s="27" t="str">
        <f>IF(AB281 = "", "", IFERROR(VLOOKUP(AB281, 'SERVICE LOCATIONS'!$A:$Q, 11, FALSE), ""))</f>
        <v/>
      </c>
      <c r="AU281" s="42"/>
      <c r="AV281" s="54"/>
      <c r="AW281" s="55"/>
      <c r="AX281" s="56"/>
      <c r="AY281" s="57"/>
    </row>
    <row r="282" spans="1:51" x14ac:dyDescent="0.2">
      <c r="A282" s="58"/>
      <c r="B282" s="64" t="str">
        <f>IF(A282="", "", TEXT(VLOOKUP(A282, 'ENTITY INFO'!$A:$E, 4, FALSE), "00-0000000"))</f>
        <v/>
      </c>
      <c r="C282" s="64" t="str">
        <f>IF(A282="", "", VLOOKUP(A282, 'ENTITY INFO'!$A:$E, 5, FALSE))</f>
        <v/>
      </c>
      <c r="D282" s="64" t="str">
        <f>IF(A282 = "", "", IFERROR(VLOOKUP(A282, 'ENTITY INFO'!$A:$B, 2, FALSE), ""))</f>
        <v/>
      </c>
      <c r="E282" s="42"/>
      <c r="F282" s="57"/>
      <c r="G282" s="60"/>
      <c r="H282" s="54"/>
      <c r="I282" s="61"/>
      <c r="J282" s="62"/>
      <c r="K282" s="57"/>
      <c r="L282" s="57"/>
      <c r="M282" s="54"/>
      <c r="N282" s="63"/>
      <c r="O282" s="57"/>
      <c r="P282" s="57"/>
      <c r="Q282" s="57"/>
      <c r="R282" s="57"/>
      <c r="S282" s="57"/>
      <c r="T282" s="57"/>
      <c r="U282" s="57"/>
      <c r="V282" s="57"/>
      <c r="W282" s="57"/>
      <c r="X282" s="57"/>
      <c r="Y282" s="25" t="str">
        <f>IF(X282 = "", "", IFERROR(VLOOKUP(X282, Values!G:H, 2, FALSE), ""))</f>
        <v/>
      </c>
      <c r="Z282" s="26" t="str">
        <f>IF(X282 = "", "", IFERROR(VLOOKUP(X282, Values!G:I, 3, FALSE), ""))</f>
        <v/>
      </c>
      <c r="AA282" s="107"/>
      <c r="AB282" s="56"/>
      <c r="AC282" s="57"/>
      <c r="AD282" s="25"/>
      <c r="AE282" s="5" t="str">
        <f>IF(AB282 = "", "", IFERROR(VLOOKUP(AB282, 'SERVICE LOCATIONS'!$A:$B, 2, FALSE), ""))</f>
        <v/>
      </c>
      <c r="AF282" s="5" t="str">
        <f>IF(AB282 = "", "", IFERROR(IF(VLOOKUP(AB282, 'SERVICE LOCATIONS'!$A:$C, 3, FALSE) = 0, "", VLOOKUP(AB282, 'SERVICE LOCATIONS'!$A:$D, 3, FALSE)), ""))</f>
        <v/>
      </c>
      <c r="AG282" s="5" t="str">
        <f>IF(AB282 = "", "", IFERROR(VLOOKUP(AB282, 'SERVICE LOCATIONS'!$A:$D, 4, FALSE), ""))</f>
        <v/>
      </c>
      <c r="AH282" s="5" t="str">
        <f>IF(AB282 = "", "", IFERROR(VLOOKUP(AB282, 'SERVICE LOCATIONS'!$A:$J, 5, FALSE), ""))</f>
        <v/>
      </c>
      <c r="AI282" s="5" t="str">
        <f>IF(AB282 = "", "", IFERROR(VLOOKUP(AB282, 'SERVICE LOCATIONS'!$A:$F, 6, FALSE), ""))</f>
        <v/>
      </c>
      <c r="AJ282" s="5" t="str">
        <f>IF(AB282 = "", "", IFERROR(VLOOKUP(AB282, 'SERVICE LOCATIONS'!$A:$G, 7, FALSE), ""))</f>
        <v/>
      </c>
      <c r="AK282" s="5" t="str">
        <f>IF(AB282 = "", "", IFERROR(VLOOKUP(AB282, 'SERVICE LOCATIONS'!$A:$H, 8, FALSE), ""))</f>
        <v/>
      </c>
      <c r="AL282" s="7" t="str">
        <f>IF(AB282 = "", "", IFERROR(VLOOKUP(AB282, 'SERVICE LOCATIONS'!$A:$I, 9, FALSE), ""))</f>
        <v/>
      </c>
      <c r="AM282" s="7" t="str">
        <f>IF(AB282 = "", "", IFERROR(VLOOKUP(AB282, 'SERVICE LOCATIONS'!$A:$J, 10, FALSE), ""))</f>
        <v/>
      </c>
      <c r="AN282" s="7" t="str">
        <f>IF(AB282 = "", "", IFERROR(VLOOKUP(AB282, 'SERVICE LOCATIONS'!$A:$Q, 12, FALSE), ""))</f>
        <v/>
      </c>
      <c r="AO282" s="5" t="str">
        <f>IF(AB282 = "", "", IFERROR(VLOOKUP(AB282, 'SERVICE LOCATIONS'!$A:$Q, 13, FALSE), ""))</f>
        <v/>
      </c>
      <c r="AP282" s="5" t="str">
        <f>IF(AB282 = "", "", IFERROR(VLOOKUP(AB282, 'SERVICE LOCATIONS'!$A:$Q, 14, FALSE), ""))</f>
        <v/>
      </c>
      <c r="AQ282" s="5" t="str">
        <f>IF(AB282 = "", "", IFERROR(VLOOKUP(AB282, 'SERVICE LOCATIONS'!$A:$Q, 15, FALSE), ""))</f>
        <v/>
      </c>
      <c r="AR282" s="5" t="str">
        <f>IF(AB282 = "", "", IFERROR(VLOOKUP(AB282, 'SERVICE LOCATIONS'!$A:$Q, 16, FALSE), ""))</f>
        <v/>
      </c>
      <c r="AS282" s="5" t="str">
        <f>IF(AB282 = "", "", IFERROR(VLOOKUP(AB282, 'SERVICE LOCATIONS'!$A:$Q, 17, FALSE), ""))</f>
        <v/>
      </c>
      <c r="AT282" s="27" t="str">
        <f>IF(AB282 = "", "", IFERROR(VLOOKUP(AB282, 'SERVICE LOCATIONS'!$A:$Q, 11, FALSE), ""))</f>
        <v/>
      </c>
      <c r="AU282" s="42"/>
      <c r="AV282" s="54"/>
      <c r="AW282" s="55"/>
      <c r="AX282" s="56"/>
      <c r="AY282" s="57"/>
    </row>
    <row r="283" spans="1:51" x14ac:dyDescent="0.2">
      <c r="A283" s="58"/>
      <c r="B283" s="64" t="str">
        <f>IF(A283="", "", TEXT(VLOOKUP(A283, 'ENTITY INFO'!$A:$E, 4, FALSE), "00-0000000"))</f>
        <v/>
      </c>
      <c r="C283" s="64" t="str">
        <f>IF(A283="", "", VLOOKUP(A283, 'ENTITY INFO'!$A:$E, 5, FALSE))</f>
        <v/>
      </c>
      <c r="D283" s="64" t="str">
        <f>IF(A283 = "", "", IFERROR(VLOOKUP(A283, 'ENTITY INFO'!$A:$B, 2, FALSE), ""))</f>
        <v/>
      </c>
      <c r="E283" s="42"/>
      <c r="F283" s="57"/>
      <c r="G283" s="60"/>
      <c r="H283" s="54"/>
      <c r="I283" s="61"/>
      <c r="J283" s="62"/>
      <c r="K283" s="57"/>
      <c r="L283" s="57"/>
      <c r="M283" s="54"/>
      <c r="N283" s="63"/>
      <c r="O283" s="57"/>
      <c r="P283" s="57"/>
      <c r="Q283" s="57"/>
      <c r="R283" s="57"/>
      <c r="S283" s="57"/>
      <c r="T283" s="57"/>
      <c r="U283" s="57"/>
      <c r="V283" s="57"/>
      <c r="W283" s="57"/>
      <c r="X283" s="57"/>
      <c r="Y283" s="25" t="str">
        <f>IF(X283 = "", "", IFERROR(VLOOKUP(X283, Values!G:H, 2, FALSE), ""))</f>
        <v/>
      </c>
      <c r="Z283" s="26" t="str">
        <f>IF(X283 = "", "", IFERROR(VLOOKUP(X283, Values!G:I, 3, FALSE), ""))</f>
        <v/>
      </c>
      <c r="AA283" s="107"/>
      <c r="AB283" s="56"/>
      <c r="AC283" s="57"/>
      <c r="AD283" s="25"/>
      <c r="AE283" s="5" t="str">
        <f>IF(AB283 = "", "", IFERROR(VLOOKUP(AB283, 'SERVICE LOCATIONS'!$A:$B, 2, FALSE), ""))</f>
        <v/>
      </c>
      <c r="AF283" s="5" t="str">
        <f>IF(AB283 = "", "", IFERROR(IF(VLOOKUP(AB283, 'SERVICE LOCATIONS'!$A:$C, 3, FALSE) = 0, "", VLOOKUP(AB283, 'SERVICE LOCATIONS'!$A:$D, 3, FALSE)), ""))</f>
        <v/>
      </c>
      <c r="AG283" s="5" t="str">
        <f>IF(AB283 = "", "", IFERROR(VLOOKUP(AB283, 'SERVICE LOCATIONS'!$A:$D, 4, FALSE), ""))</f>
        <v/>
      </c>
      <c r="AH283" s="5" t="str">
        <f>IF(AB283 = "", "", IFERROR(VLOOKUP(AB283, 'SERVICE LOCATIONS'!$A:$J, 5, FALSE), ""))</f>
        <v/>
      </c>
      <c r="AI283" s="5" t="str">
        <f>IF(AB283 = "", "", IFERROR(VLOOKUP(AB283, 'SERVICE LOCATIONS'!$A:$F, 6, FALSE), ""))</f>
        <v/>
      </c>
      <c r="AJ283" s="5" t="str">
        <f>IF(AB283 = "", "", IFERROR(VLOOKUP(AB283, 'SERVICE LOCATIONS'!$A:$G, 7, FALSE), ""))</f>
        <v/>
      </c>
      <c r="AK283" s="5" t="str">
        <f>IF(AB283 = "", "", IFERROR(VLOOKUP(AB283, 'SERVICE LOCATIONS'!$A:$H, 8, FALSE), ""))</f>
        <v/>
      </c>
      <c r="AL283" s="7" t="str">
        <f>IF(AB283 = "", "", IFERROR(VLOOKUP(AB283, 'SERVICE LOCATIONS'!$A:$I, 9, FALSE), ""))</f>
        <v/>
      </c>
      <c r="AM283" s="7" t="str">
        <f>IF(AB283 = "", "", IFERROR(VLOOKUP(AB283, 'SERVICE LOCATIONS'!$A:$J, 10, FALSE), ""))</f>
        <v/>
      </c>
      <c r="AN283" s="7" t="str">
        <f>IF(AB283 = "", "", IFERROR(VLOOKUP(AB283, 'SERVICE LOCATIONS'!$A:$Q, 12, FALSE), ""))</f>
        <v/>
      </c>
      <c r="AO283" s="5" t="str">
        <f>IF(AB283 = "", "", IFERROR(VLOOKUP(AB283, 'SERVICE LOCATIONS'!$A:$Q, 13, FALSE), ""))</f>
        <v/>
      </c>
      <c r="AP283" s="5" t="str">
        <f>IF(AB283 = "", "", IFERROR(VLOOKUP(AB283, 'SERVICE LOCATIONS'!$A:$Q, 14, FALSE), ""))</f>
        <v/>
      </c>
      <c r="AQ283" s="5" t="str">
        <f>IF(AB283 = "", "", IFERROR(VLOOKUP(AB283, 'SERVICE LOCATIONS'!$A:$Q, 15, FALSE), ""))</f>
        <v/>
      </c>
      <c r="AR283" s="5" t="str">
        <f>IF(AB283 = "", "", IFERROR(VLOOKUP(AB283, 'SERVICE LOCATIONS'!$A:$Q, 16, FALSE), ""))</f>
        <v/>
      </c>
      <c r="AS283" s="5" t="str">
        <f>IF(AB283 = "", "", IFERROR(VLOOKUP(AB283, 'SERVICE LOCATIONS'!$A:$Q, 17, FALSE), ""))</f>
        <v/>
      </c>
      <c r="AT283" s="27" t="str">
        <f>IF(AB283 = "", "", IFERROR(VLOOKUP(AB283, 'SERVICE LOCATIONS'!$A:$Q, 11, FALSE), ""))</f>
        <v/>
      </c>
      <c r="AU283" s="42"/>
      <c r="AV283" s="54"/>
      <c r="AW283" s="55"/>
      <c r="AX283" s="56"/>
      <c r="AY283" s="57"/>
    </row>
    <row r="284" spans="1:51" x14ac:dyDescent="0.2">
      <c r="A284" s="58"/>
      <c r="B284" s="64" t="str">
        <f>IF(A284="", "", TEXT(VLOOKUP(A284, 'ENTITY INFO'!$A:$E, 4, FALSE), "00-0000000"))</f>
        <v/>
      </c>
      <c r="C284" s="64" t="str">
        <f>IF(A284="", "", VLOOKUP(A284, 'ENTITY INFO'!$A:$E, 5, FALSE))</f>
        <v/>
      </c>
      <c r="D284" s="64" t="str">
        <f>IF(A284 = "", "", IFERROR(VLOOKUP(A284, 'ENTITY INFO'!$A:$B, 2, FALSE), ""))</f>
        <v/>
      </c>
      <c r="E284" s="42"/>
      <c r="F284" s="57"/>
      <c r="G284" s="60"/>
      <c r="H284" s="54"/>
      <c r="I284" s="61"/>
      <c r="J284" s="62"/>
      <c r="K284" s="57"/>
      <c r="L284" s="57"/>
      <c r="M284" s="54"/>
      <c r="N284" s="63"/>
      <c r="O284" s="57"/>
      <c r="P284" s="57"/>
      <c r="Q284" s="57"/>
      <c r="R284" s="57"/>
      <c r="S284" s="57"/>
      <c r="T284" s="57"/>
      <c r="U284" s="57"/>
      <c r="V284" s="57"/>
      <c r="W284" s="57"/>
      <c r="X284" s="57"/>
      <c r="Y284" s="25" t="str">
        <f>IF(X284 = "", "", IFERROR(VLOOKUP(X284, Values!G:H, 2, FALSE), ""))</f>
        <v/>
      </c>
      <c r="Z284" s="26" t="str">
        <f>IF(X284 = "", "", IFERROR(VLOOKUP(X284, Values!G:I, 3, FALSE), ""))</f>
        <v/>
      </c>
      <c r="AA284" s="107"/>
      <c r="AB284" s="56"/>
      <c r="AC284" s="57"/>
      <c r="AD284" s="25"/>
      <c r="AE284" s="5" t="str">
        <f>IF(AB284 = "", "", IFERROR(VLOOKUP(AB284, 'SERVICE LOCATIONS'!$A:$B, 2, FALSE), ""))</f>
        <v/>
      </c>
      <c r="AF284" s="5" t="str">
        <f>IF(AB284 = "", "", IFERROR(IF(VLOOKUP(AB284, 'SERVICE LOCATIONS'!$A:$C, 3, FALSE) = 0, "", VLOOKUP(AB284, 'SERVICE LOCATIONS'!$A:$D, 3, FALSE)), ""))</f>
        <v/>
      </c>
      <c r="AG284" s="5" t="str">
        <f>IF(AB284 = "", "", IFERROR(VLOOKUP(AB284, 'SERVICE LOCATIONS'!$A:$D, 4, FALSE), ""))</f>
        <v/>
      </c>
      <c r="AH284" s="5" t="str">
        <f>IF(AB284 = "", "", IFERROR(VLOOKUP(AB284, 'SERVICE LOCATIONS'!$A:$J, 5, FALSE), ""))</f>
        <v/>
      </c>
      <c r="AI284" s="5" t="str">
        <f>IF(AB284 = "", "", IFERROR(VLOOKUP(AB284, 'SERVICE LOCATIONS'!$A:$F, 6, FALSE), ""))</f>
        <v/>
      </c>
      <c r="AJ284" s="5" t="str">
        <f>IF(AB284 = "", "", IFERROR(VLOOKUP(AB284, 'SERVICE LOCATIONS'!$A:$G, 7, FALSE), ""))</f>
        <v/>
      </c>
      <c r="AK284" s="5" t="str">
        <f>IF(AB284 = "", "", IFERROR(VLOOKUP(AB284, 'SERVICE LOCATIONS'!$A:$H, 8, FALSE), ""))</f>
        <v/>
      </c>
      <c r="AL284" s="7" t="str">
        <f>IF(AB284 = "", "", IFERROR(VLOOKUP(AB284, 'SERVICE LOCATIONS'!$A:$I, 9, FALSE), ""))</f>
        <v/>
      </c>
      <c r="AM284" s="7" t="str">
        <f>IF(AB284 = "", "", IFERROR(VLOOKUP(AB284, 'SERVICE LOCATIONS'!$A:$J, 10, FALSE), ""))</f>
        <v/>
      </c>
      <c r="AN284" s="7" t="str">
        <f>IF(AB284 = "", "", IFERROR(VLOOKUP(AB284, 'SERVICE LOCATIONS'!$A:$Q, 12, FALSE), ""))</f>
        <v/>
      </c>
      <c r="AO284" s="5" t="str">
        <f>IF(AB284 = "", "", IFERROR(VLOOKUP(AB284, 'SERVICE LOCATIONS'!$A:$Q, 13, FALSE), ""))</f>
        <v/>
      </c>
      <c r="AP284" s="5" t="str">
        <f>IF(AB284 = "", "", IFERROR(VLOOKUP(AB284, 'SERVICE LOCATIONS'!$A:$Q, 14, FALSE), ""))</f>
        <v/>
      </c>
      <c r="AQ284" s="5" t="str">
        <f>IF(AB284 = "", "", IFERROR(VLOOKUP(AB284, 'SERVICE LOCATIONS'!$A:$Q, 15, FALSE), ""))</f>
        <v/>
      </c>
      <c r="AR284" s="5" t="str">
        <f>IF(AB284 = "", "", IFERROR(VLOOKUP(AB284, 'SERVICE LOCATIONS'!$A:$Q, 16, FALSE), ""))</f>
        <v/>
      </c>
      <c r="AS284" s="5" t="str">
        <f>IF(AB284 = "", "", IFERROR(VLOOKUP(AB284, 'SERVICE LOCATIONS'!$A:$Q, 17, FALSE), ""))</f>
        <v/>
      </c>
      <c r="AT284" s="27" t="str">
        <f>IF(AB284 = "", "", IFERROR(VLOOKUP(AB284, 'SERVICE LOCATIONS'!$A:$Q, 11, FALSE), ""))</f>
        <v/>
      </c>
      <c r="AU284" s="42"/>
      <c r="AV284" s="54"/>
      <c r="AW284" s="55"/>
      <c r="AX284" s="56"/>
      <c r="AY284" s="57"/>
    </row>
    <row r="285" spans="1:51" x14ac:dyDescent="0.2">
      <c r="A285" s="58"/>
      <c r="B285" s="64" t="str">
        <f>IF(A285="", "", TEXT(VLOOKUP(A285, 'ENTITY INFO'!$A:$E, 4, FALSE), "00-0000000"))</f>
        <v/>
      </c>
      <c r="C285" s="64" t="str">
        <f>IF(A285="", "", VLOOKUP(A285, 'ENTITY INFO'!$A:$E, 5, FALSE))</f>
        <v/>
      </c>
      <c r="D285" s="64" t="str">
        <f>IF(A285 = "", "", IFERROR(VLOOKUP(A285, 'ENTITY INFO'!$A:$B, 2, FALSE), ""))</f>
        <v/>
      </c>
      <c r="E285" s="42"/>
      <c r="F285" s="57"/>
      <c r="G285" s="60"/>
      <c r="H285" s="54"/>
      <c r="I285" s="61"/>
      <c r="J285" s="62"/>
      <c r="K285" s="57"/>
      <c r="L285" s="57"/>
      <c r="M285" s="54"/>
      <c r="N285" s="63"/>
      <c r="O285" s="57"/>
      <c r="P285" s="57"/>
      <c r="Q285" s="57"/>
      <c r="R285" s="57"/>
      <c r="S285" s="57"/>
      <c r="T285" s="57"/>
      <c r="U285" s="57"/>
      <c r="V285" s="57"/>
      <c r="W285" s="57"/>
      <c r="X285" s="57"/>
      <c r="Y285" s="25" t="str">
        <f>IF(X285 = "", "", IFERROR(VLOOKUP(X285, Values!G:H, 2, FALSE), ""))</f>
        <v/>
      </c>
      <c r="Z285" s="26" t="str">
        <f>IF(X285 = "", "", IFERROR(VLOOKUP(X285, Values!G:I, 3, FALSE), ""))</f>
        <v/>
      </c>
      <c r="AA285" s="107"/>
      <c r="AB285" s="56"/>
      <c r="AC285" s="57"/>
      <c r="AD285" s="25"/>
      <c r="AE285" s="5" t="str">
        <f>IF(AB285 = "", "", IFERROR(VLOOKUP(AB285, 'SERVICE LOCATIONS'!$A:$B, 2, FALSE), ""))</f>
        <v/>
      </c>
      <c r="AF285" s="5" t="str">
        <f>IF(AB285 = "", "", IFERROR(IF(VLOOKUP(AB285, 'SERVICE LOCATIONS'!$A:$C, 3, FALSE) = 0, "", VLOOKUP(AB285, 'SERVICE LOCATIONS'!$A:$D, 3, FALSE)), ""))</f>
        <v/>
      </c>
      <c r="AG285" s="5" t="str">
        <f>IF(AB285 = "", "", IFERROR(VLOOKUP(AB285, 'SERVICE LOCATIONS'!$A:$D, 4, FALSE), ""))</f>
        <v/>
      </c>
      <c r="AH285" s="5" t="str">
        <f>IF(AB285 = "", "", IFERROR(VLOOKUP(AB285, 'SERVICE LOCATIONS'!$A:$J, 5, FALSE), ""))</f>
        <v/>
      </c>
      <c r="AI285" s="5" t="str">
        <f>IF(AB285 = "", "", IFERROR(VLOOKUP(AB285, 'SERVICE LOCATIONS'!$A:$F, 6, FALSE), ""))</f>
        <v/>
      </c>
      <c r="AJ285" s="5" t="str">
        <f>IF(AB285 = "", "", IFERROR(VLOOKUP(AB285, 'SERVICE LOCATIONS'!$A:$G, 7, FALSE), ""))</f>
        <v/>
      </c>
      <c r="AK285" s="5" t="str">
        <f>IF(AB285 = "", "", IFERROR(VLOOKUP(AB285, 'SERVICE LOCATIONS'!$A:$H, 8, FALSE), ""))</f>
        <v/>
      </c>
      <c r="AL285" s="7" t="str">
        <f>IF(AB285 = "", "", IFERROR(VLOOKUP(AB285, 'SERVICE LOCATIONS'!$A:$I, 9, FALSE), ""))</f>
        <v/>
      </c>
      <c r="AM285" s="7" t="str">
        <f>IF(AB285 = "", "", IFERROR(VLOOKUP(AB285, 'SERVICE LOCATIONS'!$A:$J, 10, FALSE), ""))</f>
        <v/>
      </c>
      <c r="AN285" s="7" t="str">
        <f>IF(AB285 = "", "", IFERROR(VLOOKUP(AB285, 'SERVICE LOCATIONS'!$A:$Q, 12, FALSE), ""))</f>
        <v/>
      </c>
      <c r="AO285" s="5" t="str">
        <f>IF(AB285 = "", "", IFERROR(VLOOKUP(AB285, 'SERVICE LOCATIONS'!$A:$Q, 13, FALSE), ""))</f>
        <v/>
      </c>
      <c r="AP285" s="5" t="str">
        <f>IF(AB285 = "", "", IFERROR(VLOOKUP(AB285, 'SERVICE LOCATIONS'!$A:$Q, 14, FALSE), ""))</f>
        <v/>
      </c>
      <c r="AQ285" s="5" t="str">
        <f>IF(AB285 = "", "", IFERROR(VLOOKUP(AB285, 'SERVICE LOCATIONS'!$A:$Q, 15, FALSE), ""))</f>
        <v/>
      </c>
      <c r="AR285" s="5" t="str">
        <f>IF(AB285 = "", "", IFERROR(VLOOKUP(AB285, 'SERVICE LOCATIONS'!$A:$Q, 16, FALSE), ""))</f>
        <v/>
      </c>
      <c r="AS285" s="5" t="str">
        <f>IF(AB285 = "", "", IFERROR(VLOOKUP(AB285, 'SERVICE LOCATIONS'!$A:$Q, 17, FALSE), ""))</f>
        <v/>
      </c>
      <c r="AT285" s="27" t="str">
        <f>IF(AB285 = "", "", IFERROR(VLOOKUP(AB285, 'SERVICE LOCATIONS'!$A:$Q, 11, FALSE), ""))</f>
        <v/>
      </c>
      <c r="AU285" s="42"/>
      <c r="AV285" s="54"/>
      <c r="AW285" s="55"/>
      <c r="AX285" s="56"/>
      <c r="AY285" s="57"/>
    </row>
    <row r="286" spans="1:51" x14ac:dyDescent="0.2">
      <c r="A286" s="58"/>
      <c r="B286" s="64" t="str">
        <f>IF(A286="", "", TEXT(VLOOKUP(A286, 'ENTITY INFO'!$A:$E, 4, FALSE), "00-0000000"))</f>
        <v/>
      </c>
      <c r="C286" s="64" t="str">
        <f>IF(A286="", "", VLOOKUP(A286, 'ENTITY INFO'!$A:$E, 5, FALSE))</f>
        <v/>
      </c>
      <c r="D286" s="64" t="str">
        <f>IF(A286 = "", "", IFERROR(VLOOKUP(A286, 'ENTITY INFO'!$A:$B, 2, FALSE), ""))</f>
        <v/>
      </c>
      <c r="E286" s="42"/>
      <c r="F286" s="57"/>
      <c r="G286" s="60"/>
      <c r="H286" s="54"/>
      <c r="I286" s="61"/>
      <c r="J286" s="62"/>
      <c r="K286" s="57"/>
      <c r="L286" s="57"/>
      <c r="M286" s="54"/>
      <c r="N286" s="63"/>
      <c r="O286" s="57"/>
      <c r="P286" s="57"/>
      <c r="Q286" s="57"/>
      <c r="R286" s="57"/>
      <c r="S286" s="57"/>
      <c r="T286" s="57"/>
      <c r="U286" s="57"/>
      <c r="V286" s="57"/>
      <c r="W286" s="57"/>
      <c r="X286" s="57"/>
      <c r="Y286" s="25" t="str">
        <f>IF(X286 = "", "", IFERROR(VLOOKUP(X286, Values!G:H, 2, FALSE), ""))</f>
        <v/>
      </c>
      <c r="Z286" s="26" t="str">
        <f>IF(X286 = "", "", IFERROR(VLOOKUP(X286, Values!G:I, 3, FALSE), ""))</f>
        <v/>
      </c>
      <c r="AA286" s="107"/>
      <c r="AB286" s="56"/>
      <c r="AC286" s="57"/>
      <c r="AD286" s="25"/>
      <c r="AE286" s="5" t="str">
        <f>IF(AB286 = "", "", IFERROR(VLOOKUP(AB286, 'SERVICE LOCATIONS'!$A:$B, 2, FALSE), ""))</f>
        <v/>
      </c>
      <c r="AF286" s="5" t="str">
        <f>IF(AB286 = "", "", IFERROR(IF(VLOOKUP(AB286, 'SERVICE LOCATIONS'!$A:$C, 3, FALSE) = 0, "", VLOOKUP(AB286, 'SERVICE LOCATIONS'!$A:$D, 3, FALSE)), ""))</f>
        <v/>
      </c>
      <c r="AG286" s="5" t="str">
        <f>IF(AB286 = "", "", IFERROR(VLOOKUP(AB286, 'SERVICE LOCATIONS'!$A:$D, 4, FALSE), ""))</f>
        <v/>
      </c>
      <c r="AH286" s="5" t="str">
        <f>IF(AB286 = "", "", IFERROR(VLOOKUP(AB286, 'SERVICE LOCATIONS'!$A:$J, 5, FALSE), ""))</f>
        <v/>
      </c>
      <c r="AI286" s="5" t="str">
        <f>IF(AB286 = "", "", IFERROR(VLOOKUP(AB286, 'SERVICE LOCATIONS'!$A:$F, 6, FALSE), ""))</f>
        <v/>
      </c>
      <c r="AJ286" s="5" t="str">
        <f>IF(AB286 = "", "", IFERROR(VLOOKUP(AB286, 'SERVICE LOCATIONS'!$A:$G, 7, FALSE), ""))</f>
        <v/>
      </c>
      <c r="AK286" s="5" t="str">
        <f>IF(AB286 = "", "", IFERROR(VLOOKUP(AB286, 'SERVICE LOCATIONS'!$A:$H, 8, FALSE), ""))</f>
        <v/>
      </c>
      <c r="AL286" s="7" t="str">
        <f>IF(AB286 = "", "", IFERROR(VLOOKUP(AB286, 'SERVICE LOCATIONS'!$A:$I, 9, FALSE), ""))</f>
        <v/>
      </c>
      <c r="AM286" s="7" t="str">
        <f>IF(AB286 = "", "", IFERROR(VLOOKUP(AB286, 'SERVICE LOCATIONS'!$A:$J, 10, FALSE), ""))</f>
        <v/>
      </c>
      <c r="AN286" s="7" t="str">
        <f>IF(AB286 = "", "", IFERROR(VLOOKUP(AB286, 'SERVICE LOCATIONS'!$A:$Q, 12, FALSE), ""))</f>
        <v/>
      </c>
      <c r="AO286" s="5" t="str">
        <f>IF(AB286 = "", "", IFERROR(VLOOKUP(AB286, 'SERVICE LOCATIONS'!$A:$Q, 13, FALSE), ""))</f>
        <v/>
      </c>
      <c r="AP286" s="5" t="str">
        <f>IF(AB286 = "", "", IFERROR(VLOOKUP(AB286, 'SERVICE LOCATIONS'!$A:$Q, 14, FALSE), ""))</f>
        <v/>
      </c>
      <c r="AQ286" s="5" t="str">
        <f>IF(AB286 = "", "", IFERROR(VLOOKUP(AB286, 'SERVICE LOCATIONS'!$A:$Q, 15, FALSE), ""))</f>
        <v/>
      </c>
      <c r="AR286" s="5" t="str">
        <f>IF(AB286 = "", "", IFERROR(VLOOKUP(AB286, 'SERVICE LOCATIONS'!$A:$Q, 16, FALSE), ""))</f>
        <v/>
      </c>
      <c r="AS286" s="5" t="str">
        <f>IF(AB286 = "", "", IFERROR(VLOOKUP(AB286, 'SERVICE LOCATIONS'!$A:$Q, 17, FALSE), ""))</f>
        <v/>
      </c>
      <c r="AT286" s="27" t="str">
        <f>IF(AB286 = "", "", IFERROR(VLOOKUP(AB286, 'SERVICE LOCATIONS'!$A:$Q, 11, FALSE), ""))</f>
        <v/>
      </c>
      <c r="AU286" s="42"/>
      <c r="AV286" s="54"/>
      <c r="AW286" s="55"/>
      <c r="AX286" s="56"/>
      <c r="AY286" s="57"/>
    </row>
    <row r="287" spans="1:51" x14ac:dyDescent="0.2">
      <c r="A287" s="58"/>
      <c r="B287" s="64" t="str">
        <f>IF(A287="", "", TEXT(VLOOKUP(A287, 'ENTITY INFO'!$A:$E, 4, FALSE), "00-0000000"))</f>
        <v/>
      </c>
      <c r="C287" s="64" t="str">
        <f>IF(A287="", "", VLOOKUP(A287, 'ENTITY INFO'!$A:$E, 5, FALSE))</f>
        <v/>
      </c>
      <c r="D287" s="64" t="str">
        <f>IF(A287 = "", "", IFERROR(VLOOKUP(A287, 'ENTITY INFO'!$A:$B, 2, FALSE), ""))</f>
        <v/>
      </c>
      <c r="E287" s="42"/>
      <c r="F287" s="57"/>
      <c r="G287" s="60"/>
      <c r="H287" s="54"/>
      <c r="I287" s="61"/>
      <c r="J287" s="62"/>
      <c r="K287" s="57"/>
      <c r="L287" s="57"/>
      <c r="M287" s="54"/>
      <c r="N287" s="63"/>
      <c r="O287" s="57"/>
      <c r="P287" s="57"/>
      <c r="Q287" s="57"/>
      <c r="R287" s="57"/>
      <c r="S287" s="57"/>
      <c r="T287" s="57"/>
      <c r="U287" s="57"/>
      <c r="V287" s="57"/>
      <c r="W287" s="57"/>
      <c r="X287" s="57"/>
      <c r="Y287" s="25" t="str">
        <f>IF(X287 = "", "", IFERROR(VLOOKUP(X287, Values!G:H, 2, FALSE), ""))</f>
        <v/>
      </c>
      <c r="Z287" s="26" t="str">
        <f>IF(X287 = "", "", IFERROR(VLOOKUP(X287, Values!G:I, 3, FALSE), ""))</f>
        <v/>
      </c>
      <c r="AA287" s="107"/>
      <c r="AB287" s="56"/>
      <c r="AC287" s="57"/>
      <c r="AD287" s="25"/>
      <c r="AE287" s="5" t="str">
        <f>IF(AB287 = "", "", IFERROR(VLOOKUP(AB287, 'SERVICE LOCATIONS'!$A:$B, 2, FALSE), ""))</f>
        <v/>
      </c>
      <c r="AF287" s="5" t="str">
        <f>IF(AB287 = "", "", IFERROR(IF(VLOOKUP(AB287, 'SERVICE LOCATIONS'!$A:$C, 3, FALSE) = 0, "", VLOOKUP(AB287, 'SERVICE LOCATIONS'!$A:$D, 3, FALSE)), ""))</f>
        <v/>
      </c>
      <c r="AG287" s="5" t="str">
        <f>IF(AB287 = "", "", IFERROR(VLOOKUP(AB287, 'SERVICE LOCATIONS'!$A:$D, 4, FALSE), ""))</f>
        <v/>
      </c>
      <c r="AH287" s="5" t="str">
        <f>IF(AB287 = "", "", IFERROR(VLOOKUP(AB287, 'SERVICE LOCATIONS'!$A:$J, 5, FALSE), ""))</f>
        <v/>
      </c>
      <c r="AI287" s="5" t="str">
        <f>IF(AB287 = "", "", IFERROR(VLOOKUP(AB287, 'SERVICE LOCATIONS'!$A:$F, 6, FALSE), ""))</f>
        <v/>
      </c>
      <c r="AJ287" s="5" t="str">
        <f>IF(AB287 = "", "", IFERROR(VLOOKUP(AB287, 'SERVICE LOCATIONS'!$A:$G, 7, FALSE), ""))</f>
        <v/>
      </c>
      <c r="AK287" s="5" t="str">
        <f>IF(AB287 = "", "", IFERROR(VLOOKUP(AB287, 'SERVICE LOCATIONS'!$A:$H, 8, FALSE), ""))</f>
        <v/>
      </c>
      <c r="AL287" s="7" t="str">
        <f>IF(AB287 = "", "", IFERROR(VLOOKUP(AB287, 'SERVICE LOCATIONS'!$A:$I, 9, FALSE), ""))</f>
        <v/>
      </c>
      <c r="AM287" s="7" t="str">
        <f>IF(AB287 = "", "", IFERROR(VLOOKUP(AB287, 'SERVICE LOCATIONS'!$A:$J, 10, FALSE), ""))</f>
        <v/>
      </c>
      <c r="AN287" s="7" t="str">
        <f>IF(AB287 = "", "", IFERROR(VLOOKUP(AB287, 'SERVICE LOCATIONS'!$A:$Q, 12, FALSE), ""))</f>
        <v/>
      </c>
      <c r="AO287" s="5" t="str">
        <f>IF(AB287 = "", "", IFERROR(VLOOKUP(AB287, 'SERVICE LOCATIONS'!$A:$Q, 13, FALSE), ""))</f>
        <v/>
      </c>
      <c r="AP287" s="5" t="str">
        <f>IF(AB287 = "", "", IFERROR(VLOOKUP(AB287, 'SERVICE LOCATIONS'!$A:$Q, 14, FALSE), ""))</f>
        <v/>
      </c>
      <c r="AQ287" s="5" t="str">
        <f>IF(AB287 = "", "", IFERROR(VLOOKUP(AB287, 'SERVICE LOCATIONS'!$A:$Q, 15, FALSE), ""))</f>
        <v/>
      </c>
      <c r="AR287" s="5" t="str">
        <f>IF(AB287 = "", "", IFERROR(VLOOKUP(AB287, 'SERVICE LOCATIONS'!$A:$Q, 16, FALSE), ""))</f>
        <v/>
      </c>
      <c r="AS287" s="5" t="str">
        <f>IF(AB287 = "", "", IFERROR(VLOOKUP(AB287, 'SERVICE LOCATIONS'!$A:$Q, 17, FALSE), ""))</f>
        <v/>
      </c>
      <c r="AT287" s="27" t="str">
        <f>IF(AB287 = "", "", IFERROR(VLOOKUP(AB287, 'SERVICE LOCATIONS'!$A:$Q, 11, FALSE), ""))</f>
        <v/>
      </c>
      <c r="AU287" s="42"/>
      <c r="AV287" s="54"/>
      <c r="AW287" s="55"/>
      <c r="AX287" s="56"/>
      <c r="AY287" s="57"/>
    </row>
    <row r="288" spans="1:51" x14ac:dyDescent="0.2">
      <c r="A288" s="58"/>
      <c r="B288" s="64" t="str">
        <f>IF(A288="", "", TEXT(VLOOKUP(A288, 'ENTITY INFO'!$A:$E, 4, FALSE), "00-0000000"))</f>
        <v/>
      </c>
      <c r="C288" s="64" t="str">
        <f>IF(A288="", "", VLOOKUP(A288, 'ENTITY INFO'!$A:$E, 5, FALSE))</f>
        <v/>
      </c>
      <c r="D288" s="64" t="str">
        <f>IF(A288 = "", "", IFERROR(VLOOKUP(A288, 'ENTITY INFO'!$A:$B, 2, FALSE), ""))</f>
        <v/>
      </c>
      <c r="E288" s="42"/>
      <c r="F288" s="57"/>
      <c r="G288" s="60"/>
      <c r="H288" s="54"/>
      <c r="I288" s="61"/>
      <c r="J288" s="62"/>
      <c r="K288" s="57"/>
      <c r="L288" s="57"/>
      <c r="M288" s="54"/>
      <c r="N288" s="63"/>
      <c r="O288" s="57"/>
      <c r="P288" s="57"/>
      <c r="Q288" s="57"/>
      <c r="R288" s="57"/>
      <c r="S288" s="57"/>
      <c r="T288" s="57"/>
      <c r="U288" s="57"/>
      <c r="V288" s="57"/>
      <c r="W288" s="57"/>
      <c r="X288" s="57"/>
      <c r="Y288" s="25" t="str">
        <f>IF(X288 = "", "", IFERROR(VLOOKUP(X288, Values!G:H, 2, FALSE), ""))</f>
        <v/>
      </c>
      <c r="Z288" s="26" t="str">
        <f>IF(X288 = "", "", IFERROR(VLOOKUP(X288, Values!G:I, 3, FALSE), ""))</f>
        <v/>
      </c>
      <c r="AA288" s="107"/>
      <c r="AB288" s="56"/>
      <c r="AC288" s="57"/>
      <c r="AD288" s="25"/>
      <c r="AE288" s="5" t="str">
        <f>IF(AB288 = "", "", IFERROR(VLOOKUP(AB288, 'SERVICE LOCATIONS'!$A:$B, 2, FALSE), ""))</f>
        <v/>
      </c>
      <c r="AF288" s="5" t="str">
        <f>IF(AB288 = "", "", IFERROR(IF(VLOOKUP(AB288, 'SERVICE LOCATIONS'!$A:$C, 3, FALSE) = 0, "", VLOOKUP(AB288, 'SERVICE LOCATIONS'!$A:$D, 3, FALSE)), ""))</f>
        <v/>
      </c>
      <c r="AG288" s="5" t="str">
        <f>IF(AB288 = "", "", IFERROR(VLOOKUP(AB288, 'SERVICE LOCATIONS'!$A:$D, 4, FALSE), ""))</f>
        <v/>
      </c>
      <c r="AH288" s="5" t="str">
        <f>IF(AB288 = "", "", IFERROR(VLOOKUP(AB288, 'SERVICE LOCATIONS'!$A:$J, 5, FALSE), ""))</f>
        <v/>
      </c>
      <c r="AI288" s="5" t="str">
        <f>IF(AB288 = "", "", IFERROR(VLOOKUP(AB288, 'SERVICE LOCATIONS'!$A:$F, 6, FALSE), ""))</f>
        <v/>
      </c>
      <c r="AJ288" s="5" t="str">
        <f>IF(AB288 = "", "", IFERROR(VLOOKUP(AB288, 'SERVICE LOCATIONS'!$A:$G, 7, FALSE), ""))</f>
        <v/>
      </c>
      <c r="AK288" s="5" t="str">
        <f>IF(AB288 = "", "", IFERROR(VLOOKUP(AB288, 'SERVICE LOCATIONS'!$A:$H, 8, FALSE), ""))</f>
        <v/>
      </c>
      <c r="AL288" s="7" t="str">
        <f>IF(AB288 = "", "", IFERROR(VLOOKUP(AB288, 'SERVICE LOCATIONS'!$A:$I, 9, FALSE), ""))</f>
        <v/>
      </c>
      <c r="AM288" s="7" t="str">
        <f>IF(AB288 = "", "", IFERROR(VLOOKUP(AB288, 'SERVICE LOCATIONS'!$A:$J, 10, FALSE), ""))</f>
        <v/>
      </c>
      <c r="AN288" s="7" t="str">
        <f>IF(AB288 = "", "", IFERROR(VLOOKUP(AB288, 'SERVICE LOCATIONS'!$A:$Q, 12, FALSE), ""))</f>
        <v/>
      </c>
      <c r="AO288" s="5" t="str">
        <f>IF(AB288 = "", "", IFERROR(VLOOKUP(AB288, 'SERVICE LOCATIONS'!$A:$Q, 13, FALSE), ""))</f>
        <v/>
      </c>
      <c r="AP288" s="5" t="str">
        <f>IF(AB288 = "", "", IFERROR(VLOOKUP(AB288, 'SERVICE LOCATIONS'!$A:$Q, 14, FALSE), ""))</f>
        <v/>
      </c>
      <c r="AQ288" s="5" t="str">
        <f>IF(AB288 = "", "", IFERROR(VLOOKUP(AB288, 'SERVICE LOCATIONS'!$A:$Q, 15, FALSE), ""))</f>
        <v/>
      </c>
      <c r="AR288" s="5" t="str">
        <f>IF(AB288 = "", "", IFERROR(VLOOKUP(AB288, 'SERVICE LOCATIONS'!$A:$Q, 16, FALSE), ""))</f>
        <v/>
      </c>
      <c r="AS288" s="5" t="str">
        <f>IF(AB288 = "", "", IFERROR(VLOOKUP(AB288, 'SERVICE LOCATIONS'!$A:$Q, 17, FALSE), ""))</f>
        <v/>
      </c>
      <c r="AT288" s="27" t="str">
        <f>IF(AB288 = "", "", IFERROR(VLOOKUP(AB288, 'SERVICE LOCATIONS'!$A:$Q, 11, FALSE), ""))</f>
        <v/>
      </c>
      <c r="AU288" s="42"/>
      <c r="AV288" s="54"/>
      <c r="AW288" s="55"/>
      <c r="AX288" s="56"/>
      <c r="AY288" s="57"/>
    </row>
    <row r="289" spans="1:51" x14ac:dyDescent="0.2">
      <c r="A289" s="58"/>
      <c r="B289" s="64" t="str">
        <f>IF(A289="", "", TEXT(VLOOKUP(A289, 'ENTITY INFO'!$A:$E, 4, FALSE), "00-0000000"))</f>
        <v/>
      </c>
      <c r="C289" s="64" t="str">
        <f>IF(A289="", "", VLOOKUP(A289, 'ENTITY INFO'!$A:$E, 5, FALSE))</f>
        <v/>
      </c>
      <c r="D289" s="64" t="str">
        <f>IF(A289 = "", "", IFERROR(VLOOKUP(A289, 'ENTITY INFO'!$A:$B, 2, FALSE), ""))</f>
        <v/>
      </c>
      <c r="E289" s="42"/>
      <c r="F289" s="57"/>
      <c r="G289" s="60"/>
      <c r="H289" s="54"/>
      <c r="I289" s="61"/>
      <c r="J289" s="62"/>
      <c r="K289" s="57"/>
      <c r="L289" s="57"/>
      <c r="M289" s="54"/>
      <c r="N289" s="63"/>
      <c r="O289" s="57"/>
      <c r="P289" s="57"/>
      <c r="Q289" s="57"/>
      <c r="R289" s="57"/>
      <c r="S289" s="57"/>
      <c r="T289" s="57"/>
      <c r="U289" s="57"/>
      <c r="V289" s="57"/>
      <c r="W289" s="57"/>
      <c r="X289" s="57"/>
      <c r="Y289" s="25" t="str">
        <f>IF(X289 = "", "", IFERROR(VLOOKUP(X289, Values!G:H, 2, FALSE), ""))</f>
        <v/>
      </c>
      <c r="Z289" s="26" t="str">
        <f>IF(X289 = "", "", IFERROR(VLOOKUP(X289, Values!G:I, 3, FALSE), ""))</f>
        <v/>
      </c>
      <c r="AA289" s="107"/>
      <c r="AB289" s="56"/>
      <c r="AC289" s="57"/>
      <c r="AD289" s="25"/>
      <c r="AE289" s="5" t="str">
        <f>IF(AB289 = "", "", IFERROR(VLOOKUP(AB289, 'SERVICE LOCATIONS'!$A:$B, 2, FALSE), ""))</f>
        <v/>
      </c>
      <c r="AF289" s="5" t="str">
        <f>IF(AB289 = "", "", IFERROR(IF(VLOOKUP(AB289, 'SERVICE LOCATIONS'!$A:$C, 3, FALSE) = 0, "", VLOOKUP(AB289, 'SERVICE LOCATIONS'!$A:$D, 3, FALSE)), ""))</f>
        <v/>
      </c>
      <c r="AG289" s="5" t="str">
        <f>IF(AB289 = "", "", IFERROR(VLOOKUP(AB289, 'SERVICE LOCATIONS'!$A:$D, 4, FALSE), ""))</f>
        <v/>
      </c>
      <c r="AH289" s="5" t="str">
        <f>IF(AB289 = "", "", IFERROR(VLOOKUP(AB289, 'SERVICE LOCATIONS'!$A:$J, 5, FALSE), ""))</f>
        <v/>
      </c>
      <c r="AI289" s="5" t="str">
        <f>IF(AB289 = "", "", IFERROR(VLOOKUP(AB289, 'SERVICE LOCATIONS'!$A:$F, 6, FALSE), ""))</f>
        <v/>
      </c>
      <c r="AJ289" s="5" t="str">
        <f>IF(AB289 = "", "", IFERROR(VLOOKUP(AB289, 'SERVICE LOCATIONS'!$A:$G, 7, FALSE), ""))</f>
        <v/>
      </c>
      <c r="AK289" s="5" t="str">
        <f>IF(AB289 = "", "", IFERROR(VLOOKUP(AB289, 'SERVICE LOCATIONS'!$A:$H, 8, FALSE), ""))</f>
        <v/>
      </c>
      <c r="AL289" s="7" t="str">
        <f>IF(AB289 = "", "", IFERROR(VLOOKUP(AB289, 'SERVICE LOCATIONS'!$A:$I, 9, FALSE), ""))</f>
        <v/>
      </c>
      <c r="AM289" s="7" t="str">
        <f>IF(AB289 = "", "", IFERROR(VLOOKUP(AB289, 'SERVICE LOCATIONS'!$A:$J, 10, FALSE), ""))</f>
        <v/>
      </c>
      <c r="AN289" s="7" t="str">
        <f>IF(AB289 = "", "", IFERROR(VLOOKUP(AB289, 'SERVICE LOCATIONS'!$A:$Q, 12, FALSE), ""))</f>
        <v/>
      </c>
      <c r="AO289" s="5" t="str">
        <f>IF(AB289 = "", "", IFERROR(VLOOKUP(AB289, 'SERVICE LOCATIONS'!$A:$Q, 13, FALSE), ""))</f>
        <v/>
      </c>
      <c r="AP289" s="5" t="str">
        <f>IF(AB289 = "", "", IFERROR(VLOOKUP(AB289, 'SERVICE LOCATIONS'!$A:$Q, 14, FALSE), ""))</f>
        <v/>
      </c>
      <c r="AQ289" s="5" t="str">
        <f>IF(AB289 = "", "", IFERROR(VLOOKUP(AB289, 'SERVICE LOCATIONS'!$A:$Q, 15, FALSE), ""))</f>
        <v/>
      </c>
      <c r="AR289" s="5" t="str">
        <f>IF(AB289 = "", "", IFERROR(VLOOKUP(AB289, 'SERVICE LOCATIONS'!$A:$Q, 16, FALSE), ""))</f>
        <v/>
      </c>
      <c r="AS289" s="5" t="str">
        <f>IF(AB289 = "", "", IFERROR(VLOOKUP(AB289, 'SERVICE LOCATIONS'!$A:$Q, 17, FALSE), ""))</f>
        <v/>
      </c>
      <c r="AT289" s="27" t="str">
        <f>IF(AB289 = "", "", IFERROR(VLOOKUP(AB289, 'SERVICE LOCATIONS'!$A:$Q, 11, FALSE), ""))</f>
        <v/>
      </c>
      <c r="AU289" s="42"/>
      <c r="AV289" s="54"/>
      <c r="AW289" s="55"/>
      <c r="AX289" s="56"/>
      <c r="AY289" s="57"/>
    </row>
    <row r="290" spans="1:51" x14ac:dyDescent="0.2">
      <c r="A290" s="58"/>
      <c r="B290" s="64" t="str">
        <f>IF(A290="", "", TEXT(VLOOKUP(A290, 'ENTITY INFO'!$A:$E, 4, FALSE), "00-0000000"))</f>
        <v/>
      </c>
      <c r="C290" s="64" t="str">
        <f>IF(A290="", "", VLOOKUP(A290, 'ENTITY INFO'!$A:$E, 5, FALSE))</f>
        <v/>
      </c>
      <c r="D290" s="64" t="str">
        <f>IF(A290 = "", "", IFERROR(VLOOKUP(A290, 'ENTITY INFO'!$A:$B, 2, FALSE), ""))</f>
        <v/>
      </c>
      <c r="E290" s="42"/>
      <c r="F290" s="57"/>
      <c r="G290" s="60"/>
      <c r="H290" s="54"/>
      <c r="I290" s="61"/>
      <c r="J290" s="62"/>
      <c r="K290" s="57"/>
      <c r="L290" s="57"/>
      <c r="M290" s="54"/>
      <c r="N290" s="63"/>
      <c r="O290" s="57"/>
      <c r="P290" s="57"/>
      <c r="Q290" s="57"/>
      <c r="R290" s="57"/>
      <c r="S290" s="57"/>
      <c r="T290" s="57"/>
      <c r="U290" s="57"/>
      <c r="V290" s="57"/>
      <c r="W290" s="57"/>
      <c r="X290" s="57"/>
      <c r="Y290" s="25" t="str">
        <f>IF(X290 = "", "", IFERROR(VLOOKUP(X290, Values!G:H, 2, FALSE), ""))</f>
        <v/>
      </c>
      <c r="Z290" s="26" t="str">
        <f>IF(X290 = "", "", IFERROR(VLOOKUP(X290, Values!G:I, 3, FALSE), ""))</f>
        <v/>
      </c>
      <c r="AA290" s="107"/>
      <c r="AB290" s="56"/>
      <c r="AC290" s="57"/>
      <c r="AD290" s="25"/>
      <c r="AE290" s="5" t="str">
        <f>IF(AB290 = "", "", IFERROR(VLOOKUP(AB290, 'SERVICE LOCATIONS'!$A:$B, 2, FALSE), ""))</f>
        <v/>
      </c>
      <c r="AF290" s="5" t="str">
        <f>IF(AB290 = "", "", IFERROR(IF(VLOOKUP(AB290, 'SERVICE LOCATIONS'!$A:$C, 3, FALSE) = 0, "", VLOOKUP(AB290, 'SERVICE LOCATIONS'!$A:$D, 3, FALSE)), ""))</f>
        <v/>
      </c>
      <c r="AG290" s="5" t="str">
        <f>IF(AB290 = "", "", IFERROR(VLOOKUP(AB290, 'SERVICE LOCATIONS'!$A:$D, 4, FALSE), ""))</f>
        <v/>
      </c>
      <c r="AH290" s="5" t="str">
        <f>IF(AB290 = "", "", IFERROR(VLOOKUP(AB290, 'SERVICE LOCATIONS'!$A:$J, 5, FALSE), ""))</f>
        <v/>
      </c>
      <c r="AI290" s="5" t="str">
        <f>IF(AB290 = "", "", IFERROR(VLOOKUP(AB290, 'SERVICE LOCATIONS'!$A:$F, 6, FALSE), ""))</f>
        <v/>
      </c>
      <c r="AJ290" s="5" t="str">
        <f>IF(AB290 = "", "", IFERROR(VLOOKUP(AB290, 'SERVICE LOCATIONS'!$A:$G, 7, FALSE), ""))</f>
        <v/>
      </c>
      <c r="AK290" s="5" t="str">
        <f>IF(AB290 = "", "", IFERROR(VLOOKUP(AB290, 'SERVICE LOCATIONS'!$A:$H, 8, FALSE), ""))</f>
        <v/>
      </c>
      <c r="AL290" s="7" t="str">
        <f>IF(AB290 = "", "", IFERROR(VLOOKUP(AB290, 'SERVICE LOCATIONS'!$A:$I, 9, FALSE), ""))</f>
        <v/>
      </c>
      <c r="AM290" s="7" t="str">
        <f>IF(AB290 = "", "", IFERROR(VLOOKUP(AB290, 'SERVICE LOCATIONS'!$A:$J, 10, FALSE), ""))</f>
        <v/>
      </c>
      <c r="AN290" s="7" t="str">
        <f>IF(AB290 = "", "", IFERROR(VLOOKUP(AB290, 'SERVICE LOCATIONS'!$A:$Q, 12, FALSE), ""))</f>
        <v/>
      </c>
      <c r="AO290" s="5" t="str">
        <f>IF(AB290 = "", "", IFERROR(VLOOKUP(AB290, 'SERVICE LOCATIONS'!$A:$Q, 13, FALSE), ""))</f>
        <v/>
      </c>
      <c r="AP290" s="5" t="str">
        <f>IF(AB290 = "", "", IFERROR(VLOOKUP(AB290, 'SERVICE LOCATIONS'!$A:$Q, 14, FALSE), ""))</f>
        <v/>
      </c>
      <c r="AQ290" s="5" t="str">
        <f>IF(AB290 = "", "", IFERROR(VLOOKUP(AB290, 'SERVICE LOCATIONS'!$A:$Q, 15, FALSE), ""))</f>
        <v/>
      </c>
      <c r="AR290" s="5" t="str">
        <f>IF(AB290 = "", "", IFERROR(VLOOKUP(AB290, 'SERVICE LOCATIONS'!$A:$Q, 16, FALSE), ""))</f>
        <v/>
      </c>
      <c r="AS290" s="5" t="str">
        <f>IF(AB290 = "", "", IFERROR(VLOOKUP(AB290, 'SERVICE LOCATIONS'!$A:$Q, 17, FALSE), ""))</f>
        <v/>
      </c>
      <c r="AT290" s="27" t="str">
        <f>IF(AB290 = "", "", IFERROR(VLOOKUP(AB290, 'SERVICE LOCATIONS'!$A:$Q, 11, FALSE), ""))</f>
        <v/>
      </c>
      <c r="AU290" s="42"/>
      <c r="AV290" s="54"/>
      <c r="AW290" s="55"/>
      <c r="AX290" s="56"/>
      <c r="AY290" s="57"/>
    </row>
    <row r="291" spans="1:51" x14ac:dyDescent="0.2">
      <c r="A291" s="58"/>
      <c r="B291" s="64" t="str">
        <f>IF(A291="", "", TEXT(VLOOKUP(A291, 'ENTITY INFO'!$A:$E, 4, FALSE), "00-0000000"))</f>
        <v/>
      </c>
      <c r="C291" s="64" t="str">
        <f>IF(A291="", "", VLOOKUP(A291, 'ENTITY INFO'!$A:$E, 5, FALSE))</f>
        <v/>
      </c>
      <c r="D291" s="64" t="str">
        <f>IF(A291 = "", "", IFERROR(VLOOKUP(A291, 'ENTITY INFO'!$A:$B, 2, FALSE), ""))</f>
        <v/>
      </c>
      <c r="E291" s="42"/>
      <c r="F291" s="57"/>
      <c r="G291" s="60"/>
      <c r="H291" s="54"/>
      <c r="I291" s="61"/>
      <c r="J291" s="62"/>
      <c r="K291" s="57"/>
      <c r="L291" s="57"/>
      <c r="M291" s="54"/>
      <c r="N291" s="63"/>
      <c r="O291" s="57"/>
      <c r="P291" s="57"/>
      <c r="Q291" s="57"/>
      <c r="R291" s="57"/>
      <c r="S291" s="57"/>
      <c r="T291" s="57"/>
      <c r="U291" s="57"/>
      <c r="V291" s="57"/>
      <c r="W291" s="57"/>
      <c r="X291" s="57"/>
      <c r="Y291" s="25" t="str">
        <f>IF(X291 = "", "", IFERROR(VLOOKUP(X291, Values!G:H, 2, FALSE), ""))</f>
        <v/>
      </c>
      <c r="Z291" s="26" t="str">
        <f>IF(X291 = "", "", IFERROR(VLOOKUP(X291, Values!G:I, 3, FALSE), ""))</f>
        <v/>
      </c>
      <c r="AA291" s="107"/>
      <c r="AB291" s="56"/>
      <c r="AC291" s="57"/>
      <c r="AD291" s="25"/>
      <c r="AE291" s="5" t="str">
        <f>IF(AB291 = "", "", IFERROR(VLOOKUP(AB291, 'SERVICE LOCATIONS'!$A:$B, 2, FALSE), ""))</f>
        <v/>
      </c>
      <c r="AF291" s="5" t="str">
        <f>IF(AB291 = "", "", IFERROR(IF(VLOOKUP(AB291, 'SERVICE LOCATIONS'!$A:$C, 3, FALSE) = 0, "", VLOOKUP(AB291, 'SERVICE LOCATIONS'!$A:$D, 3, FALSE)), ""))</f>
        <v/>
      </c>
      <c r="AG291" s="5" t="str">
        <f>IF(AB291 = "", "", IFERROR(VLOOKUP(AB291, 'SERVICE LOCATIONS'!$A:$D, 4, FALSE), ""))</f>
        <v/>
      </c>
      <c r="AH291" s="5" t="str">
        <f>IF(AB291 = "", "", IFERROR(VLOOKUP(AB291, 'SERVICE LOCATIONS'!$A:$J, 5, FALSE), ""))</f>
        <v/>
      </c>
      <c r="AI291" s="5" t="str">
        <f>IF(AB291 = "", "", IFERROR(VLOOKUP(AB291, 'SERVICE LOCATIONS'!$A:$F, 6, FALSE), ""))</f>
        <v/>
      </c>
      <c r="AJ291" s="5" t="str">
        <f>IF(AB291 = "", "", IFERROR(VLOOKUP(AB291, 'SERVICE LOCATIONS'!$A:$G, 7, FALSE), ""))</f>
        <v/>
      </c>
      <c r="AK291" s="5" t="str">
        <f>IF(AB291 = "", "", IFERROR(VLOOKUP(AB291, 'SERVICE LOCATIONS'!$A:$H, 8, FALSE), ""))</f>
        <v/>
      </c>
      <c r="AL291" s="7" t="str">
        <f>IF(AB291 = "", "", IFERROR(VLOOKUP(AB291, 'SERVICE LOCATIONS'!$A:$I, 9, FALSE), ""))</f>
        <v/>
      </c>
      <c r="AM291" s="7" t="str">
        <f>IF(AB291 = "", "", IFERROR(VLOOKUP(AB291, 'SERVICE LOCATIONS'!$A:$J, 10, FALSE), ""))</f>
        <v/>
      </c>
      <c r="AN291" s="7" t="str">
        <f>IF(AB291 = "", "", IFERROR(VLOOKUP(AB291, 'SERVICE LOCATIONS'!$A:$Q, 12, FALSE), ""))</f>
        <v/>
      </c>
      <c r="AO291" s="5" t="str">
        <f>IF(AB291 = "", "", IFERROR(VLOOKUP(AB291, 'SERVICE LOCATIONS'!$A:$Q, 13, FALSE), ""))</f>
        <v/>
      </c>
      <c r="AP291" s="5" t="str">
        <f>IF(AB291 = "", "", IFERROR(VLOOKUP(AB291, 'SERVICE LOCATIONS'!$A:$Q, 14, FALSE), ""))</f>
        <v/>
      </c>
      <c r="AQ291" s="5" t="str">
        <f>IF(AB291 = "", "", IFERROR(VLOOKUP(AB291, 'SERVICE LOCATIONS'!$A:$Q, 15, FALSE), ""))</f>
        <v/>
      </c>
      <c r="AR291" s="5" t="str">
        <f>IF(AB291 = "", "", IFERROR(VLOOKUP(AB291, 'SERVICE LOCATIONS'!$A:$Q, 16, FALSE), ""))</f>
        <v/>
      </c>
      <c r="AS291" s="5" t="str">
        <f>IF(AB291 = "", "", IFERROR(VLOOKUP(AB291, 'SERVICE LOCATIONS'!$A:$Q, 17, FALSE), ""))</f>
        <v/>
      </c>
      <c r="AT291" s="27" t="str">
        <f>IF(AB291 = "", "", IFERROR(VLOOKUP(AB291, 'SERVICE LOCATIONS'!$A:$Q, 11, FALSE), ""))</f>
        <v/>
      </c>
      <c r="AU291" s="42"/>
      <c r="AV291" s="54"/>
      <c r="AW291" s="55"/>
      <c r="AX291" s="56"/>
      <c r="AY291" s="57"/>
    </row>
    <row r="292" spans="1:51" x14ac:dyDescent="0.2">
      <c r="A292" s="58"/>
      <c r="B292" s="64" t="str">
        <f>IF(A292="", "", TEXT(VLOOKUP(A292, 'ENTITY INFO'!$A:$E, 4, FALSE), "00-0000000"))</f>
        <v/>
      </c>
      <c r="C292" s="64" t="str">
        <f>IF(A292="", "", VLOOKUP(A292, 'ENTITY INFO'!$A:$E, 5, FALSE))</f>
        <v/>
      </c>
      <c r="D292" s="64" t="str">
        <f>IF(A292 = "", "", IFERROR(VLOOKUP(A292, 'ENTITY INFO'!$A:$B, 2, FALSE), ""))</f>
        <v/>
      </c>
      <c r="E292" s="42"/>
      <c r="F292" s="57"/>
      <c r="G292" s="60"/>
      <c r="H292" s="54"/>
      <c r="I292" s="61"/>
      <c r="J292" s="62"/>
      <c r="K292" s="57"/>
      <c r="L292" s="57"/>
      <c r="M292" s="54"/>
      <c r="N292" s="63"/>
      <c r="O292" s="57"/>
      <c r="P292" s="57"/>
      <c r="Q292" s="57"/>
      <c r="R292" s="57"/>
      <c r="S292" s="57"/>
      <c r="T292" s="57"/>
      <c r="U292" s="57"/>
      <c r="V292" s="57"/>
      <c r="W292" s="57"/>
      <c r="X292" s="57"/>
      <c r="Y292" s="25" t="str">
        <f>IF(X292 = "", "", IFERROR(VLOOKUP(X292, Values!G:H, 2, FALSE), ""))</f>
        <v/>
      </c>
      <c r="Z292" s="26" t="str">
        <f>IF(X292 = "", "", IFERROR(VLOOKUP(X292, Values!G:I, 3, FALSE), ""))</f>
        <v/>
      </c>
      <c r="AA292" s="107"/>
      <c r="AB292" s="56"/>
      <c r="AC292" s="57"/>
      <c r="AD292" s="25"/>
      <c r="AE292" s="5" t="str">
        <f>IF(AB292 = "", "", IFERROR(VLOOKUP(AB292, 'SERVICE LOCATIONS'!$A:$B, 2, FALSE), ""))</f>
        <v/>
      </c>
      <c r="AF292" s="5" t="str">
        <f>IF(AB292 = "", "", IFERROR(IF(VLOOKUP(AB292, 'SERVICE LOCATIONS'!$A:$C, 3, FALSE) = 0, "", VLOOKUP(AB292, 'SERVICE LOCATIONS'!$A:$D, 3, FALSE)), ""))</f>
        <v/>
      </c>
      <c r="AG292" s="5" t="str">
        <f>IF(AB292 = "", "", IFERROR(VLOOKUP(AB292, 'SERVICE LOCATIONS'!$A:$D, 4, FALSE), ""))</f>
        <v/>
      </c>
      <c r="AH292" s="5" t="str">
        <f>IF(AB292 = "", "", IFERROR(VLOOKUP(AB292, 'SERVICE LOCATIONS'!$A:$J, 5, FALSE), ""))</f>
        <v/>
      </c>
      <c r="AI292" s="5" t="str">
        <f>IF(AB292 = "", "", IFERROR(VLOOKUP(AB292, 'SERVICE LOCATIONS'!$A:$F, 6, FALSE), ""))</f>
        <v/>
      </c>
      <c r="AJ292" s="5" t="str">
        <f>IF(AB292 = "", "", IFERROR(VLOOKUP(AB292, 'SERVICE LOCATIONS'!$A:$G, 7, FALSE), ""))</f>
        <v/>
      </c>
      <c r="AK292" s="5" t="str">
        <f>IF(AB292 = "", "", IFERROR(VLOOKUP(AB292, 'SERVICE LOCATIONS'!$A:$H, 8, FALSE), ""))</f>
        <v/>
      </c>
      <c r="AL292" s="7" t="str">
        <f>IF(AB292 = "", "", IFERROR(VLOOKUP(AB292, 'SERVICE LOCATIONS'!$A:$I, 9, FALSE), ""))</f>
        <v/>
      </c>
      <c r="AM292" s="7" t="str">
        <f>IF(AB292 = "", "", IFERROR(VLOOKUP(AB292, 'SERVICE LOCATIONS'!$A:$J, 10, FALSE), ""))</f>
        <v/>
      </c>
      <c r="AN292" s="7" t="str">
        <f>IF(AB292 = "", "", IFERROR(VLOOKUP(AB292, 'SERVICE LOCATIONS'!$A:$Q, 12, FALSE), ""))</f>
        <v/>
      </c>
      <c r="AO292" s="5" t="str">
        <f>IF(AB292 = "", "", IFERROR(VLOOKUP(AB292, 'SERVICE LOCATIONS'!$A:$Q, 13, FALSE), ""))</f>
        <v/>
      </c>
      <c r="AP292" s="5" t="str">
        <f>IF(AB292 = "", "", IFERROR(VLOOKUP(AB292, 'SERVICE LOCATIONS'!$A:$Q, 14, FALSE), ""))</f>
        <v/>
      </c>
      <c r="AQ292" s="5" t="str">
        <f>IF(AB292 = "", "", IFERROR(VLOOKUP(AB292, 'SERVICE LOCATIONS'!$A:$Q, 15, FALSE), ""))</f>
        <v/>
      </c>
      <c r="AR292" s="5" t="str">
        <f>IF(AB292 = "", "", IFERROR(VLOOKUP(AB292, 'SERVICE LOCATIONS'!$A:$Q, 16, FALSE), ""))</f>
        <v/>
      </c>
      <c r="AS292" s="5" t="str">
        <f>IF(AB292 = "", "", IFERROR(VLOOKUP(AB292, 'SERVICE LOCATIONS'!$A:$Q, 17, FALSE), ""))</f>
        <v/>
      </c>
      <c r="AT292" s="27" t="str">
        <f>IF(AB292 = "", "", IFERROR(VLOOKUP(AB292, 'SERVICE LOCATIONS'!$A:$Q, 11, FALSE), ""))</f>
        <v/>
      </c>
      <c r="AU292" s="42"/>
      <c r="AV292" s="54"/>
      <c r="AW292" s="55"/>
      <c r="AX292" s="56"/>
      <c r="AY292" s="57"/>
    </row>
    <row r="293" spans="1:51" x14ac:dyDescent="0.2">
      <c r="A293" s="58"/>
      <c r="B293" s="64" t="str">
        <f>IF(A293="", "", TEXT(VLOOKUP(A293, 'ENTITY INFO'!$A:$E, 4, FALSE), "00-0000000"))</f>
        <v/>
      </c>
      <c r="C293" s="64" t="str">
        <f>IF(A293="", "", VLOOKUP(A293, 'ENTITY INFO'!$A:$E, 5, FALSE))</f>
        <v/>
      </c>
      <c r="D293" s="64" t="str">
        <f>IF(A293 = "", "", IFERROR(VLOOKUP(A293, 'ENTITY INFO'!$A:$B, 2, FALSE), ""))</f>
        <v/>
      </c>
      <c r="E293" s="42"/>
      <c r="F293" s="57"/>
      <c r="G293" s="60"/>
      <c r="H293" s="54"/>
      <c r="I293" s="61"/>
      <c r="J293" s="62"/>
      <c r="K293" s="57"/>
      <c r="L293" s="57"/>
      <c r="M293" s="54"/>
      <c r="N293" s="63"/>
      <c r="O293" s="57"/>
      <c r="P293" s="57"/>
      <c r="Q293" s="57"/>
      <c r="R293" s="57"/>
      <c r="S293" s="57"/>
      <c r="T293" s="57"/>
      <c r="U293" s="57"/>
      <c r="V293" s="57"/>
      <c r="W293" s="57"/>
      <c r="X293" s="57"/>
      <c r="Y293" s="25" t="str">
        <f>IF(X293 = "", "", IFERROR(VLOOKUP(X293, Values!G:H, 2, FALSE), ""))</f>
        <v/>
      </c>
      <c r="Z293" s="26" t="str">
        <f>IF(X293 = "", "", IFERROR(VLOOKUP(X293, Values!G:I, 3, FALSE), ""))</f>
        <v/>
      </c>
      <c r="AA293" s="107"/>
      <c r="AB293" s="56"/>
      <c r="AC293" s="57"/>
      <c r="AD293" s="25"/>
      <c r="AE293" s="5" t="str">
        <f>IF(AB293 = "", "", IFERROR(VLOOKUP(AB293, 'SERVICE LOCATIONS'!$A:$B, 2, FALSE), ""))</f>
        <v/>
      </c>
      <c r="AF293" s="5" t="str">
        <f>IF(AB293 = "", "", IFERROR(IF(VLOOKUP(AB293, 'SERVICE LOCATIONS'!$A:$C, 3, FALSE) = 0, "", VLOOKUP(AB293, 'SERVICE LOCATIONS'!$A:$D, 3, FALSE)), ""))</f>
        <v/>
      </c>
      <c r="AG293" s="5" t="str">
        <f>IF(AB293 = "", "", IFERROR(VLOOKUP(AB293, 'SERVICE LOCATIONS'!$A:$D, 4, FALSE), ""))</f>
        <v/>
      </c>
      <c r="AH293" s="5" t="str">
        <f>IF(AB293 = "", "", IFERROR(VLOOKUP(AB293, 'SERVICE LOCATIONS'!$A:$J, 5, FALSE), ""))</f>
        <v/>
      </c>
      <c r="AI293" s="5" t="str">
        <f>IF(AB293 = "", "", IFERROR(VLOOKUP(AB293, 'SERVICE LOCATIONS'!$A:$F, 6, FALSE), ""))</f>
        <v/>
      </c>
      <c r="AJ293" s="5" t="str">
        <f>IF(AB293 = "", "", IFERROR(VLOOKUP(AB293, 'SERVICE LOCATIONS'!$A:$G, 7, FALSE), ""))</f>
        <v/>
      </c>
      <c r="AK293" s="5" t="str">
        <f>IF(AB293 = "", "", IFERROR(VLOOKUP(AB293, 'SERVICE LOCATIONS'!$A:$H, 8, FALSE), ""))</f>
        <v/>
      </c>
      <c r="AL293" s="7" t="str">
        <f>IF(AB293 = "", "", IFERROR(VLOOKUP(AB293, 'SERVICE LOCATIONS'!$A:$I, 9, FALSE), ""))</f>
        <v/>
      </c>
      <c r="AM293" s="7" t="str">
        <f>IF(AB293 = "", "", IFERROR(VLOOKUP(AB293, 'SERVICE LOCATIONS'!$A:$J, 10, FALSE), ""))</f>
        <v/>
      </c>
      <c r="AN293" s="7" t="str">
        <f>IF(AB293 = "", "", IFERROR(VLOOKUP(AB293, 'SERVICE LOCATIONS'!$A:$Q, 12, FALSE), ""))</f>
        <v/>
      </c>
      <c r="AO293" s="5" t="str">
        <f>IF(AB293 = "", "", IFERROR(VLOOKUP(AB293, 'SERVICE LOCATIONS'!$A:$Q, 13, FALSE), ""))</f>
        <v/>
      </c>
      <c r="AP293" s="5" t="str">
        <f>IF(AB293 = "", "", IFERROR(VLOOKUP(AB293, 'SERVICE LOCATIONS'!$A:$Q, 14, FALSE), ""))</f>
        <v/>
      </c>
      <c r="AQ293" s="5" t="str">
        <f>IF(AB293 = "", "", IFERROR(VLOOKUP(AB293, 'SERVICE LOCATIONS'!$A:$Q, 15, FALSE), ""))</f>
        <v/>
      </c>
      <c r="AR293" s="5" t="str">
        <f>IF(AB293 = "", "", IFERROR(VLOOKUP(AB293, 'SERVICE LOCATIONS'!$A:$Q, 16, FALSE), ""))</f>
        <v/>
      </c>
      <c r="AS293" s="5" t="str">
        <f>IF(AB293 = "", "", IFERROR(VLOOKUP(AB293, 'SERVICE LOCATIONS'!$A:$Q, 17, FALSE), ""))</f>
        <v/>
      </c>
      <c r="AT293" s="27" t="str">
        <f>IF(AB293 = "", "", IFERROR(VLOOKUP(AB293, 'SERVICE LOCATIONS'!$A:$Q, 11, FALSE), ""))</f>
        <v/>
      </c>
      <c r="AU293" s="42"/>
      <c r="AV293" s="54"/>
      <c r="AW293" s="55"/>
      <c r="AX293" s="56"/>
      <c r="AY293" s="57"/>
    </row>
    <row r="294" spans="1:51" x14ac:dyDescent="0.2">
      <c r="A294" s="58"/>
      <c r="B294" s="64" t="str">
        <f>IF(A294="", "", TEXT(VLOOKUP(A294, 'ENTITY INFO'!$A:$E, 4, FALSE), "00-0000000"))</f>
        <v/>
      </c>
      <c r="C294" s="64" t="str">
        <f>IF(A294="", "", VLOOKUP(A294, 'ENTITY INFO'!$A:$E, 5, FALSE))</f>
        <v/>
      </c>
      <c r="D294" s="64" t="str">
        <f>IF(A294 = "", "", IFERROR(VLOOKUP(A294, 'ENTITY INFO'!$A:$B, 2, FALSE), ""))</f>
        <v/>
      </c>
      <c r="E294" s="42"/>
      <c r="F294" s="57"/>
      <c r="G294" s="60"/>
      <c r="H294" s="54"/>
      <c r="I294" s="61"/>
      <c r="J294" s="62"/>
      <c r="K294" s="57"/>
      <c r="L294" s="57"/>
      <c r="M294" s="54"/>
      <c r="N294" s="63"/>
      <c r="O294" s="57"/>
      <c r="P294" s="57"/>
      <c r="Q294" s="57"/>
      <c r="R294" s="57"/>
      <c r="S294" s="57"/>
      <c r="T294" s="57"/>
      <c r="U294" s="57"/>
      <c r="V294" s="57"/>
      <c r="W294" s="57"/>
      <c r="X294" s="57"/>
      <c r="Y294" s="25" t="str">
        <f>IF(X294 = "", "", IFERROR(VLOOKUP(X294, Values!G:H, 2, FALSE), ""))</f>
        <v/>
      </c>
      <c r="Z294" s="26" t="str">
        <f>IF(X294 = "", "", IFERROR(VLOOKUP(X294, Values!G:I, 3, FALSE), ""))</f>
        <v/>
      </c>
      <c r="AA294" s="107"/>
      <c r="AB294" s="56"/>
      <c r="AC294" s="57"/>
      <c r="AD294" s="25"/>
      <c r="AE294" s="5" t="str">
        <f>IF(AB294 = "", "", IFERROR(VLOOKUP(AB294, 'SERVICE LOCATIONS'!$A:$B, 2, FALSE), ""))</f>
        <v/>
      </c>
      <c r="AF294" s="5" t="str">
        <f>IF(AB294 = "", "", IFERROR(IF(VLOOKUP(AB294, 'SERVICE LOCATIONS'!$A:$C, 3, FALSE) = 0, "", VLOOKUP(AB294, 'SERVICE LOCATIONS'!$A:$D, 3, FALSE)), ""))</f>
        <v/>
      </c>
      <c r="AG294" s="5" t="str">
        <f>IF(AB294 = "", "", IFERROR(VLOOKUP(AB294, 'SERVICE LOCATIONS'!$A:$D, 4, FALSE), ""))</f>
        <v/>
      </c>
      <c r="AH294" s="5" t="str">
        <f>IF(AB294 = "", "", IFERROR(VLOOKUP(AB294, 'SERVICE LOCATIONS'!$A:$J, 5, FALSE), ""))</f>
        <v/>
      </c>
      <c r="AI294" s="5" t="str">
        <f>IF(AB294 = "", "", IFERROR(VLOOKUP(AB294, 'SERVICE LOCATIONS'!$A:$F, 6, FALSE), ""))</f>
        <v/>
      </c>
      <c r="AJ294" s="5" t="str">
        <f>IF(AB294 = "", "", IFERROR(VLOOKUP(AB294, 'SERVICE LOCATIONS'!$A:$G, 7, FALSE), ""))</f>
        <v/>
      </c>
      <c r="AK294" s="5" t="str">
        <f>IF(AB294 = "", "", IFERROR(VLOOKUP(AB294, 'SERVICE LOCATIONS'!$A:$H, 8, FALSE), ""))</f>
        <v/>
      </c>
      <c r="AL294" s="7" t="str">
        <f>IF(AB294 = "", "", IFERROR(VLOOKUP(AB294, 'SERVICE LOCATIONS'!$A:$I, 9, FALSE), ""))</f>
        <v/>
      </c>
      <c r="AM294" s="7" t="str">
        <f>IF(AB294 = "", "", IFERROR(VLOOKUP(AB294, 'SERVICE LOCATIONS'!$A:$J, 10, FALSE), ""))</f>
        <v/>
      </c>
      <c r="AN294" s="7" t="str">
        <f>IF(AB294 = "", "", IFERROR(VLOOKUP(AB294, 'SERVICE LOCATIONS'!$A:$Q, 12, FALSE), ""))</f>
        <v/>
      </c>
      <c r="AO294" s="5" t="str">
        <f>IF(AB294 = "", "", IFERROR(VLOOKUP(AB294, 'SERVICE LOCATIONS'!$A:$Q, 13, FALSE), ""))</f>
        <v/>
      </c>
      <c r="AP294" s="5" t="str">
        <f>IF(AB294 = "", "", IFERROR(VLOOKUP(AB294, 'SERVICE LOCATIONS'!$A:$Q, 14, FALSE), ""))</f>
        <v/>
      </c>
      <c r="AQ294" s="5" t="str">
        <f>IF(AB294 = "", "", IFERROR(VLOOKUP(AB294, 'SERVICE LOCATIONS'!$A:$Q, 15, FALSE), ""))</f>
        <v/>
      </c>
      <c r="AR294" s="5" t="str">
        <f>IF(AB294 = "", "", IFERROR(VLOOKUP(AB294, 'SERVICE LOCATIONS'!$A:$Q, 16, FALSE), ""))</f>
        <v/>
      </c>
      <c r="AS294" s="5" t="str">
        <f>IF(AB294 = "", "", IFERROR(VLOOKUP(AB294, 'SERVICE LOCATIONS'!$A:$Q, 17, FALSE), ""))</f>
        <v/>
      </c>
      <c r="AT294" s="27" t="str">
        <f>IF(AB294 = "", "", IFERROR(VLOOKUP(AB294, 'SERVICE LOCATIONS'!$A:$Q, 11, FALSE), ""))</f>
        <v/>
      </c>
      <c r="AU294" s="42"/>
      <c r="AV294" s="54"/>
      <c r="AW294" s="55"/>
      <c r="AX294" s="56"/>
      <c r="AY294" s="57"/>
    </row>
    <row r="295" spans="1:51" x14ac:dyDescent="0.2">
      <c r="A295" s="58"/>
      <c r="B295" s="64" t="str">
        <f>IF(A295="", "", TEXT(VLOOKUP(A295, 'ENTITY INFO'!$A:$E, 4, FALSE), "00-0000000"))</f>
        <v/>
      </c>
      <c r="C295" s="64" t="str">
        <f>IF(A295="", "", VLOOKUP(A295, 'ENTITY INFO'!$A:$E, 5, FALSE))</f>
        <v/>
      </c>
      <c r="D295" s="64" t="str">
        <f>IF(A295 = "", "", IFERROR(VLOOKUP(A295, 'ENTITY INFO'!$A:$B, 2, FALSE), ""))</f>
        <v/>
      </c>
      <c r="E295" s="42"/>
      <c r="F295" s="57"/>
      <c r="G295" s="60"/>
      <c r="H295" s="54"/>
      <c r="I295" s="61"/>
      <c r="J295" s="62"/>
      <c r="K295" s="57"/>
      <c r="L295" s="57"/>
      <c r="M295" s="54"/>
      <c r="N295" s="63"/>
      <c r="O295" s="57"/>
      <c r="P295" s="57"/>
      <c r="Q295" s="57"/>
      <c r="R295" s="57"/>
      <c r="S295" s="57"/>
      <c r="T295" s="57"/>
      <c r="U295" s="57"/>
      <c r="V295" s="57"/>
      <c r="W295" s="57"/>
      <c r="X295" s="57"/>
      <c r="Y295" s="25" t="str">
        <f>IF(X295 = "", "", IFERROR(VLOOKUP(X295, Values!G:H, 2, FALSE), ""))</f>
        <v/>
      </c>
      <c r="Z295" s="26" t="str">
        <f>IF(X295 = "", "", IFERROR(VLOOKUP(X295, Values!G:I, 3, FALSE), ""))</f>
        <v/>
      </c>
      <c r="AA295" s="107"/>
      <c r="AB295" s="56"/>
      <c r="AC295" s="57"/>
      <c r="AD295" s="25"/>
      <c r="AE295" s="5" t="str">
        <f>IF(AB295 = "", "", IFERROR(VLOOKUP(AB295, 'SERVICE LOCATIONS'!$A:$B, 2, FALSE), ""))</f>
        <v/>
      </c>
      <c r="AF295" s="5" t="str">
        <f>IF(AB295 = "", "", IFERROR(IF(VLOOKUP(AB295, 'SERVICE LOCATIONS'!$A:$C, 3, FALSE) = 0, "", VLOOKUP(AB295, 'SERVICE LOCATIONS'!$A:$D, 3, FALSE)), ""))</f>
        <v/>
      </c>
      <c r="AG295" s="5" t="str">
        <f>IF(AB295 = "", "", IFERROR(VLOOKUP(AB295, 'SERVICE LOCATIONS'!$A:$D, 4, FALSE), ""))</f>
        <v/>
      </c>
      <c r="AH295" s="5" t="str">
        <f>IF(AB295 = "", "", IFERROR(VLOOKUP(AB295, 'SERVICE LOCATIONS'!$A:$J, 5, FALSE), ""))</f>
        <v/>
      </c>
      <c r="AI295" s="5" t="str">
        <f>IF(AB295 = "", "", IFERROR(VLOOKUP(AB295, 'SERVICE LOCATIONS'!$A:$F, 6, FALSE), ""))</f>
        <v/>
      </c>
      <c r="AJ295" s="5" t="str">
        <f>IF(AB295 = "", "", IFERROR(VLOOKUP(AB295, 'SERVICE LOCATIONS'!$A:$G, 7, FALSE), ""))</f>
        <v/>
      </c>
      <c r="AK295" s="5" t="str">
        <f>IF(AB295 = "", "", IFERROR(VLOOKUP(AB295, 'SERVICE LOCATIONS'!$A:$H, 8, FALSE), ""))</f>
        <v/>
      </c>
      <c r="AL295" s="7" t="str">
        <f>IF(AB295 = "", "", IFERROR(VLOOKUP(AB295, 'SERVICE LOCATIONS'!$A:$I, 9, FALSE), ""))</f>
        <v/>
      </c>
      <c r="AM295" s="7" t="str">
        <f>IF(AB295 = "", "", IFERROR(VLOOKUP(AB295, 'SERVICE LOCATIONS'!$A:$J, 10, FALSE), ""))</f>
        <v/>
      </c>
      <c r="AN295" s="7" t="str">
        <f>IF(AB295 = "", "", IFERROR(VLOOKUP(AB295, 'SERVICE LOCATIONS'!$A:$Q, 12, FALSE), ""))</f>
        <v/>
      </c>
      <c r="AO295" s="5" t="str">
        <f>IF(AB295 = "", "", IFERROR(VLOOKUP(AB295, 'SERVICE LOCATIONS'!$A:$Q, 13, FALSE), ""))</f>
        <v/>
      </c>
      <c r="AP295" s="5" t="str">
        <f>IF(AB295 = "", "", IFERROR(VLOOKUP(AB295, 'SERVICE LOCATIONS'!$A:$Q, 14, FALSE), ""))</f>
        <v/>
      </c>
      <c r="AQ295" s="5" t="str">
        <f>IF(AB295 = "", "", IFERROR(VLOOKUP(AB295, 'SERVICE LOCATIONS'!$A:$Q, 15, FALSE), ""))</f>
        <v/>
      </c>
      <c r="AR295" s="5" t="str">
        <f>IF(AB295 = "", "", IFERROR(VLOOKUP(AB295, 'SERVICE LOCATIONS'!$A:$Q, 16, FALSE), ""))</f>
        <v/>
      </c>
      <c r="AS295" s="5" t="str">
        <f>IF(AB295 = "", "", IFERROR(VLOOKUP(AB295, 'SERVICE LOCATIONS'!$A:$Q, 17, FALSE), ""))</f>
        <v/>
      </c>
      <c r="AT295" s="27" t="str">
        <f>IF(AB295 = "", "", IFERROR(VLOOKUP(AB295, 'SERVICE LOCATIONS'!$A:$Q, 11, FALSE), ""))</f>
        <v/>
      </c>
      <c r="AU295" s="42"/>
      <c r="AV295" s="54"/>
      <c r="AW295" s="55"/>
      <c r="AX295" s="56"/>
      <c r="AY295" s="57"/>
    </row>
    <row r="296" spans="1:51" x14ac:dyDescent="0.2">
      <c r="A296" s="58"/>
      <c r="B296" s="64" t="str">
        <f>IF(A296="", "", TEXT(VLOOKUP(A296, 'ENTITY INFO'!$A:$E, 4, FALSE), "00-0000000"))</f>
        <v/>
      </c>
      <c r="C296" s="64" t="str">
        <f>IF(A296="", "", VLOOKUP(A296, 'ENTITY INFO'!$A:$E, 5, FALSE))</f>
        <v/>
      </c>
      <c r="D296" s="64" t="str">
        <f>IF(A296 = "", "", IFERROR(VLOOKUP(A296, 'ENTITY INFO'!$A:$B, 2, FALSE), ""))</f>
        <v/>
      </c>
      <c r="E296" s="42"/>
      <c r="F296" s="57"/>
      <c r="G296" s="60"/>
      <c r="H296" s="54"/>
      <c r="I296" s="61"/>
      <c r="J296" s="62"/>
      <c r="K296" s="57"/>
      <c r="L296" s="57"/>
      <c r="M296" s="54"/>
      <c r="N296" s="63"/>
      <c r="O296" s="57"/>
      <c r="P296" s="57"/>
      <c r="Q296" s="57"/>
      <c r="R296" s="57"/>
      <c r="S296" s="57"/>
      <c r="T296" s="57"/>
      <c r="U296" s="57"/>
      <c r="V296" s="57"/>
      <c r="W296" s="57"/>
      <c r="X296" s="57"/>
      <c r="Y296" s="25" t="str">
        <f>IF(X296 = "", "", IFERROR(VLOOKUP(X296, Values!G:H, 2, FALSE), ""))</f>
        <v/>
      </c>
      <c r="Z296" s="26" t="str">
        <f>IF(X296 = "", "", IFERROR(VLOOKUP(X296, Values!G:I, 3, FALSE), ""))</f>
        <v/>
      </c>
      <c r="AA296" s="107"/>
      <c r="AB296" s="56"/>
      <c r="AC296" s="57"/>
      <c r="AD296" s="25"/>
      <c r="AE296" s="5" t="str">
        <f>IF(AB296 = "", "", IFERROR(VLOOKUP(AB296, 'SERVICE LOCATIONS'!$A:$B, 2, FALSE), ""))</f>
        <v/>
      </c>
      <c r="AF296" s="5" t="str">
        <f>IF(AB296 = "", "", IFERROR(IF(VLOOKUP(AB296, 'SERVICE LOCATIONS'!$A:$C, 3, FALSE) = 0, "", VLOOKUP(AB296, 'SERVICE LOCATIONS'!$A:$D, 3, FALSE)), ""))</f>
        <v/>
      </c>
      <c r="AG296" s="5" t="str">
        <f>IF(AB296 = "", "", IFERROR(VLOOKUP(AB296, 'SERVICE LOCATIONS'!$A:$D, 4, FALSE), ""))</f>
        <v/>
      </c>
      <c r="AH296" s="5" t="str">
        <f>IF(AB296 = "", "", IFERROR(VLOOKUP(AB296, 'SERVICE LOCATIONS'!$A:$J, 5, FALSE), ""))</f>
        <v/>
      </c>
      <c r="AI296" s="5" t="str">
        <f>IF(AB296 = "", "", IFERROR(VLOOKUP(AB296, 'SERVICE LOCATIONS'!$A:$F, 6, FALSE), ""))</f>
        <v/>
      </c>
      <c r="AJ296" s="5" t="str">
        <f>IF(AB296 = "", "", IFERROR(VLOOKUP(AB296, 'SERVICE LOCATIONS'!$A:$G, 7, FALSE), ""))</f>
        <v/>
      </c>
      <c r="AK296" s="5" t="str">
        <f>IF(AB296 = "", "", IFERROR(VLOOKUP(AB296, 'SERVICE LOCATIONS'!$A:$H, 8, FALSE), ""))</f>
        <v/>
      </c>
      <c r="AL296" s="7" t="str">
        <f>IF(AB296 = "", "", IFERROR(VLOOKUP(AB296, 'SERVICE LOCATIONS'!$A:$I, 9, FALSE), ""))</f>
        <v/>
      </c>
      <c r="AM296" s="7" t="str">
        <f>IF(AB296 = "", "", IFERROR(VLOOKUP(AB296, 'SERVICE LOCATIONS'!$A:$J, 10, FALSE), ""))</f>
        <v/>
      </c>
      <c r="AN296" s="7" t="str">
        <f>IF(AB296 = "", "", IFERROR(VLOOKUP(AB296, 'SERVICE LOCATIONS'!$A:$Q, 12, FALSE), ""))</f>
        <v/>
      </c>
      <c r="AO296" s="5" t="str">
        <f>IF(AB296 = "", "", IFERROR(VLOOKUP(AB296, 'SERVICE LOCATIONS'!$A:$Q, 13, FALSE), ""))</f>
        <v/>
      </c>
      <c r="AP296" s="5" t="str">
        <f>IF(AB296 = "", "", IFERROR(VLOOKUP(AB296, 'SERVICE LOCATIONS'!$A:$Q, 14, FALSE), ""))</f>
        <v/>
      </c>
      <c r="AQ296" s="5" t="str">
        <f>IF(AB296 = "", "", IFERROR(VLOOKUP(AB296, 'SERVICE LOCATIONS'!$A:$Q, 15, FALSE), ""))</f>
        <v/>
      </c>
      <c r="AR296" s="5" t="str">
        <f>IF(AB296 = "", "", IFERROR(VLOOKUP(AB296, 'SERVICE LOCATIONS'!$A:$Q, 16, FALSE), ""))</f>
        <v/>
      </c>
      <c r="AS296" s="5" t="str">
        <f>IF(AB296 = "", "", IFERROR(VLOOKUP(AB296, 'SERVICE LOCATIONS'!$A:$Q, 17, FALSE), ""))</f>
        <v/>
      </c>
      <c r="AT296" s="27" t="str">
        <f>IF(AB296 = "", "", IFERROR(VLOOKUP(AB296, 'SERVICE LOCATIONS'!$A:$Q, 11, FALSE), ""))</f>
        <v/>
      </c>
      <c r="AU296" s="42"/>
      <c r="AV296" s="54"/>
      <c r="AW296" s="55"/>
      <c r="AX296" s="56"/>
      <c r="AY296" s="57"/>
    </row>
    <row r="297" spans="1:51" x14ac:dyDescent="0.2">
      <c r="A297" s="58"/>
      <c r="B297" s="64" t="str">
        <f>IF(A297="", "", TEXT(VLOOKUP(A297, 'ENTITY INFO'!$A:$E, 4, FALSE), "00-0000000"))</f>
        <v/>
      </c>
      <c r="C297" s="64" t="str">
        <f>IF(A297="", "", VLOOKUP(A297, 'ENTITY INFO'!$A:$E, 5, FALSE))</f>
        <v/>
      </c>
      <c r="D297" s="64" t="str">
        <f>IF(A297 = "", "", IFERROR(VLOOKUP(A297, 'ENTITY INFO'!$A:$B, 2, FALSE), ""))</f>
        <v/>
      </c>
      <c r="E297" s="42"/>
      <c r="F297" s="57"/>
      <c r="G297" s="60"/>
      <c r="H297" s="54"/>
      <c r="I297" s="61"/>
      <c r="J297" s="62"/>
      <c r="K297" s="57"/>
      <c r="L297" s="57"/>
      <c r="M297" s="54"/>
      <c r="N297" s="63"/>
      <c r="O297" s="57"/>
      <c r="P297" s="57"/>
      <c r="Q297" s="57"/>
      <c r="R297" s="57"/>
      <c r="S297" s="57"/>
      <c r="T297" s="57"/>
      <c r="U297" s="57"/>
      <c r="V297" s="57"/>
      <c r="W297" s="57"/>
      <c r="X297" s="57"/>
      <c r="Y297" s="25" t="str">
        <f>IF(X297 = "", "", IFERROR(VLOOKUP(X297, Values!G:H, 2, FALSE), ""))</f>
        <v/>
      </c>
      <c r="Z297" s="26" t="str">
        <f>IF(X297 = "", "", IFERROR(VLOOKUP(X297, Values!G:I, 3, FALSE), ""))</f>
        <v/>
      </c>
      <c r="AA297" s="107"/>
      <c r="AB297" s="56"/>
      <c r="AC297" s="57"/>
      <c r="AD297" s="25"/>
      <c r="AE297" s="5" t="str">
        <f>IF(AB297 = "", "", IFERROR(VLOOKUP(AB297, 'SERVICE LOCATIONS'!$A:$B, 2, FALSE), ""))</f>
        <v/>
      </c>
      <c r="AF297" s="5" t="str">
        <f>IF(AB297 = "", "", IFERROR(IF(VLOOKUP(AB297, 'SERVICE LOCATIONS'!$A:$C, 3, FALSE) = 0, "", VLOOKUP(AB297, 'SERVICE LOCATIONS'!$A:$D, 3, FALSE)), ""))</f>
        <v/>
      </c>
      <c r="AG297" s="5" t="str">
        <f>IF(AB297 = "", "", IFERROR(VLOOKUP(AB297, 'SERVICE LOCATIONS'!$A:$D, 4, FALSE), ""))</f>
        <v/>
      </c>
      <c r="AH297" s="5" t="str">
        <f>IF(AB297 = "", "", IFERROR(VLOOKUP(AB297, 'SERVICE LOCATIONS'!$A:$J, 5, FALSE), ""))</f>
        <v/>
      </c>
      <c r="AI297" s="5" t="str">
        <f>IF(AB297 = "", "", IFERROR(VLOOKUP(AB297, 'SERVICE LOCATIONS'!$A:$F, 6, FALSE), ""))</f>
        <v/>
      </c>
      <c r="AJ297" s="5" t="str">
        <f>IF(AB297 = "", "", IFERROR(VLOOKUP(AB297, 'SERVICE LOCATIONS'!$A:$G, 7, FALSE), ""))</f>
        <v/>
      </c>
      <c r="AK297" s="5" t="str">
        <f>IF(AB297 = "", "", IFERROR(VLOOKUP(AB297, 'SERVICE LOCATIONS'!$A:$H, 8, FALSE), ""))</f>
        <v/>
      </c>
      <c r="AL297" s="7" t="str">
        <f>IF(AB297 = "", "", IFERROR(VLOOKUP(AB297, 'SERVICE LOCATIONS'!$A:$I, 9, FALSE), ""))</f>
        <v/>
      </c>
      <c r="AM297" s="7" t="str">
        <f>IF(AB297 = "", "", IFERROR(VLOOKUP(AB297, 'SERVICE LOCATIONS'!$A:$J, 10, FALSE), ""))</f>
        <v/>
      </c>
      <c r="AN297" s="7" t="str">
        <f>IF(AB297 = "", "", IFERROR(VLOOKUP(AB297, 'SERVICE LOCATIONS'!$A:$Q, 12, FALSE), ""))</f>
        <v/>
      </c>
      <c r="AO297" s="5" t="str">
        <f>IF(AB297 = "", "", IFERROR(VLOOKUP(AB297, 'SERVICE LOCATIONS'!$A:$Q, 13, FALSE), ""))</f>
        <v/>
      </c>
      <c r="AP297" s="5" t="str">
        <f>IF(AB297 = "", "", IFERROR(VLOOKUP(AB297, 'SERVICE LOCATIONS'!$A:$Q, 14, FALSE), ""))</f>
        <v/>
      </c>
      <c r="AQ297" s="5" t="str">
        <f>IF(AB297 = "", "", IFERROR(VLOOKUP(AB297, 'SERVICE LOCATIONS'!$A:$Q, 15, FALSE), ""))</f>
        <v/>
      </c>
      <c r="AR297" s="5" t="str">
        <f>IF(AB297 = "", "", IFERROR(VLOOKUP(AB297, 'SERVICE LOCATIONS'!$A:$Q, 16, FALSE), ""))</f>
        <v/>
      </c>
      <c r="AS297" s="5" t="str">
        <f>IF(AB297 = "", "", IFERROR(VLOOKUP(AB297, 'SERVICE LOCATIONS'!$A:$Q, 17, FALSE), ""))</f>
        <v/>
      </c>
      <c r="AT297" s="27" t="str">
        <f>IF(AB297 = "", "", IFERROR(VLOOKUP(AB297, 'SERVICE LOCATIONS'!$A:$Q, 11, FALSE), ""))</f>
        <v/>
      </c>
      <c r="AU297" s="42"/>
      <c r="AV297" s="54"/>
      <c r="AW297" s="55"/>
      <c r="AX297" s="56"/>
      <c r="AY297" s="57"/>
    </row>
    <row r="298" spans="1:51" x14ac:dyDescent="0.2">
      <c r="A298" s="58"/>
      <c r="B298" s="64" t="str">
        <f>IF(A298="", "", TEXT(VLOOKUP(A298, 'ENTITY INFO'!$A:$E, 4, FALSE), "00-0000000"))</f>
        <v/>
      </c>
      <c r="C298" s="64" t="str">
        <f>IF(A298="", "", VLOOKUP(A298, 'ENTITY INFO'!$A:$E, 5, FALSE))</f>
        <v/>
      </c>
      <c r="D298" s="64" t="str">
        <f>IF(A298 = "", "", IFERROR(VLOOKUP(A298, 'ENTITY INFO'!$A:$B, 2, FALSE), ""))</f>
        <v/>
      </c>
      <c r="E298" s="42"/>
      <c r="F298" s="57"/>
      <c r="G298" s="60"/>
      <c r="H298" s="54"/>
      <c r="I298" s="61"/>
      <c r="J298" s="62"/>
      <c r="K298" s="57"/>
      <c r="L298" s="57"/>
      <c r="M298" s="54"/>
      <c r="N298" s="63"/>
      <c r="O298" s="57"/>
      <c r="P298" s="57"/>
      <c r="Q298" s="57"/>
      <c r="R298" s="57"/>
      <c r="S298" s="57"/>
      <c r="T298" s="57"/>
      <c r="U298" s="57"/>
      <c r="V298" s="57"/>
      <c r="W298" s="57"/>
      <c r="X298" s="57"/>
      <c r="Y298" s="25" t="str">
        <f>IF(X298 = "", "", IFERROR(VLOOKUP(X298, Values!G:H, 2, FALSE), ""))</f>
        <v/>
      </c>
      <c r="Z298" s="26" t="str">
        <f>IF(X298 = "", "", IFERROR(VLOOKUP(X298, Values!G:I, 3, FALSE), ""))</f>
        <v/>
      </c>
      <c r="AA298" s="107"/>
      <c r="AB298" s="56"/>
      <c r="AC298" s="57"/>
      <c r="AD298" s="25"/>
      <c r="AE298" s="5" t="str">
        <f>IF(AB298 = "", "", IFERROR(VLOOKUP(AB298, 'SERVICE LOCATIONS'!$A:$B, 2, FALSE), ""))</f>
        <v/>
      </c>
      <c r="AF298" s="5" t="str">
        <f>IF(AB298 = "", "", IFERROR(IF(VLOOKUP(AB298, 'SERVICE LOCATIONS'!$A:$C, 3, FALSE) = 0, "", VLOOKUP(AB298, 'SERVICE LOCATIONS'!$A:$D, 3, FALSE)), ""))</f>
        <v/>
      </c>
      <c r="AG298" s="5" t="str">
        <f>IF(AB298 = "", "", IFERROR(VLOOKUP(AB298, 'SERVICE LOCATIONS'!$A:$D, 4, FALSE), ""))</f>
        <v/>
      </c>
      <c r="AH298" s="5" t="str">
        <f>IF(AB298 = "", "", IFERROR(VLOOKUP(AB298, 'SERVICE LOCATIONS'!$A:$J, 5, FALSE), ""))</f>
        <v/>
      </c>
      <c r="AI298" s="5" t="str">
        <f>IF(AB298 = "", "", IFERROR(VLOOKUP(AB298, 'SERVICE LOCATIONS'!$A:$F, 6, FALSE), ""))</f>
        <v/>
      </c>
      <c r="AJ298" s="5" t="str">
        <f>IF(AB298 = "", "", IFERROR(VLOOKUP(AB298, 'SERVICE LOCATIONS'!$A:$G, 7, FALSE), ""))</f>
        <v/>
      </c>
      <c r="AK298" s="5" t="str">
        <f>IF(AB298 = "", "", IFERROR(VLOOKUP(AB298, 'SERVICE LOCATIONS'!$A:$H, 8, FALSE), ""))</f>
        <v/>
      </c>
      <c r="AL298" s="7" t="str">
        <f>IF(AB298 = "", "", IFERROR(VLOOKUP(AB298, 'SERVICE LOCATIONS'!$A:$I, 9, FALSE), ""))</f>
        <v/>
      </c>
      <c r="AM298" s="7" t="str">
        <f>IF(AB298 = "", "", IFERROR(VLOOKUP(AB298, 'SERVICE LOCATIONS'!$A:$J, 10, FALSE), ""))</f>
        <v/>
      </c>
      <c r="AN298" s="7" t="str">
        <f>IF(AB298 = "", "", IFERROR(VLOOKUP(AB298, 'SERVICE LOCATIONS'!$A:$Q, 12, FALSE), ""))</f>
        <v/>
      </c>
      <c r="AO298" s="5" t="str">
        <f>IF(AB298 = "", "", IFERROR(VLOOKUP(AB298, 'SERVICE LOCATIONS'!$A:$Q, 13, FALSE), ""))</f>
        <v/>
      </c>
      <c r="AP298" s="5" t="str">
        <f>IF(AB298 = "", "", IFERROR(VLOOKUP(AB298, 'SERVICE LOCATIONS'!$A:$Q, 14, FALSE), ""))</f>
        <v/>
      </c>
      <c r="AQ298" s="5" t="str">
        <f>IF(AB298 = "", "", IFERROR(VLOOKUP(AB298, 'SERVICE LOCATIONS'!$A:$Q, 15, FALSE), ""))</f>
        <v/>
      </c>
      <c r="AR298" s="5" t="str">
        <f>IF(AB298 = "", "", IFERROR(VLOOKUP(AB298, 'SERVICE LOCATIONS'!$A:$Q, 16, FALSE), ""))</f>
        <v/>
      </c>
      <c r="AS298" s="5" t="str">
        <f>IF(AB298 = "", "", IFERROR(VLOOKUP(AB298, 'SERVICE LOCATIONS'!$A:$Q, 17, FALSE), ""))</f>
        <v/>
      </c>
      <c r="AT298" s="27" t="str">
        <f>IF(AB298 = "", "", IFERROR(VLOOKUP(AB298, 'SERVICE LOCATIONS'!$A:$Q, 11, FALSE), ""))</f>
        <v/>
      </c>
      <c r="AU298" s="42"/>
      <c r="AV298" s="54"/>
      <c r="AW298" s="55"/>
      <c r="AX298" s="56"/>
      <c r="AY298" s="57"/>
    </row>
    <row r="299" spans="1:51" x14ac:dyDescent="0.2">
      <c r="A299" s="58"/>
      <c r="B299" s="64" t="str">
        <f>IF(A299="", "", TEXT(VLOOKUP(A299, 'ENTITY INFO'!$A:$E, 4, FALSE), "00-0000000"))</f>
        <v/>
      </c>
      <c r="C299" s="64" t="str">
        <f>IF(A299="", "", VLOOKUP(A299, 'ENTITY INFO'!$A:$E, 5, FALSE))</f>
        <v/>
      </c>
      <c r="D299" s="64" t="str">
        <f>IF(A299 = "", "", IFERROR(VLOOKUP(A299, 'ENTITY INFO'!$A:$B, 2, FALSE), ""))</f>
        <v/>
      </c>
      <c r="E299" s="42"/>
      <c r="F299" s="57"/>
      <c r="G299" s="60"/>
      <c r="H299" s="54"/>
      <c r="I299" s="61"/>
      <c r="J299" s="62"/>
      <c r="K299" s="57"/>
      <c r="L299" s="57"/>
      <c r="M299" s="54"/>
      <c r="N299" s="63"/>
      <c r="O299" s="57"/>
      <c r="P299" s="57"/>
      <c r="Q299" s="57"/>
      <c r="R299" s="57"/>
      <c r="S299" s="57"/>
      <c r="T299" s="57"/>
      <c r="U299" s="57"/>
      <c r="V299" s="57"/>
      <c r="W299" s="57"/>
      <c r="X299" s="57"/>
      <c r="Y299" s="25" t="str">
        <f>IF(X299 = "", "", IFERROR(VLOOKUP(X299, Values!G:H, 2, FALSE), ""))</f>
        <v/>
      </c>
      <c r="Z299" s="26" t="str">
        <f>IF(X299 = "", "", IFERROR(VLOOKUP(X299, Values!G:I, 3, FALSE), ""))</f>
        <v/>
      </c>
      <c r="AA299" s="107"/>
      <c r="AB299" s="56"/>
      <c r="AC299" s="57"/>
      <c r="AD299" s="25"/>
      <c r="AE299" s="5" t="str">
        <f>IF(AB299 = "", "", IFERROR(VLOOKUP(AB299, 'SERVICE LOCATIONS'!$A:$B, 2, FALSE), ""))</f>
        <v/>
      </c>
      <c r="AF299" s="5" t="str">
        <f>IF(AB299 = "", "", IFERROR(IF(VLOOKUP(AB299, 'SERVICE LOCATIONS'!$A:$C, 3, FALSE) = 0, "", VLOOKUP(AB299, 'SERVICE LOCATIONS'!$A:$D, 3, FALSE)), ""))</f>
        <v/>
      </c>
      <c r="AG299" s="5" t="str">
        <f>IF(AB299 = "", "", IFERROR(VLOOKUP(AB299, 'SERVICE LOCATIONS'!$A:$D, 4, FALSE), ""))</f>
        <v/>
      </c>
      <c r="AH299" s="5" t="str">
        <f>IF(AB299 = "", "", IFERROR(VLOOKUP(AB299, 'SERVICE LOCATIONS'!$A:$J, 5, FALSE), ""))</f>
        <v/>
      </c>
      <c r="AI299" s="5" t="str">
        <f>IF(AB299 = "", "", IFERROR(VLOOKUP(AB299, 'SERVICE LOCATIONS'!$A:$F, 6, FALSE), ""))</f>
        <v/>
      </c>
      <c r="AJ299" s="5" t="str">
        <f>IF(AB299 = "", "", IFERROR(VLOOKUP(AB299, 'SERVICE LOCATIONS'!$A:$G, 7, FALSE), ""))</f>
        <v/>
      </c>
      <c r="AK299" s="5" t="str">
        <f>IF(AB299 = "", "", IFERROR(VLOOKUP(AB299, 'SERVICE LOCATIONS'!$A:$H, 8, FALSE), ""))</f>
        <v/>
      </c>
      <c r="AL299" s="7" t="str">
        <f>IF(AB299 = "", "", IFERROR(VLOOKUP(AB299, 'SERVICE LOCATIONS'!$A:$I, 9, FALSE), ""))</f>
        <v/>
      </c>
      <c r="AM299" s="7" t="str">
        <f>IF(AB299 = "", "", IFERROR(VLOOKUP(AB299, 'SERVICE LOCATIONS'!$A:$J, 10, FALSE), ""))</f>
        <v/>
      </c>
      <c r="AN299" s="7" t="str">
        <f>IF(AB299 = "", "", IFERROR(VLOOKUP(AB299, 'SERVICE LOCATIONS'!$A:$Q, 12, FALSE), ""))</f>
        <v/>
      </c>
      <c r="AO299" s="5" t="str">
        <f>IF(AB299 = "", "", IFERROR(VLOOKUP(AB299, 'SERVICE LOCATIONS'!$A:$Q, 13, FALSE), ""))</f>
        <v/>
      </c>
      <c r="AP299" s="5" t="str">
        <f>IF(AB299 = "", "", IFERROR(VLOOKUP(AB299, 'SERVICE LOCATIONS'!$A:$Q, 14, FALSE), ""))</f>
        <v/>
      </c>
      <c r="AQ299" s="5" t="str">
        <f>IF(AB299 = "", "", IFERROR(VLOOKUP(AB299, 'SERVICE LOCATIONS'!$A:$Q, 15, FALSE), ""))</f>
        <v/>
      </c>
      <c r="AR299" s="5" t="str">
        <f>IF(AB299 = "", "", IFERROR(VLOOKUP(AB299, 'SERVICE LOCATIONS'!$A:$Q, 16, FALSE), ""))</f>
        <v/>
      </c>
      <c r="AS299" s="5" t="str">
        <f>IF(AB299 = "", "", IFERROR(VLOOKUP(AB299, 'SERVICE LOCATIONS'!$A:$Q, 17, FALSE), ""))</f>
        <v/>
      </c>
      <c r="AT299" s="27" t="str">
        <f>IF(AB299 = "", "", IFERROR(VLOOKUP(AB299, 'SERVICE LOCATIONS'!$A:$Q, 11, FALSE), ""))</f>
        <v/>
      </c>
      <c r="AU299" s="42"/>
      <c r="AV299" s="54"/>
      <c r="AW299" s="55"/>
      <c r="AX299" s="56"/>
      <c r="AY299" s="57"/>
    </row>
    <row r="300" spans="1:51" x14ac:dyDescent="0.2">
      <c r="A300" s="58"/>
      <c r="B300" s="64" t="str">
        <f>IF(A300="", "", TEXT(VLOOKUP(A300, 'ENTITY INFO'!$A:$E, 4, FALSE), "00-0000000"))</f>
        <v/>
      </c>
      <c r="C300" s="64" t="str">
        <f>IF(A300="", "", VLOOKUP(A300, 'ENTITY INFO'!$A:$E, 5, FALSE))</f>
        <v/>
      </c>
      <c r="D300" s="64" t="str">
        <f>IF(A300 = "", "", IFERROR(VLOOKUP(A300, 'ENTITY INFO'!$A:$B, 2, FALSE), ""))</f>
        <v/>
      </c>
      <c r="E300" s="42"/>
      <c r="F300" s="57"/>
      <c r="G300" s="60"/>
      <c r="H300" s="54"/>
      <c r="I300" s="61"/>
      <c r="J300" s="62"/>
      <c r="K300" s="57"/>
      <c r="L300" s="57"/>
      <c r="M300" s="54"/>
      <c r="N300" s="63"/>
      <c r="O300" s="57"/>
      <c r="P300" s="57"/>
      <c r="Q300" s="57"/>
      <c r="R300" s="57"/>
      <c r="S300" s="57"/>
      <c r="T300" s="57"/>
      <c r="U300" s="57"/>
      <c r="V300" s="57"/>
      <c r="W300" s="57"/>
      <c r="X300" s="57"/>
      <c r="Y300" s="25" t="str">
        <f>IF(X300 = "", "", IFERROR(VLOOKUP(X300, Values!G:H, 2, FALSE), ""))</f>
        <v/>
      </c>
      <c r="Z300" s="26" t="str">
        <f>IF(X300 = "", "", IFERROR(VLOOKUP(X300, Values!G:I, 3, FALSE), ""))</f>
        <v/>
      </c>
      <c r="AA300" s="107"/>
      <c r="AB300" s="56"/>
      <c r="AC300" s="57"/>
      <c r="AD300" s="25"/>
      <c r="AE300" s="5" t="str">
        <f>IF(AB300 = "", "", IFERROR(VLOOKUP(AB300, 'SERVICE LOCATIONS'!$A:$B, 2, FALSE), ""))</f>
        <v/>
      </c>
      <c r="AF300" s="5" t="str">
        <f>IF(AB300 = "", "", IFERROR(IF(VLOOKUP(AB300, 'SERVICE LOCATIONS'!$A:$C, 3, FALSE) = 0, "", VLOOKUP(AB300, 'SERVICE LOCATIONS'!$A:$D, 3, FALSE)), ""))</f>
        <v/>
      </c>
      <c r="AG300" s="5" t="str">
        <f>IF(AB300 = "", "", IFERROR(VLOOKUP(AB300, 'SERVICE LOCATIONS'!$A:$D, 4, FALSE), ""))</f>
        <v/>
      </c>
      <c r="AH300" s="5" t="str">
        <f>IF(AB300 = "", "", IFERROR(VLOOKUP(AB300, 'SERVICE LOCATIONS'!$A:$J, 5, FALSE), ""))</f>
        <v/>
      </c>
      <c r="AI300" s="5" t="str">
        <f>IF(AB300 = "", "", IFERROR(VLOOKUP(AB300, 'SERVICE LOCATIONS'!$A:$F, 6, FALSE), ""))</f>
        <v/>
      </c>
      <c r="AJ300" s="5" t="str">
        <f>IF(AB300 = "", "", IFERROR(VLOOKUP(AB300, 'SERVICE LOCATIONS'!$A:$G, 7, FALSE), ""))</f>
        <v/>
      </c>
      <c r="AK300" s="5" t="str">
        <f>IF(AB300 = "", "", IFERROR(VLOOKUP(AB300, 'SERVICE LOCATIONS'!$A:$H, 8, FALSE), ""))</f>
        <v/>
      </c>
      <c r="AL300" s="7" t="str">
        <f>IF(AB300 = "", "", IFERROR(VLOOKUP(AB300, 'SERVICE LOCATIONS'!$A:$I, 9, FALSE), ""))</f>
        <v/>
      </c>
      <c r="AM300" s="7" t="str">
        <f>IF(AB300 = "", "", IFERROR(VLOOKUP(AB300, 'SERVICE LOCATIONS'!$A:$J, 10, FALSE), ""))</f>
        <v/>
      </c>
      <c r="AN300" s="7" t="str">
        <f>IF(AB300 = "", "", IFERROR(VLOOKUP(AB300, 'SERVICE LOCATIONS'!$A:$Q, 12, FALSE), ""))</f>
        <v/>
      </c>
      <c r="AO300" s="5" t="str">
        <f>IF(AB300 = "", "", IFERROR(VLOOKUP(AB300, 'SERVICE LOCATIONS'!$A:$Q, 13, FALSE), ""))</f>
        <v/>
      </c>
      <c r="AP300" s="5" t="str">
        <f>IF(AB300 = "", "", IFERROR(VLOOKUP(AB300, 'SERVICE LOCATIONS'!$A:$Q, 14, FALSE), ""))</f>
        <v/>
      </c>
      <c r="AQ300" s="5" t="str">
        <f>IF(AB300 = "", "", IFERROR(VLOOKUP(AB300, 'SERVICE LOCATIONS'!$A:$Q, 15, FALSE), ""))</f>
        <v/>
      </c>
      <c r="AR300" s="5" t="str">
        <f>IF(AB300 = "", "", IFERROR(VLOOKUP(AB300, 'SERVICE LOCATIONS'!$A:$Q, 16, FALSE), ""))</f>
        <v/>
      </c>
      <c r="AS300" s="5" t="str">
        <f>IF(AB300 = "", "", IFERROR(VLOOKUP(AB300, 'SERVICE LOCATIONS'!$A:$Q, 17, FALSE), ""))</f>
        <v/>
      </c>
      <c r="AT300" s="27" t="str">
        <f>IF(AB300 = "", "", IFERROR(VLOOKUP(AB300, 'SERVICE LOCATIONS'!$A:$Q, 11, FALSE), ""))</f>
        <v/>
      </c>
      <c r="AU300" s="42"/>
      <c r="AV300" s="54"/>
      <c r="AW300" s="55"/>
      <c r="AX300" s="56"/>
      <c r="AY300" s="57"/>
    </row>
    <row r="301" spans="1:51" x14ac:dyDescent="0.2">
      <c r="A301" s="58"/>
      <c r="B301" s="64" t="str">
        <f>IF(A301="", "", TEXT(VLOOKUP(A301, 'ENTITY INFO'!$A:$E, 4, FALSE), "00-0000000"))</f>
        <v/>
      </c>
      <c r="C301" s="64" t="str">
        <f>IF(A301="", "", VLOOKUP(A301, 'ENTITY INFO'!$A:$E, 5, FALSE))</f>
        <v/>
      </c>
      <c r="D301" s="64" t="str">
        <f>IF(A301 = "", "", IFERROR(VLOOKUP(A301, 'ENTITY INFO'!$A:$B, 2, FALSE), ""))</f>
        <v/>
      </c>
      <c r="E301" s="42"/>
      <c r="F301" s="57"/>
      <c r="G301" s="60"/>
      <c r="H301" s="54"/>
      <c r="I301" s="61"/>
      <c r="J301" s="62"/>
      <c r="K301" s="57"/>
      <c r="L301" s="57"/>
      <c r="M301" s="54"/>
      <c r="N301" s="63"/>
      <c r="O301" s="57"/>
      <c r="P301" s="57"/>
      <c r="Q301" s="57"/>
      <c r="R301" s="57"/>
      <c r="S301" s="57"/>
      <c r="T301" s="57"/>
      <c r="U301" s="57"/>
      <c r="V301" s="57"/>
      <c r="W301" s="57"/>
      <c r="X301" s="57"/>
      <c r="Y301" s="25" t="str">
        <f>IF(X301 = "", "", IFERROR(VLOOKUP(X301, Values!G:H, 2, FALSE), ""))</f>
        <v/>
      </c>
      <c r="Z301" s="26" t="str">
        <f>IF(X301 = "", "", IFERROR(VLOOKUP(X301, Values!G:I, 3, FALSE), ""))</f>
        <v/>
      </c>
      <c r="AA301" s="107"/>
      <c r="AB301" s="56"/>
      <c r="AC301" s="57"/>
      <c r="AD301" s="25"/>
      <c r="AE301" s="5" t="str">
        <f>IF(AB301 = "", "", IFERROR(VLOOKUP(AB301, 'SERVICE LOCATIONS'!$A:$B, 2, FALSE), ""))</f>
        <v/>
      </c>
      <c r="AF301" s="5" t="str">
        <f>IF(AB301 = "", "", IFERROR(IF(VLOOKUP(AB301, 'SERVICE LOCATIONS'!$A:$C, 3, FALSE) = 0, "", VLOOKUP(AB301, 'SERVICE LOCATIONS'!$A:$D, 3, FALSE)), ""))</f>
        <v/>
      </c>
      <c r="AG301" s="5" t="str">
        <f>IF(AB301 = "", "", IFERROR(VLOOKUP(AB301, 'SERVICE LOCATIONS'!$A:$D, 4, FALSE), ""))</f>
        <v/>
      </c>
      <c r="AH301" s="5" t="str">
        <f>IF(AB301 = "", "", IFERROR(VLOOKUP(AB301, 'SERVICE LOCATIONS'!$A:$J, 5, FALSE), ""))</f>
        <v/>
      </c>
      <c r="AI301" s="5" t="str">
        <f>IF(AB301 = "", "", IFERROR(VLOOKUP(AB301, 'SERVICE LOCATIONS'!$A:$F, 6, FALSE), ""))</f>
        <v/>
      </c>
      <c r="AJ301" s="5" t="str">
        <f>IF(AB301 = "", "", IFERROR(VLOOKUP(AB301, 'SERVICE LOCATIONS'!$A:$G, 7, FALSE), ""))</f>
        <v/>
      </c>
      <c r="AK301" s="5" t="str">
        <f>IF(AB301 = "", "", IFERROR(VLOOKUP(AB301, 'SERVICE LOCATIONS'!$A:$H, 8, FALSE), ""))</f>
        <v/>
      </c>
      <c r="AL301" s="7" t="str">
        <f>IF(AB301 = "", "", IFERROR(VLOOKUP(AB301, 'SERVICE LOCATIONS'!$A:$I, 9, FALSE), ""))</f>
        <v/>
      </c>
      <c r="AM301" s="7" t="str">
        <f>IF(AB301 = "", "", IFERROR(VLOOKUP(AB301, 'SERVICE LOCATIONS'!$A:$J, 10, FALSE), ""))</f>
        <v/>
      </c>
      <c r="AN301" s="7" t="str">
        <f>IF(AB301 = "", "", IFERROR(VLOOKUP(AB301, 'SERVICE LOCATIONS'!$A:$Q, 12, FALSE), ""))</f>
        <v/>
      </c>
      <c r="AO301" s="5" t="str">
        <f>IF(AB301 = "", "", IFERROR(VLOOKUP(AB301, 'SERVICE LOCATIONS'!$A:$Q, 13, FALSE), ""))</f>
        <v/>
      </c>
      <c r="AP301" s="5" t="str">
        <f>IF(AB301 = "", "", IFERROR(VLOOKUP(AB301, 'SERVICE LOCATIONS'!$A:$Q, 14, FALSE), ""))</f>
        <v/>
      </c>
      <c r="AQ301" s="5" t="str">
        <f>IF(AB301 = "", "", IFERROR(VLOOKUP(AB301, 'SERVICE LOCATIONS'!$A:$Q, 15, FALSE), ""))</f>
        <v/>
      </c>
      <c r="AR301" s="5" t="str">
        <f>IF(AB301 = "", "", IFERROR(VLOOKUP(AB301, 'SERVICE LOCATIONS'!$A:$Q, 16, FALSE), ""))</f>
        <v/>
      </c>
      <c r="AS301" s="5" t="str">
        <f>IF(AB301 = "", "", IFERROR(VLOOKUP(AB301, 'SERVICE LOCATIONS'!$A:$Q, 17, FALSE), ""))</f>
        <v/>
      </c>
      <c r="AT301" s="27" t="str">
        <f>IF(AB301 = "", "", IFERROR(VLOOKUP(AB301, 'SERVICE LOCATIONS'!$A:$Q, 11, FALSE), ""))</f>
        <v/>
      </c>
      <c r="AU301" s="42"/>
      <c r="AV301" s="54"/>
      <c r="AW301" s="55"/>
      <c r="AX301" s="56"/>
      <c r="AY301" s="57"/>
    </row>
    <row r="302" spans="1:51" x14ac:dyDescent="0.2">
      <c r="A302" s="58"/>
      <c r="B302" s="64" t="str">
        <f>IF(A302="", "", TEXT(VLOOKUP(A302, 'ENTITY INFO'!$A:$E, 4, FALSE), "00-0000000"))</f>
        <v/>
      </c>
      <c r="C302" s="64" t="str">
        <f>IF(A302="", "", VLOOKUP(A302, 'ENTITY INFO'!$A:$E, 5, FALSE))</f>
        <v/>
      </c>
      <c r="D302" s="64" t="str">
        <f>IF(A302 = "", "", IFERROR(VLOOKUP(A302, 'ENTITY INFO'!$A:$B, 2, FALSE), ""))</f>
        <v/>
      </c>
      <c r="E302" s="42"/>
      <c r="F302" s="57"/>
      <c r="G302" s="60"/>
      <c r="H302" s="54"/>
      <c r="I302" s="61"/>
      <c r="J302" s="62"/>
      <c r="K302" s="57"/>
      <c r="L302" s="57"/>
      <c r="M302" s="54"/>
      <c r="N302" s="63"/>
      <c r="O302" s="57"/>
      <c r="P302" s="57"/>
      <c r="Q302" s="57"/>
      <c r="R302" s="57"/>
      <c r="S302" s="57"/>
      <c r="T302" s="57"/>
      <c r="U302" s="57"/>
      <c r="V302" s="57"/>
      <c r="W302" s="57"/>
      <c r="X302" s="57"/>
      <c r="Y302" s="25" t="str">
        <f>IF(X302 = "", "", IFERROR(VLOOKUP(X302, Values!G:H, 2, FALSE), ""))</f>
        <v/>
      </c>
      <c r="Z302" s="26" t="str">
        <f>IF(X302 = "", "", IFERROR(VLOOKUP(X302, Values!G:I, 3, FALSE), ""))</f>
        <v/>
      </c>
      <c r="AA302" s="107"/>
      <c r="AB302" s="56"/>
      <c r="AC302" s="57"/>
      <c r="AD302" s="25"/>
      <c r="AE302" s="5" t="str">
        <f>IF(AB302 = "", "", IFERROR(VLOOKUP(AB302, 'SERVICE LOCATIONS'!$A:$B, 2, FALSE), ""))</f>
        <v/>
      </c>
      <c r="AF302" s="5" t="str">
        <f>IF(AB302 = "", "", IFERROR(IF(VLOOKUP(AB302, 'SERVICE LOCATIONS'!$A:$C, 3, FALSE) = 0, "", VLOOKUP(AB302, 'SERVICE LOCATIONS'!$A:$D, 3, FALSE)), ""))</f>
        <v/>
      </c>
      <c r="AG302" s="5" t="str">
        <f>IF(AB302 = "", "", IFERROR(VLOOKUP(AB302, 'SERVICE LOCATIONS'!$A:$D, 4, FALSE), ""))</f>
        <v/>
      </c>
      <c r="AH302" s="5" t="str">
        <f>IF(AB302 = "", "", IFERROR(VLOOKUP(AB302, 'SERVICE LOCATIONS'!$A:$J, 5, FALSE), ""))</f>
        <v/>
      </c>
      <c r="AI302" s="5" t="str">
        <f>IF(AB302 = "", "", IFERROR(VLOOKUP(AB302, 'SERVICE LOCATIONS'!$A:$F, 6, FALSE), ""))</f>
        <v/>
      </c>
      <c r="AJ302" s="5" t="str">
        <f>IF(AB302 = "", "", IFERROR(VLOOKUP(AB302, 'SERVICE LOCATIONS'!$A:$G, 7, FALSE), ""))</f>
        <v/>
      </c>
      <c r="AK302" s="5" t="str">
        <f>IF(AB302 = "", "", IFERROR(VLOOKUP(AB302, 'SERVICE LOCATIONS'!$A:$H, 8, FALSE), ""))</f>
        <v/>
      </c>
      <c r="AL302" s="7" t="str">
        <f>IF(AB302 = "", "", IFERROR(VLOOKUP(AB302, 'SERVICE LOCATIONS'!$A:$I, 9, FALSE), ""))</f>
        <v/>
      </c>
      <c r="AM302" s="7" t="str">
        <f>IF(AB302 = "", "", IFERROR(VLOOKUP(AB302, 'SERVICE LOCATIONS'!$A:$J, 10, FALSE), ""))</f>
        <v/>
      </c>
      <c r="AN302" s="7" t="str">
        <f>IF(AB302 = "", "", IFERROR(VLOOKUP(AB302, 'SERVICE LOCATIONS'!$A:$Q, 12, FALSE), ""))</f>
        <v/>
      </c>
      <c r="AO302" s="5" t="str">
        <f>IF(AB302 = "", "", IFERROR(VLOOKUP(AB302, 'SERVICE LOCATIONS'!$A:$Q, 13, FALSE), ""))</f>
        <v/>
      </c>
      <c r="AP302" s="5" t="str">
        <f>IF(AB302 = "", "", IFERROR(VLOOKUP(AB302, 'SERVICE LOCATIONS'!$A:$Q, 14, FALSE), ""))</f>
        <v/>
      </c>
      <c r="AQ302" s="5" t="str">
        <f>IF(AB302 = "", "", IFERROR(VLOOKUP(AB302, 'SERVICE LOCATIONS'!$A:$Q, 15, FALSE), ""))</f>
        <v/>
      </c>
      <c r="AR302" s="5" t="str">
        <f>IF(AB302 = "", "", IFERROR(VLOOKUP(AB302, 'SERVICE LOCATIONS'!$A:$Q, 16, FALSE), ""))</f>
        <v/>
      </c>
      <c r="AS302" s="5" t="str">
        <f>IF(AB302 = "", "", IFERROR(VLOOKUP(AB302, 'SERVICE LOCATIONS'!$A:$Q, 17, FALSE), ""))</f>
        <v/>
      </c>
      <c r="AT302" s="27" t="str">
        <f>IF(AB302 = "", "", IFERROR(VLOOKUP(AB302, 'SERVICE LOCATIONS'!$A:$Q, 11, FALSE), ""))</f>
        <v/>
      </c>
      <c r="AU302" s="42"/>
      <c r="AV302" s="54"/>
      <c r="AW302" s="55"/>
      <c r="AX302" s="56"/>
      <c r="AY302" s="57"/>
    </row>
    <row r="303" spans="1:51" x14ac:dyDescent="0.2">
      <c r="A303" s="58"/>
      <c r="B303" s="64" t="str">
        <f>IF(A303="", "", TEXT(VLOOKUP(A303, 'ENTITY INFO'!$A:$E, 4, FALSE), "00-0000000"))</f>
        <v/>
      </c>
      <c r="C303" s="64" t="str">
        <f>IF(A303="", "", VLOOKUP(A303, 'ENTITY INFO'!$A:$E, 5, FALSE))</f>
        <v/>
      </c>
      <c r="D303" s="64" t="str">
        <f>IF(A303 = "", "", IFERROR(VLOOKUP(A303, 'ENTITY INFO'!$A:$B, 2, FALSE), ""))</f>
        <v/>
      </c>
      <c r="E303" s="42"/>
      <c r="F303" s="57"/>
      <c r="G303" s="60"/>
      <c r="H303" s="54"/>
      <c r="I303" s="61"/>
      <c r="J303" s="62"/>
      <c r="K303" s="57"/>
      <c r="L303" s="57"/>
      <c r="M303" s="54"/>
      <c r="N303" s="63"/>
      <c r="O303" s="57"/>
      <c r="P303" s="57"/>
      <c r="Q303" s="57"/>
      <c r="R303" s="57"/>
      <c r="S303" s="57"/>
      <c r="T303" s="57"/>
      <c r="U303" s="57"/>
      <c r="V303" s="57"/>
      <c r="W303" s="57"/>
      <c r="X303" s="57"/>
      <c r="Y303" s="25" t="str">
        <f>IF(X303 = "", "", IFERROR(VLOOKUP(X303, Values!G:H, 2, FALSE), ""))</f>
        <v/>
      </c>
      <c r="Z303" s="26" t="str">
        <f>IF(X303 = "", "", IFERROR(VLOOKUP(X303, Values!G:I, 3, FALSE), ""))</f>
        <v/>
      </c>
      <c r="AA303" s="107"/>
      <c r="AB303" s="56"/>
      <c r="AC303" s="57"/>
      <c r="AD303" s="25"/>
      <c r="AE303" s="5" t="str">
        <f>IF(AB303 = "", "", IFERROR(VLOOKUP(AB303, 'SERVICE LOCATIONS'!$A:$B, 2, FALSE), ""))</f>
        <v/>
      </c>
      <c r="AF303" s="5" t="str">
        <f>IF(AB303 = "", "", IFERROR(IF(VLOOKUP(AB303, 'SERVICE LOCATIONS'!$A:$C, 3, FALSE) = 0, "", VLOOKUP(AB303, 'SERVICE LOCATIONS'!$A:$D, 3, FALSE)), ""))</f>
        <v/>
      </c>
      <c r="AG303" s="5" t="str">
        <f>IF(AB303 = "", "", IFERROR(VLOOKUP(AB303, 'SERVICE LOCATIONS'!$A:$D, 4, FALSE), ""))</f>
        <v/>
      </c>
      <c r="AH303" s="5" t="str">
        <f>IF(AB303 = "", "", IFERROR(VLOOKUP(AB303, 'SERVICE LOCATIONS'!$A:$J, 5, FALSE), ""))</f>
        <v/>
      </c>
      <c r="AI303" s="5" t="str">
        <f>IF(AB303 = "", "", IFERROR(VLOOKUP(AB303, 'SERVICE LOCATIONS'!$A:$F, 6, FALSE), ""))</f>
        <v/>
      </c>
      <c r="AJ303" s="5" t="str">
        <f>IF(AB303 = "", "", IFERROR(VLOOKUP(AB303, 'SERVICE LOCATIONS'!$A:$G, 7, FALSE), ""))</f>
        <v/>
      </c>
      <c r="AK303" s="5" t="str">
        <f>IF(AB303 = "", "", IFERROR(VLOOKUP(AB303, 'SERVICE LOCATIONS'!$A:$H, 8, FALSE), ""))</f>
        <v/>
      </c>
      <c r="AL303" s="7" t="str">
        <f>IF(AB303 = "", "", IFERROR(VLOOKUP(AB303, 'SERVICE LOCATIONS'!$A:$I, 9, FALSE), ""))</f>
        <v/>
      </c>
      <c r="AM303" s="7" t="str">
        <f>IF(AB303 = "", "", IFERROR(VLOOKUP(AB303, 'SERVICE LOCATIONS'!$A:$J, 10, FALSE), ""))</f>
        <v/>
      </c>
      <c r="AN303" s="7" t="str">
        <f>IF(AB303 = "", "", IFERROR(VLOOKUP(AB303, 'SERVICE LOCATIONS'!$A:$Q, 12, FALSE), ""))</f>
        <v/>
      </c>
      <c r="AO303" s="5" t="str">
        <f>IF(AB303 = "", "", IFERROR(VLOOKUP(AB303, 'SERVICE LOCATIONS'!$A:$Q, 13, FALSE), ""))</f>
        <v/>
      </c>
      <c r="AP303" s="5" t="str">
        <f>IF(AB303 = "", "", IFERROR(VLOOKUP(AB303, 'SERVICE LOCATIONS'!$A:$Q, 14, FALSE), ""))</f>
        <v/>
      </c>
      <c r="AQ303" s="5" t="str">
        <f>IF(AB303 = "", "", IFERROR(VLOOKUP(AB303, 'SERVICE LOCATIONS'!$A:$Q, 15, FALSE), ""))</f>
        <v/>
      </c>
      <c r="AR303" s="5" t="str">
        <f>IF(AB303 = "", "", IFERROR(VLOOKUP(AB303, 'SERVICE LOCATIONS'!$A:$Q, 16, FALSE), ""))</f>
        <v/>
      </c>
      <c r="AS303" s="5" t="str">
        <f>IF(AB303 = "", "", IFERROR(VLOOKUP(AB303, 'SERVICE LOCATIONS'!$A:$Q, 17, FALSE), ""))</f>
        <v/>
      </c>
      <c r="AT303" s="27" t="str">
        <f>IF(AB303 = "", "", IFERROR(VLOOKUP(AB303, 'SERVICE LOCATIONS'!$A:$Q, 11, FALSE), ""))</f>
        <v/>
      </c>
      <c r="AU303" s="42"/>
      <c r="AV303" s="54"/>
      <c r="AW303" s="55"/>
      <c r="AX303" s="56"/>
      <c r="AY303" s="57"/>
    </row>
    <row r="304" spans="1:51" x14ac:dyDescent="0.2">
      <c r="A304" s="58"/>
      <c r="B304" s="64" t="str">
        <f>IF(A304="", "", TEXT(VLOOKUP(A304, 'ENTITY INFO'!$A:$E, 4, FALSE), "00-0000000"))</f>
        <v/>
      </c>
      <c r="C304" s="64" t="str">
        <f>IF(A304="", "", VLOOKUP(A304, 'ENTITY INFO'!$A:$E, 5, FALSE))</f>
        <v/>
      </c>
      <c r="D304" s="64" t="str">
        <f>IF(A304 = "", "", IFERROR(VLOOKUP(A304, 'ENTITY INFO'!$A:$B, 2, FALSE), ""))</f>
        <v/>
      </c>
      <c r="E304" s="42"/>
      <c r="F304" s="57"/>
      <c r="G304" s="60"/>
      <c r="H304" s="54"/>
      <c r="I304" s="61"/>
      <c r="J304" s="62"/>
      <c r="K304" s="57"/>
      <c r="L304" s="57"/>
      <c r="M304" s="54"/>
      <c r="N304" s="63"/>
      <c r="O304" s="57"/>
      <c r="P304" s="57"/>
      <c r="Q304" s="57"/>
      <c r="R304" s="57"/>
      <c r="S304" s="57"/>
      <c r="T304" s="57"/>
      <c r="U304" s="57"/>
      <c r="V304" s="57"/>
      <c r="W304" s="57"/>
      <c r="X304" s="57"/>
      <c r="Y304" s="25" t="str">
        <f>IF(X304 = "", "", IFERROR(VLOOKUP(X304, Values!G:H, 2, FALSE), ""))</f>
        <v/>
      </c>
      <c r="Z304" s="26" t="str">
        <f>IF(X304 = "", "", IFERROR(VLOOKUP(X304, Values!G:I, 3, FALSE), ""))</f>
        <v/>
      </c>
      <c r="AA304" s="107"/>
      <c r="AB304" s="56"/>
      <c r="AC304" s="57"/>
      <c r="AD304" s="25"/>
      <c r="AE304" s="5" t="str">
        <f>IF(AB304 = "", "", IFERROR(VLOOKUP(AB304, 'SERVICE LOCATIONS'!$A:$B, 2, FALSE), ""))</f>
        <v/>
      </c>
      <c r="AF304" s="5" t="str">
        <f>IF(AB304 = "", "", IFERROR(IF(VLOOKUP(AB304, 'SERVICE LOCATIONS'!$A:$C, 3, FALSE) = 0, "", VLOOKUP(AB304, 'SERVICE LOCATIONS'!$A:$D, 3, FALSE)), ""))</f>
        <v/>
      </c>
      <c r="AG304" s="5" t="str">
        <f>IF(AB304 = "", "", IFERROR(VLOOKUP(AB304, 'SERVICE LOCATIONS'!$A:$D, 4, FALSE), ""))</f>
        <v/>
      </c>
      <c r="AH304" s="5" t="str">
        <f>IF(AB304 = "", "", IFERROR(VLOOKUP(AB304, 'SERVICE LOCATIONS'!$A:$J, 5, FALSE), ""))</f>
        <v/>
      </c>
      <c r="AI304" s="5" t="str">
        <f>IF(AB304 = "", "", IFERROR(VLOOKUP(AB304, 'SERVICE LOCATIONS'!$A:$F, 6, FALSE), ""))</f>
        <v/>
      </c>
      <c r="AJ304" s="5" t="str">
        <f>IF(AB304 = "", "", IFERROR(VLOOKUP(AB304, 'SERVICE LOCATIONS'!$A:$G, 7, FALSE), ""))</f>
        <v/>
      </c>
      <c r="AK304" s="5" t="str">
        <f>IF(AB304 = "", "", IFERROR(VLOOKUP(AB304, 'SERVICE LOCATIONS'!$A:$H, 8, FALSE), ""))</f>
        <v/>
      </c>
      <c r="AL304" s="7" t="str">
        <f>IF(AB304 = "", "", IFERROR(VLOOKUP(AB304, 'SERVICE LOCATIONS'!$A:$I, 9, FALSE), ""))</f>
        <v/>
      </c>
      <c r="AM304" s="7" t="str">
        <f>IF(AB304 = "", "", IFERROR(VLOOKUP(AB304, 'SERVICE LOCATIONS'!$A:$J, 10, FALSE), ""))</f>
        <v/>
      </c>
      <c r="AN304" s="7" t="str">
        <f>IF(AB304 = "", "", IFERROR(VLOOKUP(AB304, 'SERVICE LOCATIONS'!$A:$Q, 12, FALSE), ""))</f>
        <v/>
      </c>
      <c r="AO304" s="5" t="str">
        <f>IF(AB304 = "", "", IFERROR(VLOOKUP(AB304, 'SERVICE LOCATIONS'!$A:$Q, 13, FALSE), ""))</f>
        <v/>
      </c>
      <c r="AP304" s="5" t="str">
        <f>IF(AB304 = "", "", IFERROR(VLOOKUP(AB304, 'SERVICE LOCATIONS'!$A:$Q, 14, FALSE), ""))</f>
        <v/>
      </c>
      <c r="AQ304" s="5" t="str">
        <f>IF(AB304 = "", "", IFERROR(VLOOKUP(AB304, 'SERVICE LOCATIONS'!$A:$Q, 15, FALSE), ""))</f>
        <v/>
      </c>
      <c r="AR304" s="5" t="str">
        <f>IF(AB304 = "", "", IFERROR(VLOOKUP(AB304, 'SERVICE LOCATIONS'!$A:$Q, 16, FALSE), ""))</f>
        <v/>
      </c>
      <c r="AS304" s="5" t="str">
        <f>IF(AB304 = "", "", IFERROR(VLOOKUP(AB304, 'SERVICE LOCATIONS'!$A:$Q, 17, FALSE), ""))</f>
        <v/>
      </c>
      <c r="AT304" s="27" t="str">
        <f>IF(AB304 = "", "", IFERROR(VLOOKUP(AB304, 'SERVICE LOCATIONS'!$A:$Q, 11, FALSE), ""))</f>
        <v/>
      </c>
      <c r="AU304" s="42"/>
      <c r="AV304" s="54"/>
      <c r="AW304" s="55"/>
      <c r="AX304" s="56"/>
      <c r="AY304" s="57"/>
    </row>
    <row r="305" spans="1:51" x14ac:dyDescent="0.2">
      <c r="A305" s="58"/>
      <c r="B305" s="64" t="str">
        <f>IF(A305="", "", TEXT(VLOOKUP(A305, 'ENTITY INFO'!$A:$E, 4, FALSE), "00-0000000"))</f>
        <v/>
      </c>
      <c r="C305" s="64" t="str">
        <f>IF(A305="", "", VLOOKUP(A305, 'ENTITY INFO'!$A:$E, 5, FALSE))</f>
        <v/>
      </c>
      <c r="D305" s="64" t="str">
        <f>IF(A305 = "", "", IFERROR(VLOOKUP(A305, 'ENTITY INFO'!$A:$B, 2, FALSE), ""))</f>
        <v/>
      </c>
      <c r="E305" s="42"/>
      <c r="F305" s="57"/>
      <c r="G305" s="60"/>
      <c r="H305" s="54"/>
      <c r="I305" s="61"/>
      <c r="J305" s="62"/>
      <c r="K305" s="57"/>
      <c r="L305" s="57"/>
      <c r="M305" s="54"/>
      <c r="N305" s="63"/>
      <c r="O305" s="57"/>
      <c r="P305" s="57"/>
      <c r="Q305" s="57"/>
      <c r="R305" s="57"/>
      <c r="S305" s="57"/>
      <c r="T305" s="57"/>
      <c r="U305" s="57"/>
      <c r="V305" s="57"/>
      <c r="W305" s="57"/>
      <c r="X305" s="57"/>
      <c r="Y305" s="25" t="str">
        <f>IF(X305 = "", "", IFERROR(VLOOKUP(X305, Values!G:H, 2, FALSE), ""))</f>
        <v/>
      </c>
      <c r="Z305" s="26" t="str">
        <f>IF(X305 = "", "", IFERROR(VLOOKUP(X305, Values!G:I, 3, FALSE), ""))</f>
        <v/>
      </c>
      <c r="AA305" s="107"/>
      <c r="AB305" s="56"/>
      <c r="AC305" s="57"/>
      <c r="AD305" s="25"/>
      <c r="AE305" s="5" t="str">
        <f>IF(AB305 = "", "", IFERROR(VLOOKUP(AB305, 'SERVICE LOCATIONS'!$A:$B, 2, FALSE), ""))</f>
        <v/>
      </c>
      <c r="AF305" s="5" t="str">
        <f>IF(AB305 = "", "", IFERROR(IF(VLOOKUP(AB305, 'SERVICE LOCATIONS'!$A:$C, 3, FALSE) = 0, "", VLOOKUP(AB305, 'SERVICE LOCATIONS'!$A:$D, 3, FALSE)), ""))</f>
        <v/>
      </c>
      <c r="AG305" s="5" t="str">
        <f>IF(AB305 = "", "", IFERROR(VLOOKUP(AB305, 'SERVICE LOCATIONS'!$A:$D, 4, FALSE), ""))</f>
        <v/>
      </c>
      <c r="AH305" s="5" t="str">
        <f>IF(AB305 = "", "", IFERROR(VLOOKUP(AB305, 'SERVICE LOCATIONS'!$A:$J, 5, FALSE), ""))</f>
        <v/>
      </c>
      <c r="AI305" s="5" t="str">
        <f>IF(AB305 = "", "", IFERROR(VLOOKUP(AB305, 'SERVICE LOCATIONS'!$A:$F, 6, FALSE), ""))</f>
        <v/>
      </c>
      <c r="AJ305" s="5" t="str">
        <f>IF(AB305 = "", "", IFERROR(VLOOKUP(AB305, 'SERVICE LOCATIONS'!$A:$G, 7, FALSE), ""))</f>
        <v/>
      </c>
      <c r="AK305" s="5" t="str">
        <f>IF(AB305 = "", "", IFERROR(VLOOKUP(AB305, 'SERVICE LOCATIONS'!$A:$H, 8, FALSE), ""))</f>
        <v/>
      </c>
      <c r="AL305" s="7" t="str">
        <f>IF(AB305 = "", "", IFERROR(VLOOKUP(AB305, 'SERVICE LOCATIONS'!$A:$I, 9, FALSE), ""))</f>
        <v/>
      </c>
      <c r="AM305" s="7" t="str">
        <f>IF(AB305 = "", "", IFERROR(VLOOKUP(AB305, 'SERVICE LOCATIONS'!$A:$J, 10, FALSE), ""))</f>
        <v/>
      </c>
      <c r="AN305" s="7" t="str">
        <f>IF(AB305 = "", "", IFERROR(VLOOKUP(AB305, 'SERVICE LOCATIONS'!$A:$Q, 12, FALSE), ""))</f>
        <v/>
      </c>
      <c r="AO305" s="5" t="str">
        <f>IF(AB305 = "", "", IFERROR(VLOOKUP(AB305, 'SERVICE LOCATIONS'!$A:$Q, 13, FALSE), ""))</f>
        <v/>
      </c>
      <c r="AP305" s="5" t="str">
        <f>IF(AB305 = "", "", IFERROR(VLOOKUP(AB305, 'SERVICE LOCATIONS'!$A:$Q, 14, FALSE), ""))</f>
        <v/>
      </c>
      <c r="AQ305" s="5" t="str">
        <f>IF(AB305 = "", "", IFERROR(VLOOKUP(AB305, 'SERVICE LOCATIONS'!$A:$Q, 15, FALSE), ""))</f>
        <v/>
      </c>
      <c r="AR305" s="5" t="str">
        <f>IF(AB305 = "", "", IFERROR(VLOOKUP(AB305, 'SERVICE LOCATIONS'!$A:$Q, 16, FALSE), ""))</f>
        <v/>
      </c>
      <c r="AS305" s="5" t="str">
        <f>IF(AB305 = "", "", IFERROR(VLOOKUP(AB305, 'SERVICE LOCATIONS'!$A:$Q, 17, FALSE), ""))</f>
        <v/>
      </c>
      <c r="AT305" s="27" t="str">
        <f>IF(AB305 = "", "", IFERROR(VLOOKUP(AB305, 'SERVICE LOCATIONS'!$A:$Q, 11, FALSE), ""))</f>
        <v/>
      </c>
      <c r="AU305" s="42"/>
      <c r="AV305" s="54"/>
      <c r="AW305" s="55"/>
      <c r="AX305" s="56"/>
      <c r="AY305" s="57"/>
    </row>
    <row r="306" spans="1:51" x14ac:dyDescent="0.2">
      <c r="A306" s="58"/>
      <c r="B306" s="64" t="str">
        <f>IF(A306="", "", TEXT(VLOOKUP(A306, 'ENTITY INFO'!$A:$E, 4, FALSE), "00-0000000"))</f>
        <v/>
      </c>
      <c r="C306" s="64" t="str">
        <f>IF(A306="", "", VLOOKUP(A306, 'ENTITY INFO'!$A:$E, 5, FALSE))</f>
        <v/>
      </c>
      <c r="D306" s="64" t="str">
        <f>IF(A306 = "", "", IFERROR(VLOOKUP(A306, 'ENTITY INFO'!$A:$B, 2, FALSE), ""))</f>
        <v/>
      </c>
      <c r="E306" s="42"/>
      <c r="F306" s="57"/>
      <c r="G306" s="60"/>
      <c r="H306" s="54"/>
      <c r="I306" s="61"/>
      <c r="J306" s="62"/>
      <c r="K306" s="57"/>
      <c r="L306" s="57"/>
      <c r="M306" s="54"/>
      <c r="N306" s="63"/>
      <c r="O306" s="57"/>
      <c r="P306" s="57"/>
      <c r="Q306" s="57"/>
      <c r="R306" s="57"/>
      <c r="S306" s="57"/>
      <c r="T306" s="57"/>
      <c r="U306" s="57"/>
      <c r="V306" s="57"/>
      <c r="W306" s="57"/>
      <c r="X306" s="57"/>
      <c r="Y306" s="25" t="str">
        <f>IF(X306 = "", "", IFERROR(VLOOKUP(X306, Values!G:H, 2, FALSE), ""))</f>
        <v/>
      </c>
      <c r="Z306" s="26" t="str">
        <f>IF(X306 = "", "", IFERROR(VLOOKUP(X306, Values!G:I, 3, FALSE), ""))</f>
        <v/>
      </c>
      <c r="AA306" s="107"/>
      <c r="AB306" s="56"/>
      <c r="AC306" s="57"/>
      <c r="AD306" s="25"/>
      <c r="AE306" s="5" t="str">
        <f>IF(AB306 = "", "", IFERROR(VLOOKUP(AB306, 'SERVICE LOCATIONS'!$A:$B, 2, FALSE), ""))</f>
        <v/>
      </c>
      <c r="AF306" s="5" t="str">
        <f>IF(AB306 = "", "", IFERROR(IF(VLOOKUP(AB306, 'SERVICE LOCATIONS'!$A:$C, 3, FALSE) = 0, "", VLOOKUP(AB306, 'SERVICE LOCATIONS'!$A:$D, 3, FALSE)), ""))</f>
        <v/>
      </c>
      <c r="AG306" s="5" t="str">
        <f>IF(AB306 = "", "", IFERROR(VLOOKUP(AB306, 'SERVICE LOCATIONS'!$A:$D, 4, FALSE), ""))</f>
        <v/>
      </c>
      <c r="AH306" s="5" t="str">
        <f>IF(AB306 = "", "", IFERROR(VLOOKUP(AB306, 'SERVICE LOCATIONS'!$A:$J, 5, FALSE), ""))</f>
        <v/>
      </c>
      <c r="AI306" s="5" t="str">
        <f>IF(AB306 = "", "", IFERROR(VLOOKUP(AB306, 'SERVICE LOCATIONS'!$A:$F, 6, FALSE), ""))</f>
        <v/>
      </c>
      <c r="AJ306" s="5" t="str">
        <f>IF(AB306 = "", "", IFERROR(VLOOKUP(AB306, 'SERVICE LOCATIONS'!$A:$G, 7, FALSE), ""))</f>
        <v/>
      </c>
      <c r="AK306" s="5" t="str">
        <f>IF(AB306 = "", "", IFERROR(VLOOKUP(AB306, 'SERVICE LOCATIONS'!$A:$H, 8, FALSE), ""))</f>
        <v/>
      </c>
      <c r="AL306" s="7" t="str">
        <f>IF(AB306 = "", "", IFERROR(VLOOKUP(AB306, 'SERVICE LOCATIONS'!$A:$I, 9, FALSE), ""))</f>
        <v/>
      </c>
      <c r="AM306" s="7" t="str">
        <f>IF(AB306 = "", "", IFERROR(VLOOKUP(AB306, 'SERVICE LOCATIONS'!$A:$J, 10, FALSE), ""))</f>
        <v/>
      </c>
      <c r="AN306" s="7" t="str">
        <f>IF(AB306 = "", "", IFERROR(VLOOKUP(AB306, 'SERVICE LOCATIONS'!$A:$Q, 12, FALSE), ""))</f>
        <v/>
      </c>
      <c r="AO306" s="5" t="str">
        <f>IF(AB306 = "", "", IFERROR(VLOOKUP(AB306, 'SERVICE LOCATIONS'!$A:$Q, 13, FALSE), ""))</f>
        <v/>
      </c>
      <c r="AP306" s="5" t="str">
        <f>IF(AB306 = "", "", IFERROR(VLOOKUP(AB306, 'SERVICE LOCATIONS'!$A:$Q, 14, FALSE), ""))</f>
        <v/>
      </c>
      <c r="AQ306" s="5" t="str">
        <f>IF(AB306 = "", "", IFERROR(VLOOKUP(AB306, 'SERVICE LOCATIONS'!$A:$Q, 15, FALSE), ""))</f>
        <v/>
      </c>
      <c r="AR306" s="5" t="str">
        <f>IF(AB306 = "", "", IFERROR(VLOOKUP(AB306, 'SERVICE LOCATIONS'!$A:$Q, 16, FALSE), ""))</f>
        <v/>
      </c>
      <c r="AS306" s="5" t="str">
        <f>IF(AB306 = "", "", IFERROR(VLOOKUP(AB306, 'SERVICE LOCATIONS'!$A:$Q, 17, FALSE), ""))</f>
        <v/>
      </c>
      <c r="AT306" s="27" t="str">
        <f>IF(AB306 = "", "", IFERROR(VLOOKUP(AB306, 'SERVICE LOCATIONS'!$A:$Q, 11, FALSE), ""))</f>
        <v/>
      </c>
      <c r="AU306" s="42"/>
      <c r="AV306" s="54"/>
      <c r="AW306" s="55"/>
      <c r="AX306" s="56"/>
      <c r="AY306" s="57"/>
    </row>
    <row r="307" spans="1:51" x14ac:dyDescent="0.2">
      <c r="A307" s="58"/>
      <c r="B307" s="64" t="str">
        <f>IF(A307="", "", TEXT(VLOOKUP(A307, 'ENTITY INFO'!$A:$E, 4, FALSE), "00-0000000"))</f>
        <v/>
      </c>
      <c r="C307" s="64" t="str">
        <f>IF(A307="", "", VLOOKUP(A307, 'ENTITY INFO'!$A:$E, 5, FALSE))</f>
        <v/>
      </c>
      <c r="D307" s="64" t="str">
        <f>IF(A307 = "", "", IFERROR(VLOOKUP(A307, 'ENTITY INFO'!$A:$B, 2, FALSE), ""))</f>
        <v/>
      </c>
      <c r="E307" s="42"/>
      <c r="F307" s="57"/>
      <c r="G307" s="60"/>
      <c r="H307" s="54"/>
      <c r="I307" s="61"/>
      <c r="J307" s="62"/>
      <c r="K307" s="57"/>
      <c r="L307" s="57"/>
      <c r="M307" s="54"/>
      <c r="N307" s="63"/>
      <c r="O307" s="57"/>
      <c r="P307" s="57"/>
      <c r="Q307" s="57"/>
      <c r="R307" s="57"/>
      <c r="S307" s="57"/>
      <c r="T307" s="57"/>
      <c r="U307" s="57"/>
      <c r="V307" s="57"/>
      <c r="W307" s="57"/>
      <c r="X307" s="57"/>
      <c r="Y307" s="25" t="str">
        <f>IF(X307 = "", "", IFERROR(VLOOKUP(X307, Values!G:H, 2, FALSE), ""))</f>
        <v/>
      </c>
      <c r="Z307" s="26" t="str">
        <f>IF(X307 = "", "", IFERROR(VLOOKUP(X307, Values!G:I, 3, FALSE), ""))</f>
        <v/>
      </c>
      <c r="AA307" s="107"/>
      <c r="AB307" s="56"/>
      <c r="AC307" s="57"/>
      <c r="AD307" s="25"/>
      <c r="AE307" s="5" t="str">
        <f>IF(AB307 = "", "", IFERROR(VLOOKUP(AB307, 'SERVICE LOCATIONS'!$A:$B, 2, FALSE), ""))</f>
        <v/>
      </c>
      <c r="AF307" s="5" t="str">
        <f>IF(AB307 = "", "", IFERROR(IF(VLOOKUP(AB307, 'SERVICE LOCATIONS'!$A:$C, 3, FALSE) = 0, "", VLOOKUP(AB307, 'SERVICE LOCATIONS'!$A:$D, 3, FALSE)), ""))</f>
        <v/>
      </c>
      <c r="AG307" s="5" t="str">
        <f>IF(AB307 = "", "", IFERROR(VLOOKUP(AB307, 'SERVICE LOCATIONS'!$A:$D, 4, FALSE), ""))</f>
        <v/>
      </c>
      <c r="AH307" s="5" t="str">
        <f>IF(AB307 = "", "", IFERROR(VLOOKUP(AB307, 'SERVICE LOCATIONS'!$A:$J, 5, FALSE), ""))</f>
        <v/>
      </c>
      <c r="AI307" s="5" t="str">
        <f>IF(AB307 = "", "", IFERROR(VLOOKUP(AB307, 'SERVICE LOCATIONS'!$A:$F, 6, FALSE), ""))</f>
        <v/>
      </c>
      <c r="AJ307" s="5" t="str">
        <f>IF(AB307 = "", "", IFERROR(VLOOKUP(AB307, 'SERVICE LOCATIONS'!$A:$G, 7, FALSE), ""))</f>
        <v/>
      </c>
      <c r="AK307" s="5" t="str">
        <f>IF(AB307 = "", "", IFERROR(VLOOKUP(AB307, 'SERVICE LOCATIONS'!$A:$H, 8, FALSE), ""))</f>
        <v/>
      </c>
      <c r="AL307" s="7" t="str">
        <f>IF(AB307 = "", "", IFERROR(VLOOKUP(AB307, 'SERVICE LOCATIONS'!$A:$I, 9, FALSE), ""))</f>
        <v/>
      </c>
      <c r="AM307" s="7" t="str">
        <f>IF(AB307 = "", "", IFERROR(VLOOKUP(AB307, 'SERVICE LOCATIONS'!$A:$J, 10, FALSE), ""))</f>
        <v/>
      </c>
      <c r="AN307" s="7" t="str">
        <f>IF(AB307 = "", "", IFERROR(VLOOKUP(AB307, 'SERVICE LOCATIONS'!$A:$Q, 12, FALSE), ""))</f>
        <v/>
      </c>
      <c r="AO307" s="5" t="str">
        <f>IF(AB307 = "", "", IFERROR(VLOOKUP(AB307, 'SERVICE LOCATIONS'!$A:$Q, 13, FALSE), ""))</f>
        <v/>
      </c>
      <c r="AP307" s="5" t="str">
        <f>IF(AB307 = "", "", IFERROR(VLOOKUP(AB307, 'SERVICE LOCATIONS'!$A:$Q, 14, FALSE), ""))</f>
        <v/>
      </c>
      <c r="AQ307" s="5" t="str">
        <f>IF(AB307 = "", "", IFERROR(VLOOKUP(AB307, 'SERVICE LOCATIONS'!$A:$Q, 15, FALSE), ""))</f>
        <v/>
      </c>
      <c r="AR307" s="5" t="str">
        <f>IF(AB307 = "", "", IFERROR(VLOOKUP(AB307, 'SERVICE LOCATIONS'!$A:$Q, 16, FALSE), ""))</f>
        <v/>
      </c>
      <c r="AS307" s="5" t="str">
        <f>IF(AB307 = "", "", IFERROR(VLOOKUP(AB307, 'SERVICE LOCATIONS'!$A:$Q, 17, FALSE), ""))</f>
        <v/>
      </c>
      <c r="AT307" s="27" t="str">
        <f>IF(AB307 = "", "", IFERROR(VLOOKUP(AB307, 'SERVICE LOCATIONS'!$A:$Q, 11, FALSE), ""))</f>
        <v/>
      </c>
      <c r="AU307" s="42"/>
      <c r="AV307" s="54"/>
      <c r="AW307" s="55"/>
      <c r="AX307" s="56"/>
      <c r="AY307" s="57"/>
    </row>
    <row r="308" spans="1:51" x14ac:dyDescent="0.2">
      <c r="A308" s="58"/>
      <c r="B308" s="64" t="str">
        <f>IF(A308="", "", TEXT(VLOOKUP(A308, 'ENTITY INFO'!$A:$E, 4, FALSE), "00-0000000"))</f>
        <v/>
      </c>
      <c r="C308" s="64" t="str">
        <f>IF(A308="", "", VLOOKUP(A308, 'ENTITY INFO'!$A:$E, 5, FALSE))</f>
        <v/>
      </c>
      <c r="D308" s="64" t="str">
        <f>IF(A308 = "", "", IFERROR(VLOOKUP(A308, 'ENTITY INFO'!$A:$B, 2, FALSE), ""))</f>
        <v/>
      </c>
      <c r="E308" s="42"/>
      <c r="F308" s="57"/>
      <c r="G308" s="60"/>
      <c r="H308" s="54"/>
      <c r="I308" s="61"/>
      <c r="J308" s="62"/>
      <c r="K308" s="57"/>
      <c r="L308" s="57"/>
      <c r="M308" s="54"/>
      <c r="N308" s="63"/>
      <c r="O308" s="57"/>
      <c r="P308" s="57"/>
      <c r="Q308" s="57"/>
      <c r="R308" s="57"/>
      <c r="S308" s="57"/>
      <c r="T308" s="57"/>
      <c r="U308" s="57"/>
      <c r="V308" s="57"/>
      <c r="W308" s="57"/>
      <c r="X308" s="57"/>
      <c r="Y308" s="25" t="str">
        <f>IF(X308 = "", "", IFERROR(VLOOKUP(X308, Values!G:H, 2, FALSE), ""))</f>
        <v/>
      </c>
      <c r="Z308" s="26" t="str">
        <f>IF(X308 = "", "", IFERROR(VLOOKUP(X308, Values!G:I, 3, FALSE), ""))</f>
        <v/>
      </c>
      <c r="AA308" s="107"/>
      <c r="AB308" s="56"/>
      <c r="AC308" s="57"/>
      <c r="AD308" s="25"/>
      <c r="AE308" s="5" t="str">
        <f>IF(AB308 = "", "", IFERROR(VLOOKUP(AB308, 'SERVICE LOCATIONS'!$A:$B, 2, FALSE), ""))</f>
        <v/>
      </c>
      <c r="AF308" s="5" t="str">
        <f>IF(AB308 = "", "", IFERROR(IF(VLOOKUP(AB308, 'SERVICE LOCATIONS'!$A:$C, 3, FALSE) = 0, "", VLOOKUP(AB308, 'SERVICE LOCATIONS'!$A:$D, 3, FALSE)), ""))</f>
        <v/>
      </c>
      <c r="AG308" s="5" t="str">
        <f>IF(AB308 = "", "", IFERROR(VLOOKUP(AB308, 'SERVICE LOCATIONS'!$A:$D, 4, FALSE), ""))</f>
        <v/>
      </c>
      <c r="AH308" s="5" t="str">
        <f>IF(AB308 = "", "", IFERROR(VLOOKUP(AB308, 'SERVICE LOCATIONS'!$A:$J, 5, FALSE), ""))</f>
        <v/>
      </c>
      <c r="AI308" s="5" t="str">
        <f>IF(AB308 = "", "", IFERROR(VLOOKUP(AB308, 'SERVICE LOCATIONS'!$A:$F, 6, FALSE), ""))</f>
        <v/>
      </c>
      <c r="AJ308" s="5" t="str">
        <f>IF(AB308 = "", "", IFERROR(VLOOKUP(AB308, 'SERVICE LOCATIONS'!$A:$G, 7, FALSE), ""))</f>
        <v/>
      </c>
      <c r="AK308" s="5" t="str">
        <f>IF(AB308 = "", "", IFERROR(VLOOKUP(AB308, 'SERVICE LOCATIONS'!$A:$H, 8, FALSE), ""))</f>
        <v/>
      </c>
      <c r="AL308" s="7" t="str">
        <f>IF(AB308 = "", "", IFERROR(VLOOKUP(AB308, 'SERVICE LOCATIONS'!$A:$I, 9, FALSE), ""))</f>
        <v/>
      </c>
      <c r="AM308" s="7" t="str">
        <f>IF(AB308 = "", "", IFERROR(VLOOKUP(AB308, 'SERVICE LOCATIONS'!$A:$J, 10, FALSE), ""))</f>
        <v/>
      </c>
      <c r="AN308" s="7" t="str">
        <f>IF(AB308 = "", "", IFERROR(VLOOKUP(AB308, 'SERVICE LOCATIONS'!$A:$Q, 12, FALSE), ""))</f>
        <v/>
      </c>
      <c r="AO308" s="5" t="str">
        <f>IF(AB308 = "", "", IFERROR(VLOOKUP(AB308, 'SERVICE LOCATIONS'!$A:$Q, 13, FALSE), ""))</f>
        <v/>
      </c>
      <c r="AP308" s="5" t="str">
        <f>IF(AB308 = "", "", IFERROR(VLOOKUP(AB308, 'SERVICE LOCATIONS'!$A:$Q, 14, FALSE), ""))</f>
        <v/>
      </c>
      <c r="AQ308" s="5" t="str">
        <f>IF(AB308 = "", "", IFERROR(VLOOKUP(AB308, 'SERVICE LOCATIONS'!$A:$Q, 15, FALSE), ""))</f>
        <v/>
      </c>
      <c r="AR308" s="5" t="str">
        <f>IF(AB308 = "", "", IFERROR(VLOOKUP(AB308, 'SERVICE LOCATIONS'!$A:$Q, 16, FALSE), ""))</f>
        <v/>
      </c>
      <c r="AS308" s="5" t="str">
        <f>IF(AB308 = "", "", IFERROR(VLOOKUP(AB308, 'SERVICE LOCATIONS'!$A:$Q, 17, FALSE), ""))</f>
        <v/>
      </c>
      <c r="AT308" s="27" t="str">
        <f>IF(AB308 = "", "", IFERROR(VLOOKUP(AB308, 'SERVICE LOCATIONS'!$A:$Q, 11, FALSE), ""))</f>
        <v/>
      </c>
      <c r="AU308" s="42"/>
      <c r="AV308" s="54"/>
      <c r="AW308" s="55"/>
      <c r="AX308" s="56"/>
      <c r="AY308" s="57"/>
    </row>
    <row r="309" spans="1:51" x14ac:dyDescent="0.2">
      <c r="A309" s="58"/>
      <c r="B309" s="64" t="str">
        <f>IF(A309="", "", TEXT(VLOOKUP(A309, 'ENTITY INFO'!$A:$E, 4, FALSE), "00-0000000"))</f>
        <v/>
      </c>
      <c r="C309" s="64" t="str">
        <f>IF(A309="", "", VLOOKUP(A309, 'ENTITY INFO'!$A:$E, 5, FALSE))</f>
        <v/>
      </c>
      <c r="D309" s="64" t="str">
        <f>IF(A309 = "", "", IFERROR(VLOOKUP(A309, 'ENTITY INFO'!$A:$B, 2, FALSE), ""))</f>
        <v/>
      </c>
      <c r="E309" s="42"/>
      <c r="F309" s="57"/>
      <c r="G309" s="60"/>
      <c r="H309" s="54"/>
      <c r="I309" s="61"/>
      <c r="J309" s="62"/>
      <c r="K309" s="57"/>
      <c r="L309" s="57"/>
      <c r="M309" s="54"/>
      <c r="N309" s="63"/>
      <c r="O309" s="57"/>
      <c r="P309" s="57"/>
      <c r="Q309" s="57"/>
      <c r="R309" s="57"/>
      <c r="S309" s="57"/>
      <c r="T309" s="57"/>
      <c r="U309" s="57"/>
      <c r="V309" s="57"/>
      <c r="W309" s="57"/>
      <c r="X309" s="57"/>
      <c r="Y309" s="25" t="str">
        <f>IF(X309 = "", "", IFERROR(VLOOKUP(X309, Values!G:H, 2, FALSE), ""))</f>
        <v/>
      </c>
      <c r="Z309" s="26" t="str">
        <f>IF(X309 = "", "", IFERROR(VLOOKUP(X309, Values!G:I, 3, FALSE), ""))</f>
        <v/>
      </c>
      <c r="AA309" s="107"/>
      <c r="AB309" s="56"/>
      <c r="AC309" s="57"/>
      <c r="AD309" s="25"/>
      <c r="AE309" s="5" t="str">
        <f>IF(AB309 = "", "", IFERROR(VLOOKUP(AB309, 'SERVICE LOCATIONS'!$A:$B, 2, FALSE), ""))</f>
        <v/>
      </c>
      <c r="AF309" s="5" t="str">
        <f>IF(AB309 = "", "", IFERROR(IF(VLOOKUP(AB309, 'SERVICE LOCATIONS'!$A:$C, 3, FALSE) = 0, "", VLOOKUP(AB309, 'SERVICE LOCATIONS'!$A:$D, 3, FALSE)), ""))</f>
        <v/>
      </c>
      <c r="AG309" s="5" t="str">
        <f>IF(AB309 = "", "", IFERROR(VLOOKUP(AB309, 'SERVICE LOCATIONS'!$A:$D, 4, FALSE), ""))</f>
        <v/>
      </c>
      <c r="AH309" s="5" t="str">
        <f>IF(AB309 = "", "", IFERROR(VLOOKUP(AB309, 'SERVICE LOCATIONS'!$A:$J, 5, FALSE), ""))</f>
        <v/>
      </c>
      <c r="AI309" s="5" t="str">
        <f>IF(AB309 = "", "", IFERROR(VLOOKUP(AB309, 'SERVICE LOCATIONS'!$A:$F, 6, FALSE), ""))</f>
        <v/>
      </c>
      <c r="AJ309" s="5" t="str">
        <f>IF(AB309 = "", "", IFERROR(VLOOKUP(AB309, 'SERVICE LOCATIONS'!$A:$G, 7, FALSE), ""))</f>
        <v/>
      </c>
      <c r="AK309" s="5" t="str">
        <f>IF(AB309 = "", "", IFERROR(VLOOKUP(AB309, 'SERVICE LOCATIONS'!$A:$H, 8, FALSE), ""))</f>
        <v/>
      </c>
      <c r="AL309" s="7" t="str">
        <f>IF(AB309 = "", "", IFERROR(VLOOKUP(AB309, 'SERVICE LOCATIONS'!$A:$I, 9, FALSE), ""))</f>
        <v/>
      </c>
      <c r="AM309" s="7" t="str">
        <f>IF(AB309 = "", "", IFERROR(VLOOKUP(AB309, 'SERVICE LOCATIONS'!$A:$J, 10, FALSE), ""))</f>
        <v/>
      </c>
      <c r="AN309" s="7" t="str">
        <f>IF(AB309 = "", "", IFERROR(VLOOKUP(AB309, 'SERVICE LOCATIONS'!$A:$Q, 12, FALSE), ""))</f>
        <v/>
      </c>
      <c r="AO309" s="5" t="str">
        <f>IF(AB309 = "", "", IFERROR(VLOOKUP(AB309, 'SERVICE LOCATIONS'!$A:$Q, 13, FALSE), ""))</f>
        <v/>
      </c>
      <c r="AP309" s="5" t="str">
        <f>IF(AB309 = "", "", IFERROR(VLOOKUP(AB309, 'SERVICE LOCATIONS'!$A:$Q, 14, FALSE), ""))</f>
        <v/>
      </c>
      <c r="AQ309" s="5" t="str">
        <f>IF(AB309 = "", "", IFERROR(VLOOKUP(AB309, 'SERVICE LOCATIONS'!$A:$Q, 15, FALSE), ""))</f>
        <v/>
      </c>
      <c r="AR309" s="5" t="str">
        <f>IF(AB309 = "", "", IFERROR(VLOOKUP(AB309, 'SERVICE LOCATIONS'!$A:$Q, 16, FALSE), ""))</f>
        <v/>
      </c>
      <c r="AS309" s="5" t="str">
        <f>IF(AB309 = "", "", IFERROR(VLOOKUP(AB309, 'SERVICE LOCATIONS'!$A:$Q, 17, FALSE), ""))</f>
        <v/>
      </c>
      <c r="AT309" s="27" t="str">
        <f>IF(AB309 = "", "", IFERROR(VLOOKUP(AB309, 'SERVICE LOCATIONS'!$A:$Q, 11, FALSE), ""))</f>
        <v/>
      </c>
      <c r="AU309" s="42"/>
      <c r="AV309" s="54"/>
      <c r="AW309" s="55"/>
      <c r="AX309" s="56"/>
      <c r="AY309" s="57"/>
    </row>
    <row r="310" spans="1:51" x14ac:dyDescent="0.2">
      <c r="A310" s="58"/>
      <c r="B310" s="64" t="str">
        <f>IF(A310="", "", TEXT(VLOOKUP(A310, 'ENTITY INFO'!$A:$E, 4, FALSE), "00-0000000"))</f>
        <v/>
      </c>
      <c r="C310" s="64" t="str">
        <f>IF(A310="", "", VLOOKUP(A310, 'ENTITY INFO'!$A:$E, 5, FALSE))</f>
        <v/>
      </c>
      <c r="D310" s="64" t="str">
        <f>IF(A310 = "", "", IFERROR(VLOOKUP(A310, 'ENTITY INFO'!$A:$B, 2, FALSE), ""))</f>
        <v/>
      </c>
      <c r="E310" s="42"/>
      <c r="F310" s="57"/>
      <c r="G310" s="60"/>
      <c r="H310" s="54"/>
      <c r="I310" s="61"/>
      <c r="J310" s="62"/>
      <c r="K310" s="57"/>
      <c r="L310" s="57"/>
      <c r="M310" s="54"/>
      <c r="N310" s="63"/>
      <c r="O310" s="57"/>
      <c r="P310" s="57"/>
      <c r="Q310" s="57"/>
      <c r="R310" s="57"/>
      <c r="S310" s="57"/>
      <c r="T310" s="57"/>
      <c r="U310" s="57"/>
      <c r="V310" s="57"/>
      <c r="W310" s="57"/>
      <c r="X310" s="57"/>
      <c r="Y310" s="25" t="str">
        <f>IF(X310 = "", "", IFERROR(VLOOKUP(X310, Values!G:H, 2, FALSE), ""))</f>
        <v/>
      </c>
      <c r="Z310" s="26" t="str">
        <f>IF(X310 = "", "", IFERROR(VLOOKUP(X310, Values!G:I, 3, FALSE), ""))</f>
        <v/>
      </c>
      <c r="AA310" s="107"/>
      <c r="AB310" s="56"/>
      <c r="AC310" s="57"/>
      <c r="AD310" s="25"/>
      <c r="AE310" s="5" t="str">
        <f>IF(AB310 = "", "", IFERROR(VLOOKUP(AB310, 'SERVICE LOCATIONS'!$A:$B, 2, FALSE), ""))</f>
        <v/>
      </c>
      <c r="AF310" s="5" t="str">
        <f>IF(AB310 = "", "", IFERROR(IF(VLOOKUP(AB310, 'SERVICE LOCATIONS'!$A:$C, 3, FALSE) = 0, "", VLOOKUP(AB310, 'SERVICE LOCATIONS'!$A:$D, 3, FALSE)), ""))</f>
        <v/>
      </c>
      <c r="AG310" s="5" t="str">
        <f>IF(AB310 = "", "", IFERROR(VLOOKUP(AB310, 'SERVICE LOCATIONS'!$A:$D, 4, FALSE), ""))</f>
        <v/>
      </c>
      <c r="AH310" s="5" t="str">
        <f>IF(AB310 = "", "", IFERROR(VLOOKUP(AB310, 'SERVICE LOCATIONS'!$A:$J, 5, FALSE), ""))</f>
        <v/>
      </c>
      <c r="AI310" s="5" t="str">
        <f>IF(AB310 = "", "", IFERROR(VLOOKUP(AB310, 'SERVICE LOCATIONS'!$A:$F, 6, FALSE), ""))</f>
        <v/>
      </c>
      <c r="AJ310" s="5" t="str">
        <f>IF(AB310 = "", "", IFERROR(VLOOKUP(AB310, 'SERVICE LOCATIONS'!$A:$G, 7, FALSE), ""))</f>
        <v/>
      </c>
      <c r="AK310" s="5" t="str">
        <f>IF(AB310 = "", "", IFERROR(VLOOKUP(AB310, 'SERVICE LOCATIONS'!$A:$H, 8, FALSE), ""))</f>
        <v/>
      </c>
      <c r="AL310" s="7" t="str">
        <f>IF(AB310 = "", "", IFERROR(VLOOKUP(AB310, 'SERVICE LOCATIONS'!$A:$I, 9, FALSE), ""))</f>
        <v/>
      </c>
      <c r="AM310" s="7" t="str">
        <f>IF(AB310 = "", "", IFERROR(VLOOKUP(AB310, 'SERVICE LOCATIONS'!$A:$J, 10, FALSE), ""))</f>
        <v/>
      </c>
      <c r="AN310" s="7" t="str">
        <f>IF(AB310 = "", "", IFERROR(VLOOKUP(AB310, 'SERVICE LOCATIONS'!$A:$Q, 12, FALSE), ""))</f>
        <v/>
      </c>
      <c r="AO310" s="5" t="str">
        <f>IF(AB310 = "", "", IFERROR(VLOOKUP(AB310, 'SERVICE LOCATIONS'!$A:$Q, 13, FALSE), ""))</f>
        <v/>
      </c>
      <c r="AP310" s="5" t="str">
        <f>IF(AB310 = "", "", IFERROR(VLOOKUP(AB310, 'SERVICE LOCATIONS'!$A:$Q, 14, FALSE), ""))</f>
        <v/>
      </c>
      <c r="AQ310" s="5" t="str">
        <f>IF(AB310 = "", "", IFERROR(VLOOKUP(AB310, 'SERVICE LOCATIONS'!$A:$Q, 15, FALSE), ""))</f>
        <v/>
      </c>
      <c r="AR310" s="5" t="str">
        <f>IF(AB310 = "", "", IFERROR(VLOOKUP(AB310, 'SERVICE LOCATIONS'!$A:$Q, 16, FALSE), ""))</f>
        <v/>
      </c>
      <c r="AS310" s="5" t="str">
        <f>IF(AB310 = "", "", IFERROR(VLOOKUP(AB310, 'SERVICE LOCATIONS'!$A:$Q, 17, FALSE), ""))</f>
        <v/>
      </c>
      <c r="AT310" s="27" t="str">
        <f>IF(AB310 = "", "", IFERROR(VLOOKUP(AB310, 'SERVICE LOCATIONS'!$A:$Q, 11, FALSE), ""))</f>
        <v/>
      </c>
      <c r="AU310" s="42"/>
      <c r="AV310" s="54"/>
      <c r="AW310" s="55"/>
      <c r="AX310" s="56"/>
      <c r="AY310" s="57"/>
    </row>
    <row r="311" spans="1:51" x14ac:dyDescent="0.2">
      <c r="A311" s="58"/>
      <c r="B311" s="64" t="str">
        <f>IF(A311="", "", TEXT(VLOOKUP(A311, 'ENTITY INFO'!$A:$E, 4, FALSE), "00-0000000"))</f>
        <v/>
      </c>
      <c r="C311" s="64" t="str">
        <f>IF(A311="", "", VLOOKUP(A311, 'ENTITY INFO'!$A:$E, 5, FALSE))</f>
        <v/>
      </c>
      <c r="D311" s="64" t="str">
        <f>IF(A311 = "", "", IFERROR(VLOOKUP(A311, 'ENTITY INFO'!$A:$B, 2, FALSE), ""))</f>
        <v/>
      </c>
      <c r="E311" s="42"/>
      <c r="F311" s="57"/>
      <c r="G311" s="60"/>
      <c r="H311" s="54"/>
      <c r="I311" s="61"/>
      <c r="J311" s="62"/>
      <c r="K311" s="57"/>
      <c r="L311" s="57"/>
      <c r="M311" s="54"/>
      <c r="N311" s="63"/>
      <c r="O311" s="57"/>
      <c r="P311" s="57"/>
      <c r="Q311" s="57"/>
      <c r="R311" s="57"/>
      <c r="S311" s="57"/>
      <c r="T311" s="57"/>
      <c r="U311" s="57"/>
      <c r="V311" s="57"/>
      <c r="W311" s="57"/>
      <c r="X311" s="57"/>
      <c r="Y311" s="25" t="str">
        <f>IF(X311 = "", "", IFERROR(VLOOKUP(X311, Values!G:H, 2, FALSE), ""))</f>
        <v/>
      </c>
      <c r="Z311" s="26" t="str">
        <f>IF(X311 = "", "", IFERROR(VLOOKUP(X311, Values!G:I, 3, FALSE), ""))</f>
        <v/>
      </c>
      <c r="AA311" s="107"/>
      <c r="AB311" s="56"/>
      <c r="AC311" s="57"/>
      <c r="AD311" s="25"/>
      <c r="AE311" s="5" t="str">
        <f>IF(AB311 = "", "", IFERROR(VLOOKUP(AB311, 'SERVICE LOCATIONS'!$A:$B, 2, FALSE), ""))</f>
        <v/>
      </c>
      <c r="AF311" s="5" t="str">
        <f>IF(AB311 = "", "", IFERROR(IF(VLOOKUP(AB311, 'SERVICE LOCATIONS'!$A:$C, 3, FALSE) = 0, "", VLOOKUP(AB311, 'SERVICE LOCATIONS'!$A:$D, 3, FALSE)), ""))</f>
        <v/>
      </c>
      <c r="AG311" s="5" t="str">
        <f>IF(AB311 = "", "", IFERROR(VLOOKUP(AB311, 'SERVICE LOCATIONS'!$A:$D, 4, FALSE), ""))</f>
        <v/>
      </c>
      <c r="AH311" s="5" t="str">
        <f>IF(AB311 = "", "", IFERROR(VLOOKUP(AB311, 'SERVICE LOCATIONS'!$A:$J, 5, FALSE), ""))</f>
        <v/>
      </c>
      <c r="AI311" s="5" t="str">
        <f>IF(AB311 = "", "", IFERROR(VLOOKUP(AB311, 'SERVICE LOCATIONS'!$A:$F, 6, FALSE), ""))</f>
        <v/>
      </c>
      <c r="AJ311" s="5" t="str">
        <f>IF(AB311 = "", "", IFERROR(VLOOKUP(AB311, 'SERVICE LOCATIONS'!$A:$G, 7, FALSE), ""))</f>
        <v/>
      </c>
      <c r="AK311" s="5" t="str">
        <f>IF(AB311 = "", "", IFERROR(VLOOKUP(AB311, 'SERVICE LOCATIONS'!$A:$H, 8, FALSE), ""))</f>
        <v/>
      </c>
      <c r="AL311" s="7" t="str">
        <f>IF(AB311 = "", "", IFERROR(VLOOKUP(AB311, 'SERVICE LOCATIONS'!$A:$I, 9, FALSE), ""))</f>
        <v/>
      </c>
      <c r="AM311" s="7" t="str">
        <f>IF(AB311 = "", "", IFERROR(VLOOKUP(AB311, 'SERVICE LOCATIONS'!$A:$J, 10, FALSE), ""))</f>
        <v/>
      </c>
      <c r="AN311" s="7" t="str">
        <f>IF(AB311 = "", "", IFERROR(VLOOKUP(AB311, 'SERVICE LOCATIONS'!$A:$Q, 12, FALSE), ""))</f>
        <v/>
      </c>
      <c r="AO311" s="5" t="str">
        <f>IF(AB311 = "", "", IFERROR(VLOOKUP(AB311, 'SERVICE LOCATIONS'!$A:$Q, 13, FALSE), ""))</f>
        <v/>
      </c>
      <c r="AP311" s="5" t="str">
        <f>IF(AB311 = "", "", IFERROR(VLOOKUP(AB311, 'SERVICE LOCATIONS'!$A:$Q, 14, FALSE), ""))</f>
        <v/>
      </c>
      <c r="AQ311" s="5" t="str">
        <f>IF(AB311 = "", "", IFERROR(VLOOKUP(AB311, 'SERVICE LOCATIONS'!$A:$Q, 15, FALSE), ""))</f>
        <v/>
      </c>
      <c r="AR311" s="5" t="str">
        <f>IF(AB311 = "", "", IFERROR(VLOOKUP(AB311, 'SERVICE LOCATIONS'!$A:$Q, 16, FALSE), ""))</f>
        <v/>
      </c>
      <c r="AS311" s="5" t="str">
        <f>IF(AB311 = "", "", IFERROR(VLOOKUP(AB311, 'SERVICE LOCATIONS'!$A:$Q, 17, FALSE), ""))</f>
        <v/>
      </c>
      <c r="AT311" s="27" t="str">
        <f>IF(AB311 = "", "", IFERROR(VLOOKUP(AB311, 'SERVICE LOCATIONS'!$A:$Q, 11, FALSE), ""))</f>
        <v/>
      </c>
      <c r="AU311" s="42"/>
      <c r="AV311" s="54"/>
      <c r="AW311" s="55"/>
      <c r="AX311" s="56"/>
      <c r="AY311" s="57"/>
    </row>
    <row r="312" spans="1:51" x14ac:dyDescent="0.2">
      <c r="A312" s="58"/>
      <c r="B312" s="64" t="str">
        <f>IF(A312="", "", TEXT(VLOOKUP(A312, 'ENTITY INFO'!$A:$E, 4, FALSE), "00-0000000"))</f>
        <v/>
      </c>
      <c r="C312" s="64" t="str">
        <f>IF(A312="", "", VLOOKUP(A312, 'ENTITY INFO'!$A:$E, 5, FALSE))</f>
        <v/>
      </c>
      <c r="D312" s="64" t="str">
        <f>IF(A312 = "", "", IFERROR(VLOOKUP(A312, 'ENTITY INFO'!$A:$B, 2, FALSE), ""))</f>
        <v/>
      </c>
      <c r="E312" s="42"/>
      <c r="F312" s="57"/>
      <c r="G312" s="60"/>
      <c r="H312" s="54"/>
      <c r="I312" s="61"/>
      <c r="J312" s="62"/>
      <c r="K312" s="57"/>
      <c r="L312" s="57"/>
      <c r="M312" s="54"/>
      <c r="N312" s="63"/>
      <c r="O312" s="57"/>
      <c r="P312" s="57"/>
      <c r="Q312" s="57"/>
      <c r="R312" s="57"/>
      <c r="S312" s="57"/>
      <c r="T312" s="57"/>
      <c r="U312" s="57"/>
      <c r="V312" s="57"/>
      <c r="W312" s="57"/>
      <c r="X312" s="57"/>
      <c r="Y312" s="25" t="str">
        <f>IF(X312 = "", "", IFERROR(VLOOKUP(X312, Values!G:H, 2, FALSE), ""))</f>
        <v/>
      </c>
      <c r="Z312" s="26" t="str">
        <f>IF(X312 = "", "", IFERROR(VLOOKUP(X312, Values!G:I, 3, FALSE), ""))</f>
        <v/>
      </c>
      <c r="AA312" s="107"/>
      <c r="AB312" s="56"/>
      <c r="AC312" s="57"/>
      <c r="AD312" s="25"/>
      <c r="AE312" s="5" t="str">
        <f>IF(AB312 = "", "", IFERROR(VLOOKUP(AB312, 'SERVICE LOCATIONS'!$A:$B, 2, FALSE), ""))</f>
        <v/>
      </c>
      <c r="AF312" s="5" t="str">
        <f>IF(AB312 = "", "", IFERROR(IF(VLOOKUP(AB312, 'SERVICE LOCATIONS'!$A:$C, 3, FALSE) = 0, "", VLOOKUP(AB312, 'SERVICE LOCATIONS'!$A:$D, 3, FALSE)), ""))</f>
        <v/>
      </c>
      <c r="AG312" s="5" t="str">
        <f>IF(AB312 = "", "", IFERROR(VLOOKUP(AB312, 'SERVICE LOCATIONS'!$A:$D, 4, FALSE), ""))</f>
        <v/>
      </c>
      <c r="AH312" s="5" t="str">
        <f>IF(AB312 = "", "", IFERROR(VLOOKUP(AB312, 'SERVICE LOCATIONS'!$A:$J, 5, FALSE), ""))</f>
        <v/>
      </c>
      <c r="AI312" s="5" t="str">
        <f>IF(AB312 = "", "", IFERROR(VLOOKUP(AB312, 'SERVICE LOCATIONS'!$A:$F, 6, FALSE), ""))</f>
        <v/>
      </c>
      <c r="AJ312" s="5" t="str">
        <f>IF(AB312 = "", "", IFERROR(VLOOKUP(AB312, 'SERVICE LOCATIONS'!$A:$G, 7, FALSE), ""))</f>
        <v/>
      </c>
      <c r="AK312" s="5" t="str">
        <f>IF(AB312 = "", "", IFERROR(VLOOKUP(AB312, 'SERVICE LOCATIONS'!$A:$H, 8, FALSE), ""))</f>
        <v/>
      </c>
      <c r="AL312" s="7" t="str">
        <f>IF(AB312 = "", "", IFERROR(VLOOKUP(AB312, 'SERVICE LOCATIONS'!$A:$I, 9, FALSE), ""))</f>
        <v/>
      </c>
      <c r="AM312" s="7" t="str">
        <f>IF(AB312 = "", "", IFERROR(VLOOKUP(AB312, 'SERVICE LOCATIONS'!$A:$J, 10, FALSE), ""))</f>
        <v/>
      </c>
      <c r="AN312" s="7" t="str">
        <f>IF(AB312 = "", "", IFERROR(VLOOKUP(AB312, 'SERVICE LOCATIONS'!$A:$Q, 12, FALSE), ""))</f>
        <v/>
      </c>
      <c r="AO312" s="5" t="str">
        <f>IF(AB312 = "", "", IFERROR(VLOOKUP(AB312, 'SERVICE LOCATIONS'!$A:$Q, 13, FALSE), ""))</f>
        <v/>
      </c>
      <c r="AP312" s="5" t="str">
        <f>IF(AB312 = "", "", IFERROR(VLOOKUP(AB312, 'SERVICE LOCATIONS'!$A:$Q, 14, FALSE), ""))</f>
        <v/>
      </c>
      <c r="AQ312" s="5" t="str">
        <f>IF(AB312 = "", "", IFERROR(VLOOKUP(AB312, 'SERVICE LOCATIONS'!$A:$Q, 15, FALSE), ""))</f>
        <v/>
      </c>
      <c r="AR312" s="5" t="str">
        <f>IF(AB312 = "", "", IFERROR(VLOOKUP(AB312, 'SERVICE LOCATIONS'!$A:$Q, 16, FALSE), ""))</f>
        <v/>
      </c>
      <c r="AS312" s="5" t="str">
        <f>IF(AB312 = "", "", IFERROR(VLOOKUP(AB312, 'SERVICE LOCATIONS'!$A:$Q, 17, FALSE), ""))</f>
        <v/>
      </c>
      <c r="AT312" s="27" t="str">
        <f>IF(AB312 = "", "", IFERROR(VLOOKUP(AB312, 'SERVICE LOCATIONS'!$A:$Q, 11, FALSE), ""))</f>
        <v/>
      </c>
      <c r="AU312" s="42"/>
      <c r="AV312" s="54"/>
      <c r="AW312" s="55"/>
      <c r="AX312" s="56"/>
      <c r="AY312" s="57"/>
    </row>
    <row r="313" spans="1:51" x14ac:dyDescent="0.2">
      <c r="A313" s="58"/>
      <c r="B313" s="64" t="str">
        <f>IF(A313="", "", TEXT(VLOOKUP(A313, 'ENTITY INFO'!$A:$E, 4, FALSE), "00-0000000"))</f>
        <v/>
      </c>
      <c r="C313" s="64" t="str">
        <f>IF(A313="", "", VLOOKUP(A313, 'ENTITY INFO'!$A:$E, 5, FALSE))</f>
        <v/>
      </c>
      <c r="D313" s="64" t="str">
        <f>IF(A313 = "", "", IFERROR(VLOOKUP(A313, 'ENTITY INFO'!$A:$B, 2, FALSE), ""))</f>
        <v/>
      </c>
      <c r="E313" s="42"/>
      <c r="F313" s="57"/>
      <c r="G313" s="60"/>
      <c r="H313" s="54"/>
      <c r="I313" s="61"/>
      <c r="J313" s="62"/>
      <c r="K313" s="57"/>
      <c r="L313" s="57"/>
      <c r="M313" s="54"/>
      <c r="N313" s="63"/>
      <c r="O313" s="57"/>
      <c r="P313" s="57"/>
      <c r="Q313" s="57"/>
      <c r="R313" s="57"/>
      <c r="S313" s="57"/>
      <c r="T313" s="57"/>
      <c r="U313" s="57"/>
      <c r="V313" s="57"/>
      <c r="W313" s="57"/>
      <c r="X313" s="57"/>
      <c r="Y313" s="25" t="str">
        <f>IF(X313 = "", "", IFERROR(VLOOKUP(X313, Values!G:H, 2, FALSE), ""))</f>
        <v/>
      </c>
      <c r="Z313" s="26" t="str">
        <f>IF(X313 = "", "", IFERROR(VLOOKUP(X313, Values!G:I, 3, FALSE), ""))</f>
        <v/>
      </c>
      <c r="AA313" s="107"/>
      <c r="AB313" s="56"/>
      <c r="AC313" s="57"/>
      <c r="AD313" s="25"/>
      <c r="AE313" s="5" t="str">
        <f>IF(AB313 = "", "", IFERROR(VLOOKUP(AB313, 'SERVICE LOCATIONS'!$A:$B, 2, FALSE), ""))</f>
        <v/>
      </c>
      <c r="AF313" s="5" t="str">
        <f>IF(AB313 = "", "", IFERROR(IF(VLOOKUP(AB313, 'SERVICE LOCATIONS'!$A:$C, 3, FALSE) = 0, "", VLOOKUP(AB313, 'SERVICE LOCATIONS'!$A:$D, 3, FALSE)), ""))</f>
        <v/>
      </c>
      <c r="AG313" s="5" t="str">
        <f>IF(AB313 = "", "", IFERROR(VLOOKUP(AB313, 'SERVICE LOCATIONS'!$A:$D, 4, FALSE), ""))</f>
        <v/>
      </c>
      <c r="AH313" s="5" t="str">
        <f>IF(AB313 = "", "", IFERROR(VLOOKUP(AB313, 'SERVICE LOCATIONS'!$A:$J, 5, FALSE), ""))</f>
        <v/>
      </c>
      <c r="AI313" s="5" t="str">
        <f>IF(AB313 = "", "", IFERROR(VLOOKUP(AB313, 'SERVICE LOCATIONS'!$A:$F, 6, FALSE), ""))</f>
        <v/>
      </c>
      <c r="AJ313" s="5" t="str">
        <f>IF(AB313 = "", "", IFERROR(VLOOKUP(AB313, 'SERVICE LOCATIONS'!$A:$G, 7, FALSE), ""))</f>
        <v/>
      </c>
      <c r="AK313" s="5" t="str">
        <f>IF(AB313 = "", "", IFERROR(VLOOKUP(AB313, 'SERVICE LOCATIONS'!$A:$H, 8, FALSE), ""))</f>
        <v/>
      </c>
      <c r="AL313" s="7" t="str">
        <f>IF(AB313 = "", "", IFERROR(VLOOKUP(AB313, 'SERVICE LOCATIONS'!$A:$I, 9, FALSE), ""))</f>
        <v/>
      </c>
      <c r="AM313" s="7" t="str">
        <f>IF(AB313 = "", "", IFERROR(VLOOKUP(AB313, 'SERVICE LOCATIONS'!$A:$J, 10, FALSE), ""))</f>
        <v/>
      </c>
      <c r="AN313" s="7" t="str">
        <f>IF(AB313 = "", "", IFERROR(VLOOKUP(AB313, 'SERVICE LOCATIONS'!$A:$Q, 12, FALSE), ""))</f>
        <v/>
      </c>
      <c r="AO313" s="5" t="str">
        <f>IF(AB313 = "", "", IFERROR(VLOOKUP(AB313, 'SERVICE LOCATIONS'!$A:$Q, 13, FALSE), ""))</f>
        <v/>
      </c>
      <c r="AP313" s="5" t="str">
        <f>IF(AB313 = "", "", IFERROR(VLOOKUP(AB313, 'SERVICE LOCATIONS'!$A:$Q, 14, FALSE), ""))</f>
        <v/>
      </c>
      <c r="AQ313" s="5" t="str">
        <f>IF(AB313 = "", "", IFERROR(VLOOKUP(AB313, 'SERVICE LOCATIONS'!$A:$Q, 15, FALSE), ""))</f>
        <v/>
      </c>
      <c r="AR313" s="5" t="str">
        <f>IF(AB313 = "", "", IFERROR(VLOOKUP(AB313, 'SERVICE LOCATIONS'!$A:$Q, 16, FALSE), ""))</f>
        <v/>
      </c>
      <c r="AS313" s="5" t="str">
        <f>IF(AB313 = "", "", IFERROR(VLOOKUP(AB313, 'SERVICE LOCATIONS'!$A:$Q, 17, FALSE), ""))</f>
        <v/>
      </c>
      <c r="AT313" s="27" t="str">
        <f>IF(AB313 = "", "", IFERROR(VLOOKUP(AB313, 'SERVICE LOCATIONS'!$A:$Q, 11, FALSE), ""))</f>
        <v/>
      </c>
      <c r="AU313" s="42"/>
      <c r="AV313" s="54"/>
      <c r="AW313" s="55"/>
      <c r="AX313" s="56"/>
      <c r="AY313" s="57"/>
    </row>
    <row r="314" spans="1:51" x14ac:dyDescent="0.2">
      <c r="A314" s="58"/>
      <c r="B314" s="64" t="str">
        <f>IF(A314="", "", TEXT(VLOOKUP(A314, 'ENTITY INFO'!$A:$E, 4, FALSE), "00-0000000"))</f>
        <v/>
      </c>
      <c r="C314" s="64" t="str">
        <f>IF(A314="", "", VLOOKUP(A314, 'ENTITY INFO'!$A:$E, 5, FALSE))</f>
        <v/>
      </c>
      <c r="D314" s="64" t="str">
        <f>IF(A314 = "", "", IFERROR(VLOOKUP(A314, 'ENTITY INFO'!$A:$B, 2, FALSE), ""))</f>
        <v/>
      </c>
      <c r="E314" s="42"/>
      <c r="F314" s="57"/>
      <c r="G314" s="60"/>
      <c r="H314" s="54"/>
      <c r="I314" s="61"/>
      <c r="J314" s="62"/>
      <c r="K314" s="57"/>
      <c r="L314" s="57"/>
      <c r="M314" s="54"/>
      <c r="N314" s="63"/>
      <c r="O314" s="57"/>
      <c r="P314" s="57"/>
      <c r="Q314" s="57"/>
      <c r="R314" s="57"/>
      <c r="S314" s="57"/>
      <c r="T314" s="57"/>
      <c r="U314" s="57"/>
      <c r="V314" s="57"/>
      <c r="W314" s="57"/>
      <c r="X314" s="57"/>
      <c r="Y314" s="25" t="str">
        <f>IF(X314 = "", "", IFERROR(VLOOKUP(X314, Values!G:H, 2, FALSE), ""))</f>
        <v/>
      </c>
      <c r="Z314" s="26" t="str">
        <f>IF(X314 = "", "", IFERROR(VLOOKUP(X314, Values!G:I, 3, FALSE), ""))</f>
        <v/>
      </c>
      <c r="AA314" s="107"/>
      <c r="AB314" s="56"/>
      <c r="AC314" s="57"/>
      <c r="AD314" s="25"/>
      <c r="AE314" s="5" t="str">
        <f>IF(AB314 = "", "", IFERROR(VLOOKUP(AB314, 'SERVICE LOCATIONS'!$A:$B, 2, FALSE), ""))</f>
        <v/>
      </c>
      <c r="AF314" s="5" t="str">
        <f>IF(AB314 = "", "", IFERROR(IF(VLOOKUP(AB314, 'SERVICE LOCATIONS'!$A:$C, 3, FALSE) = 0, "", VLOOKUP(AB314, 'SERVICE LOCATIONS'!$A:$D, 3, FALSE)), ""))</f>
        <v/>
      </c>
      <c r="AG314" s="5" t="str">
        <f>IF(AB314 = "", "", IFERROR(VLOOKUP(AB314, 'SERVICE LOCATIONS'!$A:$D, 4, FALSE), ""))</f>
        <v/>
      </c>
      <c r="AH314" s="5" t="str">
        <f>IF(AB314 = "", "", IFERROR(VLOOKUP(AB314, 'SERVICE LOCATIONS'!$A:$J, 5, FALSE), ""))</f>
        <v/>
      </c>
      <c r="AI314" s="5" t="str">
        <f>IF(AB314 = "", "", IFERROR(VLOOKUP(AB314, 'SERVICE LOCATIONS'!$A:$F, 6, FALSE), ""))</f>
        <v/>
      </c>
      <c r="AJ314" s="5" t="str">
        <f>IF(AB314 = "", "", IFERROR(VLOOKUP(AB314, 'SERVICE LOCATIONS'!$A:$G, 7, FALSE), ""))</f>
        <v/>
      </c>
      <c r="AK314" s="5" t="str">
        <f>IF(AB314 = "", "", IFERROR(VLOOKUP(AB314, 'SERVICE LOCATIONS'!$A:$H, 8, FALSE), ""))</f>
        <v/>
      </c>
      <c r="AL314" s="7" t="str">
        <f>IF(AB314 = "", "", IFERROR(VLOOKUP(AB314, 'SERVICE LOCATIONS'!$A:$I, 9, FALSE), ""))</f>
        <v/>
      </c>
      <c r="AM314" s="7" t="str">
        <f>IF(AB314 = "", "", IFERROR(VLOOKUP(AB314, 'SERVICE LOCATIONS'!$A:$J, 10, FALSE), ""))</f>
        <v/>
      </c>
      <c r="AN314" s="7" t="str">
        <f>IF(AB314 = "", "", IFERROR(VLOOKUP(AB314, 'SERVICE LOCATIONS'!$A:$Q, 12, FALSE), ""))</f>
        <v/>
      </c>
      <c r="AO314" s="5" t="str">
        <f>IF(AB314 = "", "", IFERROR(VLOOKUP(AB314, 'SERVICE LOCATIONS'!$A:$Q, 13, FALSE), ""))</f>
        <v/>
      </c>
      <c r="AP314" s="5" t="str">
        <f>IF(AB314 = "", "", IFERROR(VLOOKUP(AB314, 'SERVICE LOCATIONS'!$A:$Q, 14, FALSE), ""))</f>
        <v/>
      </c>
      <c r="AQ314" s="5" t="str">
        <f>IF(AB314 = "", "", IFERROR(VLOOKUP(AB314, 'SERVICE LOCATIONS'!$A:$Q, 15, FALSE), ""))</f>
        <v/>
      </c>
      <c r="AR314" s="5" t="str">
        <f>IF(AB314 = "", "", IFERROR(VLOOKUP(AB314, 'SERVICE LOCATIONS'!$A:$Q, 16, FALSE), ""))</f>
        <v/>
      </c>
      <c r="AS314" s="5" t="str">
        <f>IF(AB314 = "", "", IFERROR(VLOOKUP(AB314, 'SERVICE LOCATIONS'!$A:$Q, 17, FALSE), ""))</f>
        <v/>
      </c>
      <c r="AT314" s="27" t="str">
        <f>IF(AB314 = "", "", IFERROR(VLOOKUP(AB314, 'SERVICE LOCATIONS'!$A:$Q, 11, FALSE), ""))</f>
        <v/>
      </c>
      <c r="AU314" s="42"/>
      <c r="AV314" s="54"/>
      <c r="AW314" s="55"/>
      <c r="AX314" s="56"/>
      <c r="AY314" s="57"/>
    </row>
    <row r="315" spans="1:51" x14ac:dyDescent="0.2">
      <c r="A315" s="58"/>
      <c r="B315" s="64" t="str">
        <f>IF(A315="", "", TEXT(VLOOKUP(A315, 'ENTITY INFO'!$A:$E, 4, FALSE), "00-0000000"))</f>
        <v/>
      </c>
      <c r="C315" s="64" t="str">
        <f>IF(A315="", "", VLOOKUP(A315, 'ENTITY INFO'!$A:$E, 5, FALSE))</f>
        <v/>
      </c>
      <c r="D315" s="64" t="str">
        <f>IF(A315 = "", "", IFERROR(VLOOKUP(A315, 'ENTITY INFO'!$A:$B, 2, FALSE), ""))</f>
        <v/>
      </c>
      <c r="E315" s="42"/>
      <c r="F315" s="57"/>
      <c r="G315" s="60"/>
      <c r="H315" s="54"/>
      <c r="I315" s="61"/>
      <c r="J315" s="62"/>
      <c r="K315" s="57"/>
      <c r="L315" s="57"/>
      <c r="M315" s="54"/>
      <c r="N315" s="63"/>
      <c r="O315" s="57"/>
      <c r="P315" s="57"/>
      <c r="Q315" s="57"/>
      <c r="R315" s="57"/>
      <c r="S315" s="57"/>
      <c r="T315" s="57"/>
      <c r="U315" s="57"/>
      <c r="V315" s="57"/>
      <c r="W315" s="57"/>
      <c r="X315" s="57"/>
      <c r="Y315" s="25" t="str">
        <f>IF(X315 = "", "", IFERROR(VLOOKUP(X315, Values!G:H, 2, FALSE), ""))</f>
        <v/>
      </c>
      <c r="Z315" s="26" t="str">
        <f>IF(X315 = "", "", IFERROR(VLOOKUP(X315, Values!G:I, 3, FALSE), ""))</f>
        <v/>
      </c>
      <c r="AA315" s="107"/>
      <c r="AB315" s="56"/>
      <c r="AC315" s="57"/>
      <c r="AD315" s="25"/>
      <c r="AE315" s="5" t="str">
        <f>IF(AB315 = "", "", IFERROR(VLOOKUP(AB315, 'SERVICE LOCATIONS'!$A:$B, 2, FALSE), ""))</f>
        <v/>
      </c>
      <c r="AF315" s="5" t="str">
        <f>IF(AB315 = "", "", IFERROR(IF(VLOOKUP(AB315, 'SERVICE LOCATIONS'!$A:$C, 3, FALSE) = 0, "", VLOOKUP(AB315, 'SERVICE LOCATIONS'!$A:$D, 3, FALSE)), ""))</f>
        <v/>
      </c>
      <c r="AG315" s="5" t="str">
        <f>IF(AB315 = "", "", IFERROR(VLOOKUP(AB315, 'SERVICE LOCATIONS'!$A:$D, 4, FALSE), ""))</f>
        <v/>
      </c>
      <c r="AH315" s="5" t="str">
        <f>IF(AB315 = "", "", IFERROR(VLOOKUP(AB315, 'SERVICE LOCATIONS'!$A:$J, 5, FALSE), ""))</f>
        <v/>
      </c>
      <c r="AI315" s="5" t="str">
        <f>IF(AB315 = "", "", IFERROR(VLOOKUP(AB315, 'SERVICE LOCATIONS'!$A:$F, 6, FALSE), ""))</f>
        <v/>
      </c>
      <c r="AJ315" s="5" t="str">
        <f>IF(AB315 = "", "", IFERROR(VLOOKUP(AB315, 'SERVICE LOCATIONS'!$A:$G, 7, FALSE), ""))</f>
        <v/>
      </c>
      <c r="AK315" s="5" t="str">
        <f>IF(AB315 = "", "", IFERROR(VLOOKUP(AB315, 'SERVICE LOCATIONS'!$A:$H, 8, FALSE), ""))</f>
        <v/>
      </c>
      <c r="AL315" s="7" t="str">
        <f>IF(AB315 = "", "", IFERROR(VLOOKUP(AB315, 'SERVICE LOCATIONS'!$A:$I, 9, FALSE), ""))</f>
        <v/>
      </c>
      <c r="AM315" s="7" t="str">
        <f>IF(AB315 = "", "", IFERROR(VLOOKUP(AB315, 'SERVICE LOCATIONS'!$A:$J, 10, FALSE), ""))</f>
        <v/>
      </c>
      <c r="AN315" s="7" t="str">
        <f>IF(AB315 = "", "", IFERROR(VLOOKUP(AB315, 'SERVICE LOCATIONS'!$A:$Q, 12, FALSE), ""))</f>
        <v/>
      </c>
      <c r="AO315" s="5" t="str">
        <f>IF(AB315 = "", "", IFERROR(VLOOKUP(AB315, 'SERVICE LOCATIONS'!$A:$Q, 13, FALSE), ""))</f>
        <v/>
      </c>
      <c r="AP315" s="5" t="str">
        <f>IF(AB315 = "", "", IFERROR(VLOOKUP(AB315, 'SERVICE LOCATIONS'!$A:$Q, 14, FALSE), ""))</f>
        <v/>
      </c>
      <c r="AQ315" s="5" t="str">
        <f>IF(AB315 = "", "", IFERROR(VLOOKUP(AB315, 'SERVICE LOCATIONS'!$A:$Q, 15, FALSE), ""))</f>
        <v/>
      </c>
      <c r="AR315" s="5" t="str">
        <f>IF(AB315 = "", "", IFERROR(VLOOKUP(AB315, 'SERVICE LOCATIONS'!$A:$Q, 16, FALSE), ""))</f>
        <v/>
      </c>
      <c r="AS315" s="5" t="str">
        <f>IF(AB315 = "", "", IFERROR(VLOOKUP(AB315, 'SERVICE LOCATIONS'!$A:$Q, 17, FALSE), ""))</f>
        <v/>
      </c>
      <c r="AT315" s="27" t="str">
        <f>IF(AB315 = "", "", IFERROR(VLOOKUP(AB315, 'SERVICE LOCATIONS'!$A:$Q, 11, FALSE), ""))</f>
        <v/>
      </c>
      <c r="AU315" s="42"/>
      <c r="AV315" s="54"/>
      <c r="AW315" s="55"/>
      <c r="AX315" s="56"/>
      <c r="AY315" s="57"/>
    </row>
    <row r="316" spans="1:51" x14ac:dyDescent="0.2">
      <c r="A316" s="58"/>
      <c r="B316" s="64" t="str">
        <f>IF(A316="", "", TEXT(VLOOKUP(A316, 'ENTITY INFO'!$A:$E, 4, FALSE), "00-0000000"))</f>
        <v/>
      </c>
      <c r="C316" s="64" t="str">
        <f>IF(A316="", "", VLOOKUP(A316, 'ENTITY INFO'!$A:$E, 5, FALSE))</f>
        <v/>
      </c>
      <c r="D316" s="64" t="str">
        <f>IF(A316 = "", "", IFERROR(VLOOKUP(A316, 'ENTITY INFO'!$A:$B, 2, FALSE), ""))</f>
        <v/>
      </c>
      <c r="E316" s="42"/>
      <c r="F316" s="57"/>
      <c r="G316" s="60"/>
      <c r="H316" s="54"/>
      <c r="I316" s="61"/>
      <c r="J316" s="62"/>
      <c r="K316" s="57"/>
      <c r="L316" s="57"/>
      <c r="M316" s="54"/>
      <c r="N316" s="63"/>
      <c r="O316" s="57"/>
      <c r="P316" s="57"/>
      <c r="Q316" s="57"/>
      <c r="R316" s="57"/>
      <c r="S316" s="57"/>
      <c r="T316" s="57"/>
      <c r="U316" s="57"/>
      <c r="V316" s="57"/>
      <c r="W316" s="57"/>
      <c r="X316" s="57"/>
      <c r="Y316" s="25" t="str">
        <f>IF(X316 = "", "", IFERROR(VLOOKUP(X316, Values!G:H, 2, FALSE), ""))</f>
        <v/>
      </c>
      <c r="Z316" s="26" t="str">
        <f>IF(X316 = "", "", IFERROR(VLOOKUP(X316, Values!G:I, 3, FALSE), ""))</f>
        <v/>
      </c>
      <c r="AA316" s="107"/>
      <c r="AB316" s="56"/>
      <c r="AC316" s="57"/>
      <c r="AD316" s="25"/>
      <c r="AE316" s="5" t="str">
        <f>IF(AB316 = "", "", IFERROR(VLOOKUP(AB316, 'SERVICE LOCATIONS'!$A:$B, 2, FALSE), ""))</f>
        <v/>
      </c>
      <c r="AF316" s="5" t="str">
        <f>IF(AB316 = "", "", IFERROR(IF(VLOOKUP(AB316, 'SERVICE LOCATIONS'!$A:$C, 3, FALSE) = 0, "", VLOOKUP(AB316, 'SERVICE LOCATIONS'!$A:$D, 3, FALSE)), ""))</f>
        <v/>
      </c>
      <c r="AG316" s="5" t="str">
        <f>IF(AB316 = "", "", IFERROR(VLOOKUP(AB316, 'SERVICE LOCATIONS'!$A:$D, 4, FALSE), ""))</f>
        <v/>
      </c>
      <c r="AH316" s="5" t="str">
        <f>IF(AB316 = "", "", IFERROR(VLOOKUP(AB316, 'SERVICE LOCATIONS'!$A:$J, 5, FALSE), ""))</f>
        <v/>
      </c>
      <c r="AI316" s="5" t="str">
        <f>IF(AB316 = "", "", IFERROR(VLOOKUP(AB316, 'SERVICE LOCATIONS'!$A:$F, 6, FALSE), ""))</f>
        <v/>
      </c>
      <c r="AJ316" s="5" t="str">
        <f>IF(AB316 = "", "", IFERROR(VLOOKUP(AB316, 'SERVICE LOCATIONS'!$A:$G, 7, FALSE), ""))</f>
        <v/>
      </c>
      <c r="AK316" s="5" t="str">
        <f>IF(AB316 = "", "", IFERROR(VLOOKUP(AB316, 'SERVICE LOCATIONS'!$A:$H, 8, FALSE), ""))</f>
        <v/>
      </c>
      <c r="AL316" s="7" t="str">
        <f>IF(AB316 = "", "", IFERROR(VLOOKUP(AB316, 'SERVICE LOCATIONS'!$A:$I, 9, FALSE), ""))</f>
        <v/>
      </c>
      <c r="AM316" s="7" t="str">
        <f>IF(AB316 = "", "", IFERROR(VLOOKUP(AB316, 'SERVICE LOCATIONS'!$A:$J, 10, FALSE), ""))</f>
        <v/>
      </c>
      <c r="AN316" s="7" t="str">
        <f>IF(AB316 = "", "", IFERROR(VLOOKUP(AB316, 'SERVICE LOCATIONS'!$A:$Q, 12, FALSE), ""))</f>
        <v/>
      </c>
      <c r="AO316" s="5" t="str">
        <f>IF(AB316 = "", "", IFERROR(VLOOKUP(AB316, 'SERVICE LOCATIONS'!$A:$Q, 13, FALSE), ""))</f>
        <v/>
      </c>
      <c r="AP316" s="5" t="str">
        <f>IF(AB316 = "", "", IFERROR(VLOOKUP(AB316, 'SERVICE LOCATIONS'!$A:$Q, 14, FALSE), ""))</f>
        <v/>
      </c>
      <c r="AQ316" s="5" t="str">
        <f>IF(AB316 = "", "", IFERROR(VLOOKUP(AB316, 'SERVICE LOCATIONS'!$A:$Q, 15, FALSE), ""))</f>
        <v/>
      </c>
      <c r="AR316" s="5" t="str">
        <f>IF(AB316 = "", "", IFERROR(VLOOKUP(AB316, 'SERVICE LOCATIONS'!$A:$Q, 16, FALSE), ""))</f>
        <v/>
      </c>
      <c r="AS316" s="5" t="str">
        <f>IF(AB316 = "", "", IFERROR(VLOOKUP(AB316, 'SERVICE LOCATIONS'!$A:$Q, 17, FALSE), ""))</f>
        <v/>
      </c>
      <c r="AT316" s="27" t="str">
        <f>IF(AB316 = "", "", IFERROR(VLOOKUP(AB316, 'SERVICE LOCATIONS'!$A:$Q, 11, FALSE), ""))</f>
        <v/>
      </c>
      <c r="AU316" s="42"/>
      <c r="AV316" s="54"/>
      <c r="AW316" s="55"/>
      <c r="AX316" s="56"/>
      <c r="AY316" s="57"/>
    </row>
    <row r="317" spans="1:51" x14ac:dyDescent="0.2">
      <c r="A317" s="58"/>
      <c r="B317" s="64" t="str">
        <f>IF(A317="", "", TEXT(VLOOKUP(A317, 'ENTITY INFO'!$A:$E, 4, FALSE), "00-0000000"))</f>
        <v/>
      </c>
      <c r="C317" s="64" t="str">
        <f>IF(A317="", "", VLOOKUP(A317, 'ENTITY INFO'!$A:$E, 5, FALSE))</f>
        <v/>
      </c>
      <c r="D317" s="64" t="str">
        <f>IF(A317 = "", "", IFERROR(VLOOKUP(A317, 'ENTITY INFO'!$A:$B, 2, FALSE), ""))</f>
        <v/>
      </c>
      <c r="E317" s="42"/>
      <c r="F317" s="57"/>
      <c r="G317" s="60"/>
      <c r="H317" s="54"/>
      <c r="I317" s="61"/>
      <c r="J317" s="62"/>
      <c r="K317" s="57"/>
      <c r="L317" s="57"/>
      <c r="M317" s="54"/>
      <c r="N317" s="63"/>
      <c r="O317" s="57"/>
      <c r="P317" s="57"/>
      <c r="Q317" s="57"/>
      <c r="R317" s="57"/>
      <c r="S317" s="57"/>
      <c r="T317" s="57"/>
      <c r="U317" s="57"/>
      <c r="V317" s="57"/>
      <c r="W317" s="57"/>
      <c r="X317" s="57"/>
      <c r="Y317" s="25" t="str">
        <f>IF(X317 = "", "", IFERROR(VLOOKUP(X317, Values!G:H, 2, FALSE), ""))</f>
        <v/>
      </c>
      <c r="Z317" s="26" t="str">
        <f>IF(X317 = "", "", IFERROR(VLOOKUP(X317, Values!G:I, 3, FALSE), ""))</f>
        <v/>
      </c>
      <c r="AA317" s="107"/>
      <c r="AB317" s="56"/>
      <c r="AC317" s="57"/>
      <c r="AD317" s="25"/>
      <c r="AE317" s="5" t="str">
        <f>IF(AB317 = "", "", IFERROR(VLOOKUP(AB317, 'SERVICE LOCATIONS'!$A:$B, 2, FALSE), ""))</f>
        <v/>
      </c>
      <c r="AF317" s="5" t="str">
        <f>IF(AB317 = "", "", IFERROR(IF(VLOOKUP(AB317, 'SERVICE LOCATIONS'!$A:$C, 3, FALSE) = 0, "", VLOOKUP(AB317, 'SERVICE LOCATIONS'!$A:$D, 3, FALSE)), ""))</f>
        <v/>
      </c>
      <c r="AG317" s="5" t="str">
        <f>IF(AB317 = "", "", IFERROR(VLOOKUP(AB317, 'SERVICE LOCATIONS'!$A:$D, 4, FALSE), ""))</f>
        <v/>
      </c>
      <c r="AH317" s="5" t="str">
        <f>IF(AB317 = "", "", IFERROR(VLOOKUP(AB317, 'SERVICE LOCATIONS'!$A:$J, 5, FALSE), ""))</f>
        <v/>
      </c>
      <c r="AI317" s="5" t="str">
        <f>IF(AB317 = "", "", IFERROR(VLOOKUP(AB317, 'SERVICE LOCATIONS'!$A:$F, 6, FALSE), ""))</f>
        <v/>
      </c>
      <c r="AJ317" s="5" t="str">
        <f>IF(AB317 = "", "", IFERROR(VLOOKUP(AB317, 'SERVICE LOCATIONS'!$A:$G, 7, FALSE), ""))</f>
        <v/>
      </c>
      <c r="AK317" s="5" t="str">
        <f>IF(AB317 = "", "", IFERROR(VLOOKUP(AB317, 'SERVICE LOCATIONS'!$A:$H, 8, FALSE), ""))</f>
        <v/>
      </c>
      <c r="AL317" s="7" t="str">
        <f>IF(AB317 = "", "", IFERROR(VLOOKUP(AB317, 'SERVICE LOCATIONS'!$A:$I, 9, FALSE), ""))</f>
        <v/>
      </c>
      <c r="AM317" s="7" t="str">
        <f>IF(AB317 = "", "", IFERROR(VLOOKUP(AB317, 'SERVICE LOCATIONS'!$A:$J, 10, FALSE), ""))</f>
        <v/>
      </c>
      <c r="AN317" s="7" t="str">
        <f>IF(AB317 = "", "", IFERROR(VLOOKUP(AB317, 'SERVICE LOCATIONS'!$A:$Q, 12, FALSE), ""))</f>
        <v/>
      </c>
      <c r="AO317" s="5" t="str">
        <f>IF(AB317 = "", "", IFERROR(VLOOKUP(AB317, 'SERVICE LOCATIONS'!$A:$Q, 13, FALSE), ""))</f>
        <v/>
      </c>
      <c r="AP317" s="5" t="str">
        <f>IF(AB317 = "", "", IFERROR(VLOOKUP(AB317, 'SERVICE LOCATIONS'!$A:$Q, 14, FALSE), ""))</f>
        <v/>
      </c>
      <c r="AQ317" s="5" t="str">
        <f>IF(AB317 = "", "", IFERROR(VLOOKUP(AB317, 'SERVICE LOCATIONS'!$A:$Q, 15, FALSE), ""))</f>
        <v/>
      </c>
      <c r="AR317" s="5" t="str">
        <f>IF(AB317 = "", "", IFERROR(VLOOKUP(AB317, 'SERVICE LOCATIONS'!$A:$Q, 16, FALSE), ""))</f>
        <v/>
      </c>
      <c r="AS317" s="5" t="str">
        <f>IF(AB317 = "", "", IFERROR(VLOOKUP(AB317, 'SERVICE LOCATIONS'!$A:$Q, 17, FALSE), ""))</f>
        <v/>
      </c>
      <c r="AT317" s="27" t="str">
        <f>IF(AB317 = "", "", IFERROR(VLOOKUP(AB317, 'SERVICE LOCATIONS'!$A:$Q, 11, FALSE), ""))</f>
        <v/>
      </c>
      <c r="AU317" s="42"/>
      <c r="AV317" s="54"/>
      <c r="AW317" s="55"/>
      <c r="AX317" s="56"/>
      <c r="AY317" s="57"/>
    </row>
    <row r="318" spans="1:51" x14ac:dyDescent="0.2">
      <c r="A318" s="58"/>
      <c r="B318" s="64" t="str">
        <f>IF(A318="", "", TEXT(VLOOKUP(A318, 'ENTITY INFO'!$A:$E, 4, FALSE), "00-0000000"))</f>
        <v/>
      </c>
      <c r="C318" s="64" t="str">
        <f>IF(A318="", "", VLOOKUP(A318, 'ENTITY INFO'!$A:$E, 5, FALSE))</f>
        <v/>
      </c>
      <c r="D318" s="64" t="str">
        <f>IF(A318 = "", "", IFERROR(VLOOKUP(A318, 'ENTITY INFO'!$A:$B, 2, FALSE), ""))</f>
        <v/>
      </c>
      <c r="E318" s="42"/>
      <c r="F318" s="57"/>
      <c r="G318" s="60"/>
      <c r="H318" s="54"/>
      <c r="I318" s="61"/>
      <c r="J318" s="62"/>
      <c r="K318" s="57"/>
      <c r="L318" s="57"/>
      <c r="M318" s="54"/>
      <c r="N318" s="63"/>
      <c r="O318" s="57"/>
      <c r="P318" s="57"/>
      <c r="Q318" s="57"/>
      <c r="R318" s="57"/>
      <c r="S318" s="57"/>
      <c r="T318" s="57"/>
      <c r="U318" s="57"/>
      <c r="V318" s="57"/>
      <c r="W318" s="57"/>
      <c r="X318" s="57"/>
      <c r="Y318" s="25" t="str">
        <f>IF(X318 = "", "", IFERROR(VLOOKUP(X318, Values!G:H, 2, FALSE), ""))</f>
        <v/>
      </c>
      <c r="Z318" s="26" t="str">
        <f>IF(X318 = "", "", IFERROR(VLOOKUP(X318, Values!G:I, 3, FALSE), ""))</f>
        <v/>
      </c>
      <c r="AA318" s="107"/>
      <c r="AB318" s="56"/>
      <c r="AC318" s="57"/>
      <c r="AD318" s="25"/>
      <c r="AE318" s="5" t="str">
        <f>IF(AB318 = "", "", IFERROR(VLOOKUP(AB318, 'SERVICE LOCATIONS'!$A:$B, 2, FALSE), ""))</f>
        <v/>
      </c>
      <c r="AF318" s="5" t="str">
        <f>IF(AB318 = "", "", IFERROR(IF(VLOOKUP(AB318, 'SERVICE LOCATIONS'!$A:$C, 3, FALSE) = 0, "", VLOOKUP(AB318, 'SERVICE LOCATIONS'!$A:$D, 3, FALSE)), ""))</f>
        <v/>
      </c>
      <c r="AG318" s="5" t="str">
        <f>IF(AB318 = "", "", IFERROR(VLOOKUP(AB318, 'SERVICE LOCATIONS'!$A:$D, 4, FALSE), ""))</f>
        <v/>
      </c>
      <c r="AH318" s="5" t="str">
        <f>IF(AB318 = "", "", IFERROR(VLOOKUP(AB318, 'SERVICE LOCATIONS'!$A:$J, 5, FALSE), ""))</f>
        <v/>
      </c>
      <c r="AI318" s="5" t="str">
        <f>IF(AB318 = "", "", IFERROR(VLOOKUP(AB318, 'SERVICE LOCATIONS'!$A:$F, 6, FALSE), ""))</f>
        <v/>
      </c>
      <c r="AJ318" s="5" t="str">
        <f>IF(AB318 = "", "", IFERROR(VLOOKUP(AB318, 'SERVICE LOCATIONS'!$A:$G, 7, FALSE), ""))</f>
        <v/>
      </c>
      <c r="AK318" s="5" t="str">
        <f>IF(AB318 = "", "", IFERROR(VLOOKUP(AB318, 'SERVICE LOCATIONS'!$A:$H, 8, FALSE), ""))</f>
        <v/>
      </c>
      <c r="AL318" s="7" t="str">
        <f>IF(AB318 = "", "", IFERROR(VLOOKUP(AB318, 'SERVICE LOCATIONS'!$A:$I, 9, FALSE), ""))</f>
        <v/>
      </c>
      <c r="AM318" s="7" t="str">
        <f>IF(AB318 = "", "", IFERROR(VLOOKUP(AB318, 'SERVICE LOCATIONS'!$A:$J, 10, FALSE), ""))</f>
        <v/>
      </c>
      <c r="AN318" s="7" t="str">
        <f>IF(AB318 = "", "", IFERROR(VLOOKUP(AB318, 'SERVICE LOCATIONS'!$A:$Q, 12, FALSE), ""))</f>
        <v/>
      </c>
      <c r="AO318" s="5" t="str">
        <f>IF(AB318 = "", "", IFERROR(VLOOKUP(AB318, 'SERVICE LOCATIONS'!$A:$Q, 13, FALSE), ""))</f>
        <v/>
      </c>
      <c r="AP318" s="5" t="str">
        <f>IF(AB318 = "", "", IFERROR(VLOOKUP(AB318, 'SERVICE LOCATIONS'!$A:$Q, 14, FALSE), ""))</f>
        <v/>
      </c>
      <c r="AQ318" s="5" t="str">
        <f>IF(AB318 = "", "", IFERROR(VLOOKUP(AB318, 'SERVICE LOCATIONS'!$A:$Q, 15, FALSE), ""))</f>
        <v/>
      </c>
      <c r="AR318" s="5" t="str">
        <f>IF(AB318 = "", "", IFERROR(VLOOKUP(AB318, 'SERVICE LOCATIONS'!$A:$Q, 16, FALSE), ""))</f>
        <v/>
      </c>
      <c r="AS318" s="5" t="str">
        <f>IF(AB318 = "", "", IFERROR(VLOOKUP(AB318, 'SERVICE LOCATIONS'!$A:$Q, 17, FALSE), ""))</f>
        <v/>
      </c>
      <c r="AT318" s="27" t="str">
        <f>IF(AB318 = "", "", IFERROR(VLOOKUP(AB318, 'SERVICE LOCATIONS'!$A:$Q, 11, FALSE), ""))</f>
        <v/>
      </c>
      <c r="AU318" s="42"/>
      <c r="AV318" s="54"/>
      <c r="AW318" s="55"/>
      <c r="AX318" s="56"/>
      <c r="AY318" s="57"/>
    </row>
    <row r="319" spans="1:51" x14ac:dyDescent="0.2">
      <c r="A319" s="58"/>
      <c r="B319" s="64" t="str">
        <f>IF(A319="", "", TEXT(VLOOKUP(A319, 'ENTITY INFO'!$A:$E, 4, FALSE), "00-0000000"))</f>
        <v/>
      </c>
      <c r="C319" s="64" t="str">
        <f>IF(A319="", "", VLOOKUP(A319, 'ENTITY INFO'!$A:$E, 5, FALSE))</f>
        <v/>
      </c>
      <c r="D319" s="64" t="str">
        <f>IF(A319 = "", "", IFERROR(VLOOKUP(A319, 'ENTITY INFO'!$A:$B, 2, FALSE), ""))</f>
        <v/>
      </c>
      <c r="E319" s="42"/>
      <c r="F319" s="57"/>
      <c r="G319" s="60"/>
      <c r="H319" s="54"/>
      <c r="I319" s="61"/>
      <c r="J319" s="62"/>
      <c r="K319" s="57"/>
      <c r="L319" s="57"/>
      <c r="M319" s="54"/>
      <c r="N319" s="63"/>
      <c r="O319" s="57"/>
      <c r="P319" s="57"/>
      <c r="Q319" s="57"/>
      <c r="R319" s="57"/>
      <c r="S319" s="57"/>
      <c r="T319" s="57"/>
      <c r="U319" s="57"/>
      <c r="V319" s="57"/>
      <c r="W319" s="57"/>
      <c r="X319" s="57"/>
      <c r="Y319" s="25" t="str">
        <f>IF(X319 = "", "", IFERROR(VLOOKUP(X319, Values!G:H, 2, FALSE), ""))</f>
        <v/>
      </c>
      <c r="Z319" s="26" t="str">
        <f>IF(X319 = "", "", IFERROR(VLOOKUP(X319, Values!G:I, 3, FALSE), ""))</f>
        <v/>
      </c>
      <c r="AA319" s="107"/>
      <c r="AB319" s="56"/>
      <c r="AC319" s="57"/>
      <c r="AD319" s="25"/>
      <c r="AE319" s="5" t="str">
        <f>IF(AB319 = "", "", IFERROR(VLOOKUP(AB319, 'SERVICE LOCATIONS'!$A:$B, 2, FALSE), ""))</f>
        <v/>
      </c>
      <c r="AF319" s="5" t="str">
        <f>IF(AB319 = "", "", IFERROR(IF(VLOOKUP(AB319, 'SERVICE LOCATIONS'!$A:$C, 3, FALSE) = 0, "", VLOOKUP(AB319, 'SERVICE LOCATIONS'!$A:$D, 3, FALSE)), ""))</f>
        <v/>
      </c>
      <c r="AG319" s="5" t="str">
        <f>IF(AB319 = "", "", IFERROR(VLOOKUP(AB319, 'SERVICE LOCATIONS'!$A:$D, 4, FALSE), ""))</f>
        <v/>
      </c>
      <c r="AH319" s="5" t="str">
        <f>IF(AB319 = "", "", IFERROR(VLOOKUP(AB319, 'SERVICE LOCATIONS'!$A:$J, 5, FALSE), ""))</f>
        <v/>
      </c>
      <c r="AI319" s="5" t="str">
        <f>IF(AB319 = "", "", IFERROR(VLOOKUP(AB319, 'SERVICE LOCATIONS'!$A:$F, 6, FALSE), ""))</f>
        <v/>
      </c>
      <c r="AJ319" s="5" t="str">
        <f>IF(AB319 = "", "", IFERROR(VLOOKUP(AB319, 'SERVICE LOCATIONS'!$A:$G, 7, FALSE), ""))</f>
        <v/>
      </c>
      <c r="AK319" s="5" t="str">
        <f>IF(AB319 = "", "", IFERROR(VLOOKUP(AB319, 'SERVICE LOCATIONS'!$A:$H, 8, FALSE), ""))</f>
        <v/>
      </c>
      <c r="AL319" s="7" t="str">
        <f>IF(AB319 = "", "", IFERROR(VLOOKUP(AB319, 'SERVICE LOCATIONS'!$A:$I, 9, FALSE), ""))</f>
        <v/>
      </c>
      <c r="AM319" s="7" t="str">
        <f>IF(AB319 = "", "", IFERROR(VLOOKUP(AB319, 'SERVICE LOCATIONS'!$A:$J, 10, FALSE), ""))</f>
        <v/>
      </c>
      <c r="AN319" s="7" t="str">
        <f>IF(AB319 = "", "", IFERROR(VLOOKUP(AB319, 'SERVICE LOCATIONS'!$A:$Q, 12, FALSE), ""))</f>
        <v/>
      </c>
      <c r="AO319" s="5" t="str">
        <f>IF(AB319 = "", "", IFERROR(VLOOKUP(AB319, 'SERVICE LOCATIONS'!$A:$Q, 13, FALSE), ""))</f>
        <v/>
      </c>
      <c r="AP319" s="5" t="str">
        <f>IF(AB319 = "", "", IFERROR(VLOOKUP(AB319, 'SERVICE LOCATIONS'!$A:$Q, 14, FALSE), ""))</f>
        <v/>
      </c>
      <c r="AQ319" s="5" t="str">
        <f>IF(AB319 = "", "", IFERROR(VLOOKUP(AB319, 'SERVICE LOCATIONS'!$A:$Q, 15, FALSE), ""))</f>
        <v/>
      </c>
      <c r="AR319" s="5" t="str">
        <f>IF(AB319 = "", "", IFERROR(VLOOKUP(AB319, 'SERVICE LOCATIONS'!$A:$Q, 16, FALSE), ""))</f>
        <v/>
      </c>
      <c r="AS319" s="5" t="str">
        <f>IF(AB319 = "", "", IFERROR(VLOOKUP(AB319, 'SERVICE LOCATIONS'!$A:$Q, 17, FALSE), ""))</f>
        <v/>
      </c>
      <c r="AT319" s="27" t="str">
        <f>IF(AB319 = "", "", IFERROR(VLOOKUP(AB319, 'SERVICE LOCATIONS'!$A:$Q, 11, FALSE), ""))</f>
        <v/>
      </c>
      <c r="AU319" s="42"/>
      <c r="AV319" s="54"/>
      <c r="AW319" s="55"/>
      <c r="AX319" s="56"/>
      <c r="AY319" s="57"/>
    </row>
    <row r="320" spans="1:51" x14ac:dyDescent="0.2">
      <c r="A320" s="58"/>
      <c r="B320" s="64" t="str">
        <f>IF(A320="", "", TEXT(VLOOKUP(A320, 'ENTITY INFO'!$A:$E, 4, FALSE), "00-0000000"))</f>
        <v/>
      </c>
      <c r="C320" s="64" t="str">
        <f>IF(A320="", "", VLOOKUP(A320, 'ENTITY INFO'!$A:$E, 5, FALSE))</f>
        <v/>
      </c>
      <c r="D320" s="64" t="str">
        <f>IF(A320 = "", "", IFERROR(VLOOKUP(A320, 'ENTITY INFO'!$A:$B, 2, FALSE), ""))</f>
        <v/>
      </c>
      <c r="E320" s="42"/>
      <c r="F320" s="57"/>
      <c r="G320" s="60"/>
      <c r="H320" s="54"/>
      <c r="I320" s="61"/>
      <c r="J320" s="62"/>
      <c r="K320" s="57"/>
      <c r="L320" s="57"/>
      <c r="M320" s="54"/>
      <c r="N320" s="63"/>
      <c r="O320" s="57"/>
      <c r="P320" s="57"/>
      <c r="Q320" s="57"/>
      <c r="R320" s="57"/>
      <c r="S320" s="57"/>
      <c r="T320" s="57"/>
      <c r="U320" s="57"/>
      <c r="V320" s="57"/>
      <c r="W320" s="57"/>
      <c r="X320" s="57"/>
      <c r="Y320" s="25" t="str">
        <f>IF(X320 = "", "", IFERROR(VLOOKUP(X320, Values!G:H, 2, FALSE), ""))</f>
        <v/>
      </c>
      <c r="Z320" s="26" t="str">
        <f>IF(X320 = "", "", IFERROR(VLOOKUP(X320, Values!G:I, 3, FALSE), ""))</f>
        <v/>
      </c>
      <c r="AA320" s="107"/>
      <c r="AB320" s="56"/>
      <c r="AC320" s="57"/>
      <c r="AD320" s="25"/>
      <c r="AE320" s="5" t="str">
        <f>IF(AB320 = "", "", IFERROR(VLOOKUP(AB320, 'SERVICE LOCATIONS'!$A:$B, 2, FALSE), ""))</f>
        <v/>
      </c>
      <c r="AF320" s="5" t="str">
        <f>IF(AB320 = "", "", IFERROR(IF(VLOOKUP(AB320, 'SERVICE LOCATIONS'!$A:$C, 3, FALSE) = 0, "", VLOOKUP(AB320, 'SERVICE LOCATIONS'!$A:$D, 3, FALSE)), ""))</f>
        <v/>
      </c>
      <c r="AG320" s="5" t="str">
        <f>IF(AB320 = "", "", IFERROR(VLOOKUP(AB320, 'SERVICE LOCATIONS'!$A:$D, 4, FALSE), ""))</f>
        <v/>
      </c>
      <c r="AH320" s="5" t="str">
        <f>IF(AB320 = "", "", IFERROR(VLOOKUP(AB320, 'SERVICE LOCATIONS'!$A:$J, 5, FALSE), ""))</f>
        <v/>
      </c>
      <c r="AI320" s="5" t="str">
        <f>IF(AB320 = "", "", IFERROR(VLOOKUP(AB320, 'SERVICE LOCATIONS'!$A:$F, 6, FALSE), ""))</f>
        <v/>
      </c>
      <c r="AJ320" s="5" t="str">
        <f>IF(AB320 = "", "", IFERROR(VLOOKUP(AB320, 'SERVICE LOCATIONS'!$A:$G, 7, FALSE), ""))</f>
        <v/>
      </c>
      <c r="AK320" s="5" t="str">
        <f>IF(AB320 = "", "", IFERROR(VLOOKUP(AB320, 'SERVICE LOCATIONS'!$A:$H, 8, FALSE), ""))</f>
        <v/>
      </c>
      <c r="AL320" s="7" t="str">
        <f>IF(AB320 = "", "", IFERROR(VLOOKUP(AB320, 'SERVICE LOCATIONS'!$A:$I, 9, FALSE), ""))</f>
        <v/>
      </c>
      <c r="AM320" s="7" t="str">
        <f>IF(AB320 = "", "", IFERROR(VLOOKUP(AB320, 'SERVICE LOCATIONS'!$A:$J, 10, FALSE), ""))</f>
        <v/>
      </c>
      <c r="AN320" s="7" t="str">
        <f>IF(AB320 = "", "", IFERROR(VLOOKUP(AB320, 'SERVICE LOCATIONS'!$A:$Q, 12, FALSE), ""))</f>
        <v/>
      </c>
      <c r="AO320" s="5" t="str">
        <f>IF(AB320 = "", "", IFERROR(VLOOKUP(AB320, 'SERVICE LOCATIONS'!$A:$Q, 13, FALSE), ""))</f>
        <v/>
      </c>
      <c r="AP320" s="5" t="str">
        <f>IF(AB320 = "", "", IFERROR(VLOOKUP(AB320, 'SERVICE LOCATIONS'!$A:$Q, 14, FALSE), ""))</f>
        <v/>
      </c>
      <c r="AQ320" s="5" t="str">
        <f>IF(AB320 = "", "", IFERROR(VLOOKUP(AB320, 'SERVICE LOCATIONS'!$A:$Q, 15, FALSE), ""))</f>
        <v/>
      </c>
      <c r="AR320" s="5" t="str">
        <f>IF(AB320 = "", "", IFERROR(VLOOKUP(AB320, 'SERVICE LOCATIONS'!$A:$Q, 16, FALSE), ""))</f>
        <v/>
      </c>
      <c r="AS320" s="5" t="str">
        <f>IF(AB320 = "", "", IFERROR(VLOOKUP(AB320, 'SERVICE LOCATIONS'!$A:$Q, 17, FALSE), ""))</f>
        <v/>
      </c>
      <c r="AT320" s="27" t="str">
        <f>IF(AB320 = "", "", IFERROR(VLOOKUP(AB320, 'SERVICE LOCATIONS'!$A:$Q, 11, FALSE), ""))</f>
        <v/>
      </c>
      <c r="AU320" s="42"/>
      <c r="AV320" s="54"/>
      <c r="AW320" s="55"/>
      <c r="AX320" s="56"/>
      <c r="AY320" s="57"/>
    </row>
    <row r="321" spans="1:51" x14ac:dyDescent="0.2">
      <c r="A321" s="58"/>
      <c r="B321" s="64" t="str">
        <f>IF(A321="", "", TEXT(VLOOKUP(A321, 'ENTITY INFO'!$A:$E, 4, FALSE), "00-0000000"))</f>
        <v/>
      </c>
      <c r="C321" s="64" t="str">
        <f>IF(A321="", "", VLOOKUP(A321, 'ENTITY INFO'!$A:$E, 5, FALSE))</f>
        <v/>
      </c>
      <c r="D321" s="64" t="str">
        <f>IF(A321 = "", "", IFERROR(VLOOKUP(A321, 'ENTITY INFO'!$A:$B, 2, FALSE), ""))</f>
        <v/>
      </c>
      <c r="E321" s="42"/>
      <c r="F321" s="57"/>
      <c r="G321" s="60"/>
      <c r="H321" s="54"/>
      <c r="I321" s="61"/>
      <c r="J321" s="62"/>
      <c r="K321" s="57"/>
      <c r="L321" s="57"/>
      <c r="M321" s="54"/>
      <c r="N321" s="63"/>
      <c r="O321" s="57"/>
      <c r="P321" s="57"/>
      <c r="Q321" s="57"/>
      <c r="R321" s="57"/>
      <c r="S321" s="57"/>
      <c r="T321" s="57"/>
      <c r="U321" s="57"/>
      <c r="V321" s="57"/>
      <c r="W321" s="57"/>
      <c r="X321" s="57"/>
      <c r="Y321" s="25" t="str">
        <f>IF(X321 = "", "", IFERROR(VLOOKUP(X321, Values!G:H, 2, FALSE), ""))</f>
        <v/>
      </c>
      <c r="Z321" s="26" t="str">
        <f>IF(X321 = "", "", IFERROR(VLOOKUP(X321, Values!G:I, 3, FALSE), ""))</f>
        <v/>
      </c>
      <c r="AA321" s="107"/>
      <c r="AB321" s="56"/>
      <c r="AC321" s="57"/>
      <c r="AD321" s="25"/>
      <c r="AE321" s="5" t="str">
        <f>IF(AB321 = "", "", IFERROR(VLOOKUP(AB321, 'SERVICE LOCATIONS'!$A:$B, 2, FALSE), ""))</f>
        <v/>
      </c>
      <c r="AF321" s="5" t="str">
        <f>IF(AB321 = "", "", IFERROR(IF(VLOOKUP(AB321, 'SERVICE LOCATIONS'!$A:$C, 3, FALSE) = 0, "", VLOOKUP(AB321, 'SERVICE LOCATIONS'!$A:$D, 3, FALSE)), ""))</f>
        <v/>
      </c>
      <c r="AG321" s="5" t="str">
        <f>IF(AB321 = "", "", IFERROR(VLOOKUP(AB321, 'SERVICE LOCATIONS'!$A:$D, 4, FALSE), ""))</f>
        <v/>
      </c>
      <c r="AH321" s="5" t="str">
        <f>IF(AB321 = "", "", IFERROR(VLOOKUP(AB321, 'SERVICE LOCATIONS'!$A:$J, 5, FALSE), ""))</f>
        <v/>
      </c>
      <c r="AI321" s="5" t="str">
        <f>IF(AB321 = "", "", IFERROR(VLOOKUP(AB321, 'SERVICE LOCATIONS'!$A:$F, 6, FALSE), ""))</f>
        <v/>
      </c>
      <c r="AJ321" s="5" t="str">
        <f>IF(AB321 = "", "", IFERROR(VLOOKUP(AB321, 'SERVICE LOCATIONS'!$A:$G, 7, FALSE), ""))</f>
        <v/>
      </c>
      <c r="AK321" s="5" t="str">
        <f>IF(AB321 = "", "", IFERROR(VLOOKUP(AB321, 'SERVICE LOCATIONS'!$A:$H, 8, FALSE), ""))</f>
        <v/>
      </c>
      <c r="AL321" s="7" t="str">
        <f>IF(AB321 = "", "", IFERROR(VLOOKUP(AB321, 'SERVICE LOCATIONS'!$A:$I, 9, FALSE), ""))</f>
        <v/>
      </c>
      <c r="AM321" s="7" t="str">
        <f>IF(AB321 = "", "", IFERROR(VLOOKUP(AB321, 'SERVICE LOCATIONS'!$A:$J, 10, FALSE), ""))</f>
        <v/>
      </c>
      <c r="AN321" s="7" t="str">
        <f>IF(AB321 = "", "", IFERROR(VLOOKUP(AB321, 'SERVICE LOCATIONS'!$A:$Q, 12, FALSE), ""))</f>
        <v/>
      </c>
      <c r="AO321" s="5" t="str">
        <f>IF(AB321 = "", "", IFERROR(VLOOKUP(AB321, 'SERVICE LOCATIONS'!$A:$Q, 13, FALSE), ""))</f>
        <v/>
      </c>
      <c r="AP321" s="5" t="str">
        <f>IF(AB321 = "", "", IFERROR(VLOOKUP(AB321, 'SERVICE LOCATIONS'!$A:$Q, 14, FALSE), ""))</f>
        <v/>
      </c>
      <c r="AQ321" s="5" t="str">
        <f>IF(AB321 = "", "", IFERROR(VLOOKUP(AB321, 'SERVICE LOCATIONS'!$A:$Q, 15, FALSE), ""))</f>
        <v/>
      </c>
      <c r="AR321" s="5" t="str">
        <f>IF(AB321 = "", "", IFERROR(VLOOKUP(AB321, 'SERVICE LOCATIONS'!$A:$Q, 16, FALSE), ""))</f>
        <v/>
      </c>
      <c r="AS321" s="5" t="str">
        <f>IF(AB321 = "", "", IFERROR(VLOOKUP(AB321, 'SERVICE LOCATIONS'!$A:$Q, 17, FALSE), ""))</f>
        <v/>
      </c>
      <c r="AT321" s="27" t="str">
        <f>IF(AB321 = "", "", IFERROR(VLOOKUP(AB321, 'SERVICE LOCATIONS'!$A:$Q, 11, FALSE), ""))</f>
        <v/>
      </c>
      <c r="AU321" s="42"/>
      <c r="AV321" s="54"/>
      <c r="AW321" s="55"/>
      <c r="AX321" s="56"/>
      <c r="AY321" s="57"/>
    </row>
    <row r="322" spans="1:51" x14ac:dyDescent="0.2">
      <c r="A322" s="58"/>
      <c r="B322" s="64" t="str">
        <f>IF(A322="", "", TEXT(VLOOKUP(A322, 'ENTITY INFO'!$A:$E, 4, FALSE), "00-0000000"))</f>
        <v/>
      </c>
      <c r="C322" s="64" t="str">
        <f>IF(A322="", "", VLOOKUP(A322, 'ENTITY INFO'!$A:$E, 5, FALSE))</f>
        <v/>
      </c>
      <c r="D322" s="64" t="str">
        <f>IF(A322 = "", "", IFERROR(VLOOKUP(A322, 'ENTITY INFO'!$A:$B, 2, FALSE), ""))</f>
        <v/>
      </c>
      <c r="E322" s="42"/>
      <c r="F322" s="57"/>
      <c r="G322" s="60"/>
      <c r="H322" s="54"/>
      <c r="I322" s="61"/>
      <c r="J322" s="62"/>
      <c r="K322" s="57"/>
      <c r="L322" s="57"/>
      <c r="M322" s="54"/>
      <c r="N322" s="63"/>
      <c r="O322" s="57"/>
      <c r="P322" s="57"/>
      <c r="Q322" s="57"/>
      <c r="R322" s="57"/>
      <c r="S322" s="57"/>
      <c r="T322" s="57"/>
      <c r="U322" s="57"/>
      <c r="V322" s="57"/>
      <c r="W322" s="57"/>
      <c r="X322" s="57"/>
      <c r="Y322" s="25" t="str">
        <f>IF(X322 = "", "", IFERROR(VLOOKUP(X322, Values!G:H, 2, FALSE), ""))</f>
        <v/>
      </c>
      <c r="Z322" s="26" t="str">
        <f>IF(X322 = "", "", IFERROR(VLOOKUP(X322, Values!G:I, 3, FALSE), ""))</f>
        <v/>
      </c>
      <c r="AA322" s="107"/>
      <c r="AB322" s="56"/>
      <c r="AC322" s="57"/>
      <c r="AD322" s="25"/>
      <c r="AE322" s="5" t="str">
        <f>IF(AB322 = "", "", IFERROR(VLOOKUP(AB322, 'SERVICE LOCATIONS'!$A:$B, 2, FALSE), ""))</f>
        <v/>
      </c>
      <c r="AF322" s="5" t="str">
        <f>IF(AB322 = "", "", IFERROR(IF(VLOOKUP(AB322, 'SERVICE LOCATIONS'!$A:$C, 3, FALSE) = 0, "", VLOOKUP(AB322, 'SERVICE LOCATIONS'!$A:$D, 3, FALSE)), ""))</f>
        <v/>
      </c>
      <c r="AG322" s="5" t="str">
        <f>IF(AB322 = "", "", IFERROR(VLOOKUP(AB322, 'SERVICE LOCATIONS'!$A:$D, 4, FALSE), ""))</f>
        <v/>
      </c>
      <c r="AH322" s="5" t="str">
        <f>IF(AB322 = "", "", IFERROR(VLOOKUP(AB322, 'SERVICE LOCATIONS'!$A:$J, 5, FALSE), ""))</f>
        <v/>
      </c>
      <c r="AI322" s="5" t="str">
        <f>IF(AB322 = "", "", IFERROR(VLOOKUP(AB322, 'SERVICE LOCATIONS'!$A:$F, 6, FALSE), ""))</f>
        <v/>
      </c>
      <c r="AJ322" s="5" t="str">
        <f>IF(AB322 = "", "", IFERROR(VLOOKUP(AB322, 'SERVICE LOCATIONS'!$A:$G, 7, FALSE), ""))</f>
        <v/>
      </c>
      <c r="AK322" s="5" t="str">
        <f>IF(AB322 = "", "", IFERROR(VLOOKUP(AB322, 'SERVICE LOCATIONS'!$A:$H, 8, FALSE), ""))</f>
        <v/>
      </c>
      <c r="AL322" s="7" t="str">
        <f>IF(AB322 = "", "", IFERROR(VLOOKUP(AB322, 'SERVICE LOCATIONS'!$A:$I, 9, FALSE), ""))</f>
        <v/>
      </c>
      <c r="AM322" s="7" t="str">
        <f>IF(AB322 = "", "", IFERROR(VLOOKUP(AB322, 'SERVICE LOCATIONS'!$A:$J, 10, FALSE), ""))</f>
        <v/>
      </c>
      <c r="AN322" s="7" t="str">
        <f>IF(AB322 = "", "", IFERROR(VLOOKUP(AB322, 'SERVICE LOCATIONS'!$A:$Q, 12, FALSE), ""))</f>
        <v/>
      </c>
      <c r="AO322" s="5" t="str">
        <f>IF(AB322 = "", "", IFERROR(VLOOKUP(AB322, 'SERVICE LOCATIONS'!$A:$Q, 13, FALSE), ""))</f>
        <v/>
      </c>
      <c r="AP322" s="5" t="str">
        <f>IF(AB322 = "", "", IFERROR(VLOOKUP(AB322, 'SERVICE LOCATIONS'!$A:$Q, 14, FALSE), ""))</f>
        <v/>
      </c>
      <c r="AQ322" s="5" t="str">
        <f>IF(AB322 = "", "", IFERROR(VLOOKUP(AB322, 'SERVICE LOCATIONS'!$A:$Q, 15, FALSE), ""))</f>
        <v/>
      </c>
      <c r="AR322" s="5" t="str">
        <f>IF(AB322 = "", "", IFERROR(VLOOKUP(AB322, 'SERVICE LOCATIONS'!$A:$Q, 16, FALSE), ""))</f>
        <v/>
      </c>
      <c r="AS322" s="5" t="str">
        <f>IF(AB322 = "", "", IFERROR(VLOOKUP(AB322, 'SERVICE LOCATIONS'!$A:$Q, 17, FALSE), ""))</f>
        <v/>
      </c>
      <c r="AT322" s="27" t="str">
        <f>IF(AB322 = "", "", IFERROR(VLOOKUP(AB322, 'SERVICE LOCATIONS'!$A:$Q, 11, FALSE), ""))</f>
        <v/>
      </c>
      <c r="AU322" s="42"/>
      <c r="AV322" s="54"/>
      <c r="AW322" s="55"/>
      <c r="AX322" s="56"/>
      <c r="AY322" s="57"/>
    </row>
    <row r="323" spans="1:51" x14ac:dyDescent="0.2">
      <c r="A323" s="58"/>
      <c r="B323" s="64" t="str">
        <f>IF(A323="", "", TEXT(VLOOKUP(A323, 'ENTITY INFO'!$A:$E, 4, FALSE), "00-0000000"))</f>
        <v/>
      </c>
      <c r="C323" s="64" t="str">
        <f>IF(A323="", "", VLOOKUP(A323, 'ENTITY INFO'!$A:$E, 5, FALSE))</f>
        <v/>
      </c>
      <c r="D323" s="64" t="str">
        <f>IF(A323 = "", "", IFERROR(VLOOKUP(A323, 'ENTITY INFO'!$A:$B, 2, FALSE), ""))</f>
        <v/>
      </c>
      <c r="E323" s="42"/>
      <c r="F323" s="57"/>
      <c r="G323" s="60"/>
      <c r="H323" s="54"/>
      <c r="I323" s="61"/>
      <c r="J323" s="62"/>
      <c r="K323" s="57"/>
      <c r="L323" s="57"/>
      <c r="M323" s="54"/>
      <c r="N323" s="63"/>
      <c r="O323" s="57"/>
      <c r="P323" s="57"/>
      <c r="Q323" s="57"/>
      <c r="R323" s="57"/>
      <c r="S323" s="57"/>
      <c r="T323" s="57"/>
      <c r="U323" s="57"/>
      <c r="V323" s="57"/>
      <c r="W323" s="57"/>
      <c r="X323" s="57"/>
      <c r="Y323" s="25" t="str">
        <f>IF(X323 = "", "", IFERROR(VLOOKUP(X323, Values!G:H, 2, FALSE), ""))</f>
        <v/>
      </c>
      <c r="Z323" s="26" t="str">
        <f>IF(X323 = "", "", IFERROR(VLOOKUP(X323, Values!G:I, 3, FALSE), ""))</f>
        <v/>
      </c>
      <c r="AA323" s="107"/>
      <c r="AB323" s="56"/>
      <c r="AC323" s="57"/>
      <c r="AD323" s="25"/>
      <c r="AE323" s="5" t="str">
        <f>IF(AB323 = "", "", IFERROR(VLOOKUP(AB323, 'SERVICE LOCATIONS'!$A:$B, 2, FALSE), ""))</f>
        <v/>
      </c>
      <c r="AF323" s="5" t="str">
        <f>IF(AB323 = "", "", IFERROR(IF(VLOOKUP(AB323, 'SERVICE LOCATIONS'!$A:$C, 3, FALSE) = 0, "", VLOOKUP(AB323, 'SERVICE LOCATIONS'!$A:$D, 3, FALSE)), ""))</f>
        <v/>
      </c>
      <c r="AG323" s="5" t="str">
        <f>IF(AB323 = "", "", IFERROR(VLOOKUP(AB323, 'SERVICE LOCATIONS'!$A:$D, 4, FALSE), ""))</f>
        <v/>
      </c>
      <c r="AH323" s="5" t="str">
        <f>IF(AB323 = "", "", IFERROR(VLOOKUP(AB323, 'SERVICE LOCATIONS'!$A:$J, 5, FALSE), ""))</f>
        <v/>
      </c>
      <c r="AI323" s="5" t="str">
        <f>IF(AB323 = "", "", IFERROR(VLOOKUP(AB323, 'SERVICE LOCATIONS'!$A:$F, 6, FALSE), ""))</f>
        <v/>
      </c>
      <c r="AJ323" s="5" t="str">
        <f>IF(AB323 = "", "", IFERROR(VLOOKUP(AB323, 'SERVICE LOCATIONS'!$A:$G, 7, FALSE), ""))</f>
        <v/>
      </c>
      <c r="AK323" s="5" t="str">
        <f>IF(AB323 = "", "", IFERROR(VLOOKUP(AB323, 'SERVICE LOCATIONS'!$A:$H, 8, FALSE), ""))</f>
        <v/>
      </c>
      <c r="AL323" s="7" t="str">
        <f>IF(AB323 = "", "", IFERROR(VLOOKUP(AB323, 'SERVICE LOCATIONS'!$A:$I, 9, FALSE), ""))</f>
        <v/>
      </c>
      <c r="AM323" s="7" t="str">
        <f>IF(AB323 = "", "", IFERROR(VLOOKUP(AB323, 'SERVICE LOCATIONS'!$A:$J, 10, FALSE), ""))</f>
        <v/>
      </c>
      <c r="AN323" s="7" t="str">
        <f>IF(AB323 = "", "", IFERROR(VLOOKUP(AB323, 'SERVICE LOCATIONS'!$A:$Q, 12, FALSE), ""))</f>
        <v/>
      </c>
      <c r="AO323" s="5" t="str">
        <f>IF(AB323 = "", "", IFERROR(VLOOKUP(AB323, 'SERVICE LOCATIONS'!$A:$Q, 13, FALSE), ""))</f>
        <v/>
      </c>
      <c r="AP323" s="5" t="str">
        <f>IF(AB323 = "", "", IFERROR(VLOOKUP(AB323, 'SERVICE LOCATIONS'!$A:$Q, 14, FALSE), ""))</f>
        <v/>
      </c>
      <c r="AQ323" s="5" t="str">
        <f>IF(AB323 = "", "", IFERROR(VLOOKUP(AB323, 'SERVICE LOCATIONS'!$A:$Q, 15, FALSE), ""))</f>
        <v/>
      </c>
      <c r="AR323" s="5" t="str">
        <f>IF(AB323 = "", "", IFERROR(VLOOKUP(AB323, 'SERVICE LOCATIONS'!$A:$Q, 16, FALSE), ""))</f>
        <v/>
      </c>
      <c r="AS323" s="5" t="str">
        <f>IF(AB323 = "", "", IFERROR(VLOOKUP(AB323, 'SERVICE LOCATIONS'!$A:$Q, 17, FALSE), ""))</f>
        <v/>
      </c>
      <c r="AT323" s="27" t="str">
        <f>IF(AB323 = "", "", IFERROR(VLOOKUP(AB323, 'SERVICE LOCATIONS'!$A:$Q, 11, FALSE), ""))</f>
        <v/>
      </c>
      <c r="AU323" s="42"/>
      <c r="AV323" s="54"/>
      <c r="AW323" s="55"/>
      <c r="AX323" s="56"/>
      <c r="AY323" s="57"/>
    </row>
    <row r="324" spans="1:51" x14ac:dyDescent="0.2">
      <c r="A324" s="58"/>
      <c r="B324" s="64" t="str">
        <f>IF(A324="", "", TEXT(VLOOKUP(A324, 'ENTITY INFO'!$A:$E, 4, FALSE), "00-0000000"))</f>
        <v/>
      </c>
      <c r="C324" s="64" t="str">
        <f>IF(A324="", "", VLOOKUP(A324, 'ENTITY INFO'!$A:$E, 5, FALSE))</f>
        <v/>
      </c>
      <c r="D324" s="64" t="str">
        <f>IF(A324 = "", "", IFERROR(VLOOKUP(A324, 'ENTITY INFO'!$A:$B, 2, FALSE), ""))</f>
        <v/>
      </c>
      <c r="E324" s="42"/>
      <c r="F324" s="57"/>
      <c r="G324" s="60"/>
      <c r="H324" s="54"/>
      <c r="I324" s="61"/>
      <c r="J324" s="62"/>
      <c r="K324" s="57"/>
      <c r="L324" s="57"/>
      <c r="M324" s="54"/>
      <c r="N324" s="63"/>
      <c r="O324" s="57"/>
      <c r="P324" s="57"/>
      <c r="Q324" s="57"/>
      <c r="R324" s="57"/>
      <c r="S324" s="57"/>
      <c r="T324" s="57"/>
      <c r="U324" s="57"/>
      <c r="V324" s="57"/>
      <c r="W324" s="57"/>
      <c r="X324" s="57"/>
      <c r="Y324" s="25" t="str">
        <f>IF(X324 = "", "", IFERROR(VLOOKUP(X324, Values!G:H, 2, FALSE), ""))</f>
        <v/>
      </c>
      <c r="Z324" s="26" t="str">
        <f>IF(X324 = "", "", IFERROR(VLOOKUP(X324, Values!G:I, 3, FALSE), ""))</f>
        <v/>
      </c>
      <c r="AA324" s="107"/>
      <c r="AB324" s="56"/>
      <c r="AC324" s="57"/>
      <c r="AD324" s="25"/>
      <c r="AE324" s="5" t="str">
        <f>IF(AB324 = "", "", IFERROR(VLOOKUP(AB324, 'SERVICE LOCATIONS'!$A:$B, 2, FALSE), ""))</f>
        <v/>
      </c>
      <c r="AF324" s="5" t="str">
        <f>IF(AB324 = "", "", IFERROR(IF(VLOOKUP(AB324, 'SERVICE LOCATIONS'!$A:$C, 3, FALSE) = 0, "", VLOOKUP(AB324, 'SERVICE LOCATIONS'!$A:$D, 3, FALSE)), ""))</f>
        <v/>
      </c>
      <c r="AG324" s="5" t="str">
        <f>IF(AB324 = "", "", IFERROR(VLOOKUP(AB324, 'SERVICE LOCATIONS'!$A:$D, 4, FALSE), ""))</f>
        <v/>
      </c>
      <c r="AH324" s="5" t="str">
        <f>IF(AB324 = "", "", IFERROR(VLOOKUP(AB324, 'SERVICE LOCATIONS'!$A:$J, 5, FALSE), ""))</f>
        <v/>
      </c>
      <c r="AI324" s="5" t="str">
        <f>IF(AB324 = "", "", IFERROR(VLOOKUP(AB324, 'SERVICE LOCATIONS'!$A:$F, 6, FALSE), ""))</f>
        <v/>
      </c>
      <c r="AJ324" s="5" t="str">
        <f>IF(AB324 = "", "", IFERROR(VLOOKUP(AB324, 'SERVICE LOCATIONS'!$A:$G, 7, FALSE), ""))</f>
        <v/>
      </c>
      <c r="AK324" s="5" t="str">
        <f>IF(AB324 = "", "", IFERROR(VLOOKUP(AB324, 'SERVICE LOCATIONS'!$A:$H, 8, FALSE), ""))</f>
        <v/>
      </c>
      <c r="AL324" s="7" t="str">
        <f>IF(AB324 = "", "", IFERROR(VLOOKUP(AB324, 'SERVICE LOCATIONS'!$A:$I, 9, FALSE), ""))</f>
        <v/>
      </c>
      <c r="AM324" s="7" t="str">
        <f>IF(AB324 = "", "", IFERROR(VLOOKUP(AB324, 'SERVICE LOCATIONS'!$A:$J, 10, FALSE), ""))</f>
        <v/>
      </c>
      <c r="AN324" s="7" t="str">
        <f>IF(AB324 = "", "", IFERROR(VLOOKUP(AB324, 'SERVICE LOCATIONS'!$A:$Q, 12, FALSE), ""))</f>
        <v/>
      </c>
      <c r="AO324" s="5" t="str">
        <f>IF(AB324 = "", "", IFERROR(VLOOKUP(AB324, 'SERVICE LOCATIONS'!$A:$Q, 13, FALSE), ""))</f>
        <v/>
      </c>
      <c r="AP324" s="5" t="str">
        <f>IF(AB324 = "", "", IFERROR(VLOOKUP(AB324, 'SERVICE LOCATIONS'!$A:$Q, 14, FALSE), ""))</f>
        <v/>
      </c>
      <c r="AQ324" s="5" t="str">
        <f>IF(AB324 = "", "", IFERROR(VLOOKUP(AB324, 'SERVICE LOCATIONS'!$A:$Q, 15, FALSE), ""))</f>
        <v/>
      </c>
      <c r="AR324" s="5" t="str">
        <f>IF(AB324 = "", "", IFERROR(VLOOKUP(AB324, 'SERVICE LOCATIONS'!$A:$Q, 16, FALSE), ""))</f>
        <v/>
      </c>
      <c r="AS324" s="5" t="str">
        <f>IF(AB324 = "", "", IFERROR(VLOOKUP(AB324, 'SERVICE LOCATIONS'!$A:$Q, 17, FALSE), ""))</f>
        <v/>
      </c>
      <c r="AT324" s="27" t="str">
        <f>IF(AB324 = "", "", IFERROR(VLOOKUP(AB324, 'SERVICE LOCATIONS'!$A:$Q, 11, FALSE), ""))</f>
        <v/>
      </c>
      <c r="AU324" s="42"/>
      <c r="AV324" s="54"/>
      <c r="AW324" s="55"/>
      <c r="AX324" s="56"/>
      <c r="AY324" s="57"/>
    </row>
    <row r="325" spans="1:51" x14ac:dyDescent="0.2">
      <c r="A325" s="58"/>
      <c r="B325" s="64" t="str">
        <f>IF(A325="", "", TEXT(VLOOKUP(A325, 'ENTITY INFO'!$A:$E, 4, FALSE), "00-0000000"))</f>
        <v/>
      </c>
      <c r="C325" s="64" t="str">
        <f>IF(A325="", "", VLOOKUP(A325, 'ENTITY INFO'!$A:$E, 5, FALSE))</f>
        <v/>
      </c>
      <c r="D325" s="64" t="str">
        <f>IF(A325 = "", "", IFERROR(VLOOKUP(A325, 'ENTITY INFO'!$A:$B, 2, FALSE), ""))</f>
        <v/>
      </c>
      <c r="E325" s="42"/>
      <c r="F325" s="57"/>
      <c r="G325" s="60"/>
      <c r="H325" s="54"/>
      <c r="I325" s="61"/>
      <c r="J325" s="62"/>
      <c r="K325" s="57"/>
      <c r="L325" s="57"/>
      <c r="M325" s="54"/>
      <c r="N325" s="63"/>
      <c r="O325" s="57"/>
      <c r="P325" s="57"/>
      <c r="Q325" s="57"/>
      <c r="R325" s="57"/>
      <c r="S325" s="57"/>
      <c r="T325" s="57"/>
      <c r="U325" s="57"/>
      <c r="V325" s="57"/>
      <c r="W325" s="57"/>
      <c r="X325" s="57"/>
      <c r="Y325" s="25" t="str">
        <f>IF(X325 = "", "", IFERROR(VLOOKUP(X325, Values!G:H, 2, FALSE), ""))</f>
        <v/>
      </c>
      <c r="Z325" s="26" t="str">
        <f>IF(X325 = "", "", IFERROR(VLOOKUP(X325, Values!G:I, 3, FALSE), ""))</f>
        <v/>
      </c>
      <c r="AA325" s="107"/>
      <c r="AB325" s="56"/>
      <c r="AC325" s="57"/>
      <c r="AD325" s="25"/>
      <c r="AE325" s="5" t="str">
        <f>IF(AB325 = "", "", IFERROR(VLOOKUP(AB325, 'SERVICE LOCATIONS'!$A:$B, 2, FALSE), ""))</f>
        <v/>
      </c>
      <c r="AF325" s="5" t="str">
        <f>IF(AB325 = "", "", IFERROR(IF(VLOOKUP(AB325, 'SERVICE LOCATIONS'!$A:$C, 3, FALSE) = 0, "", VLOOKUP(AB325, 'SERVICE LOCATIONS'!$A:$D, 3, FALSE)), ""))</f>
        <v/>
      </c>
      <c r="AG325" s="5" t="str">
        <f>IF(AB325 = "", "", IFERROR(VLOOKUP(AB325, 'SERVICE LOCATIONS'!$A:$D, 4, FALSE), ""))</f>
        <v/>
      </c>
      <c r="AH325" s="5" t="str">
        <f>IF(AB325 = "", "", IFERROR(VLOOKUP(AB325, 'SERVICE LOCATIONS'!$A:$J, 5, FALSE), ""))</f>
        <v/>
      </c>
      <c r="AI325" s="5" t="str">
        <f>IF(AB325 = "", "", IFERROR(VLOOKUP(AB325, 'SERVICE LOCATIONS'!$A:$F, 6, FALSE), ""))</f>
        <v/>
      </c>
      <c r="AJ325" s="5" t="str">
        <f>IF(AB325 = "", "", IFERROR(VLOOKUP(AB325, 'SERVICE LOCATIONS'!$A:$G, 7, FALSE), ""))</f>
        <v/>
      </c>
      <c r="AK325" s="5" t="str">
        <f>IF(AB325 = "", "", IFERROR(VLOOKUP(AB325, 'SERVICE LOCATIONS'!$A:$H, 8, FALSE), ""))</f>
        <v/>
      </c>
      <c r="AL325" s="7" t="str">
        <f>IF(AB325 = "", "", IFERROR(VLOOKUP(AB325, 'SERVICE LOCATIONS'!$A:$I, 9, FALSE), ""))</f>
        <v/>
      </c>
      <c r="AM325" s="7" t="str">
        <f>IF(AB325 = "", "", IFERROR(VLOOKUP(AB325, 'SERVICE LOCATIONS'!$A:$J, 10, FALSE), ""))</f>
        <v/>
      </c>
      <c r="AN325" s="7" t="str">
        <f>IF(AB325 = "", "", IFERROR(VLOOKUP(AB325, 'SERVICE LOCATIONS'!$A:$Q, 12, FALSE), ""))</f>
        <v/>
      </c>
      <c r="AO325" s="5" t="str">
        <f>IF(AB325 = "", "", IFERROR(VLOOKUP(AB325, 'SERVICE LOCATIONS'!$A:$Q, 13, FALSE), ""))</f>
        <v/>
      </c>
      <c r="AP325" s="5" t="str">
        <f>IF(AB325 = "", "", IFERROR(VLOOKUP(AB325, 'SERVICE LOCATIONS'!$A:$Q, 14, FALSE), ""))</f>
        <v/>
      </c>
      <c r="AQ325" s="5" t="str">
        <f>IF(AB325 = "", "", IFERROR(VLOOKUP(AB325, 'SERVICE LOCATIONS'!$A:$Q, 15, FALSE), ""))</f>
        <v/>
      </c>
      <c r="AR325" s="5" t="str">
        <f>IF(AB325 = "", "", IFERROR(VLOOKUP(AB325, 'SERVICE LOCATIONS'!$A:$Q, 16, FALSE), ""))</f>
        <v/>
      </c>
      <c r="AS325" s="5" t="str">
        <f>IF(AB325 = "", "", IFERROR(VLOOKUP(AB325, 'SERVICE LOCATIONS'!$A:$Q, 17, FALSE), ""))</f>
        <v/>
      </c>
      <c r="AT325" s="27" t="str">
        <f>IF(AB325 = "", "", IFERROR(VLOOKUP(AB325, 'SERVICE LOCATIONS'!$A:$Q, 11, FALSE), ""))</f>
        <v/>
      </c>
      <c r="AU325" s="42"/>
      <c r="AV325" s="54"/>
      <c r="AW325" s="55"/>
      <c r="AX325" s="56"/>
      <c r="AY325" s="57"/>
    </row>
    <row r="326" spans="1:51" x14ac:dyDescent="0.2">
      <c r="A326" s="58"/>
      <c r="B326" s="64" t="str">
        <f>IF(A326="", "", TEXT(VLOOKUP(A326, 'ENTITY INFO'!$A:$E, 4, FALSE), "00-0000000"))</f>
        <v/>
      </c>
      <c r="C326" s="64" t="str">
        <f>IF(A326="", "", VLOOKUP(A326, 'ENTITY INFO'!$A:$E, 5, FALSE))</f>
        <v/>
      </c>
      <c r="D326" s="64" t="str">
        <f>IF(A326 = "", "", IFERROR(VLOOKUP(A326, 'ENTITY INFO'!$A:$B, 2, FALSE), ""))</f>
        <v/>
      </c>
      <c r="E326" s="42"/>
      <c r="F326" s="57"/>
      <c r="G326" s="60"/>
      <c r="H326" s="54"/>
      <c r="I326" s="61"/>
      <c r="J326" s="62"/>
      <c r="K326" s="57"/>
      <c r="L326" s="57"/>
      <c r="M326" s="54"/>
      <c r="N326" s="63"/>
      <c r="O326" s="57"/>
      <c r="P326" s="57"/>
      <c r="Q326" s="57"/>
      <c r="R326" s="57"/>
      <c r="S326" s="57"/>
      <c r="T326" s="57"/>
      <c r="U326" s="57"/>
      <c r="V326" s="57"/>
      <c r="W326" s="57"/>
      <c r="X326" s="57"/>
      <c r="Y326" s="25" t="str">
        <f>IF(X326 = "", "", IFERROR(VLOOKUP(X326, Values!G:H, 2, FALSE), ""))</f>
        <v/>
      </c>
      <c r="Z326" s="26" t="str">
        <f>IF(X326 = "", "", IFERROR(VLOOKUP(X326, Values!G:I, 3, FALSE), ""))</f>
        <v/>
      </c>
      <c r="AA326" s="107"/>
      <c r="AB326" s="56"/>
      <c r="AC326" s="57"/>
      <c r="AD326" s="25"/>
      <c r="AE326" s="5" t="str">
        <f>IF(AB326 = "", "", IFERROR(VLOOKUP(AB326, 'SERVICE LOCATIONS'!$A:$B, 2, FALSE), ""))</f>
        <v/>
      </c>
      <c r="AF326" s="5" t="str">
        <f>IF(AB326 = "", "", IFERROR(IF(VLOOKUP(AB326, 'SERVICE LOCATIONS'!$A:$C, 3, FALSE) = 0, "", VLOOKUP(AB326, 'SERVICE LOCATIONS'!$A:$D, 3, FALSE)), ""))</f>
        <v/>
      </c>
      <c r="AG326" s="5" t="str">
        <f>IF(AB326 = "", "", IFERROR(VLOOKUP(AB326, 'SERVICE LOCATIONS'!$A:$D, 4, FALSE), ""))</f>
        <v/>
      </c>
      <c r="AH326" s="5" t="str">
        <f>IF(AB326 = "", "", IFERROR(VLOOKUP(AB326, 'SERVICE LOCATIONS'!$A:$J, 5, FALSE), ""))</f>
        <v/>
      </c>
      <c r="AI326" s="5" t="str">
        <f>IF(AB326 = "", "", IFERROR(VLOOKUP(AB326, 'SERVICE LOCATIONS'!$A:$F, 6, FALSE), ""))</f>
        <v/>
      </c>
      <c r="AJ326" s="5" t="str">
        <f>IF(AB326 = "", "", IFERROR(VLOOKUP(AB326, 'SERVICE LOCATIONS'!$A:$G, 7, FALSE), ""))</f>
        <v/>
      </c>
      <c r="AK326" s="5" t="str">
        <f>IF(AB326 = "", "", IFERROR(VLOOKUP(AB326, 'SERVICE LOCATIONS'!$A:$H, 8, FALSE), ""))</f>
        <v/>
      </c>
      <c r="AL326" s="7" t="str">
        <f>IF(AB326 = "", "", IFERROR(VLOOKUP(AB326, 'SERVICE LOCATIONS'!$A:$I, 9, FALSE), ""))</f>
        <v/>
      </c>
      <c r="AM326" s="7" t="str">
        <f>IF(AB326 = "", "", IFERROR(VLOOKUP(AB326, 'SERVICE LOCATIONS'!$A:$J, 10, FALSE), ""))</f>
        <v/>
      </c>
      <c r="AN326" s="7" t="str">
        <f>IF(AB326 = "", "", IFERROR(VLOOKUP(AB326, 'SERVICE LOCATIONS'!$A:$Q, 12, FALSE), ""))</f>
        <v/>
      </c>
      <c r="AO326" s="5" t="str">
        <f>IF(AB326 = "", "", IFERROR(VLOOKUP(AB326, 'SERVICE LOCATIONS'!$A:$Q, 13, FALSE), ""))</f>
        <v/>
      </c>
      <c r="AP326" s="5" t="str">
        <f>IF(AB326 = "", "", IFERROR(VLOOKUP(AB326, 'SERVICE LOCATIONS'!$A:$Q, 14, FALSE), ""))</f>
        <v/>
      </c>
      <c r="AQ326" s="5" t="str">
        <f>IF(AB326 = "", "", IFERROR(VLOOKUP(AB326, 'SERVICE LOCATIONS'!$A:$Q, 15, FALSE), ""))</f>
        <v/>
      </c>
      <c r="AR326" s="5" t="str">
        <f>IF(AB326 = "", "", IFERROR(VLOOKUP(AB326, 'SERVICE LOCATIONS'!$A:$Q, 16, FALSE), ""))</f>
        <v/>
      </c>
      <c r="AS326" s="5" t="str">
        <f>IF(AB326 = "", "", IFERROR(VLOOKUP(AB326, 'SERVICE LOCATIONS'!$A:$Q, 17, FALSE), ""))</f>
        <v/>
      </c>
      <c r="AT326" s="27" t="str">
        <f>IF(AB326 = "", "", IFERROR(VLOOKUP(AB326, 'SERVICE LOCATIONS'!$A:$Q, 11, FALSE), ""))</f>
        <v/>
      </c>
      <c r="AU326" s="42"/>
      <c r="AV326" s="54"/>
      <c r="AW326" s="55"/>
      <c r="AX326" s="56"/>
      <c r="AY326" s="57"/>
    </row>
    <row r="327" spans="1:51" x14ac:dyDescent="0.2">
      <c r="A327" s="58"/>
      <c r="B327" s="64" t="str">
        <f>IF(A327="", "", TEXT(VLOOKUP(A327, 'ENTITY INFO'!$A:$E, 4, FALSE), "00-0000000"))</f>
        <v/>
      </c>
      <c r="C327" s="64" t="str">
        <f>IF(A327="", "", VLOOKUP(A327, 'ENTITY INFO'!$A:$E, 5, FALSE))</f>
        <v/>
      </c>
      <c r="D327" s="64" t="str">
        <f>IF(A327 = "", "", IFERROR(VLOOKUP(A327, 'ENTITY INFO'!$A:$B, 2, FALSE), ""))</f>
        <v/>
      </c>
      <c r="E327" s="42"/>
      <c r="F327" s="57"/>
      <c r="G327" s="60"/>
      <c r="H327" s="54"/>
      <c r="I327" s="61"/>
      <c r="J327" s="62"/>
      <c r="K327" s="57"/>
      <c r="L327" s="57"/>
      <c r="M327" s="54"/>
      <c r="N327" s="63"/>
      <c r="O327" s="57"/>
      <c r="P327" s="57"/>
      <c r="Q327" s="57"/>
      <c r="R327" s="57"/>
      <c r="S327" s="57"/>
      <c r="T327" s="57"/>
      <c r="U327" s="57"/>
      <c r="V327" s="57"/>
      <c r="W327" s="57"/>
      <c r="X327" s="57"/>
      <c r="Y327" s="25" t="str">
        <f>IF(X327 = "", "", IFERROR(VLOOKUP(X327, Values!G:H, 2, FALSE), ""))</f>
        <v/>
      </c>
      <c r="Z327" s="26" t="str">
        <f>IF(X327 = "", "", IFERROR(VLOOKUP(X327, Values!G:I, 3, FALSE), ""))</f>
        <v/>
      </c>
      <c r="AA327" s="107"/>
      <c r="AB327" s="56"/>
      <c r="AC327" s="57"/>
      <c r="AD327" s="25"/>
      <c r="AE327" s="5" t="str">
        <f>IF(AB327 = "", "", IFERROR(VLOOKUP(AB327, 'SERVICE LOCATIONS'!$A:$B, 2, FALSE), ""))</f>
        <v/>
      </c>
      <c r="AF327" s="5" t="str">
        <f>IF(AB327 = "", "", IFERROR(IF(VLOOKUP(AB327, 'SERVICE LOCATIONS'!$A:$C, 3, FALSE) = 0, "", VLOOKUP(AB327, 'SERVICE LOCATIONS'!$A:$D, 3, FALSE)), ""))</f>
        <v/>
      </c>
      <c r="AG327" s="5" t="str">
        <f>IF(AB327 = "", "", IFERROR(VLOOKUP(AB327, 'SERVICE LOCATIONS'!$A:$D, 4, FALSE), ""))</f>
        <v/>
      </c>
      <c r="AH327" s="5" t="str">
        <f>IF(AB327 = "", "", IFERROR(VLOOKUP(AB327, 'SERVICE LOCATIONS'!$A:$J, 5, FALSE), ""))</f>
        <v/>
      </c>
      <c r="AI327" s="5" t="str">
        <f>IF(AB327 = "", "", IFERROR(VLOOKUP(AB327, 'SERVICE LOCATIONS'!$A:$F, 6, FALSE), ""))</f>
        <v/>
      </c>
      <c r="AJ327" s="5" t="str">
        <f>IF(AB327 = "", "", IFERROR(VLOOKUP(AB327, 'SERVICE LOCATIONS'!$A:$G, 7, FALSE), ""))</f>
        <v/>
      </c>
      <c r="AK327" s="5" t="str">
        <f>IF(AB327 = "", "", IFERROR(VLOOKUP(AB327, 'SERVICE LOCATIONS'!$A:$H, 8, FALSE), ""))</f>
        <v/>
      </c>
      <c r="AL327" s="7" t="str">
        <f>IF(AB327 = "", "", IFERROR(VLOOKUP(AB327, 'SERVICE LOCATIONS'!$A:$I, 9, FALSE), ""))</f>
        <v/>
      </c>
      <c r="AM327" s="7" t="str">
        <f>IF(AB327 = "", "", IFERROR(VLOOKUP(AB327, 'SERVICE LOCATIONS'!$A:$J, 10, FALSE), ""))</f>
        <v/>
      </c>
      <c r="AN327" s="7" t="str">
        <f>IF(AB327 = "", "", IFERROR(VLOOKUP(AB327, 'SERVICE LOCATIONS'!$A:$Q, 12, FALSE), ""))</f>
        <v/>
      </c>
      <c r="AO327" s="5" t="str">
        <f>IF(AB327 = "", "", IFERROR(VLOOKUP(AB327, 'SERVICE LOCATIONS'!$A:$Q, 13, FALSE), ""))</f>
        <v/>
      </c>
      <c r="AP327" s="5" t="str">
        <f>IF(AB327 = "", "", IFERROR(VLOOKUP(AB327, 'SERVICE LOCATIONS'!$A:$Q, 14, FALSE), ""))</f>
        <v/>
      </c>
      <c r="AQ327" s="5" t="str">
        <f>IF(AB327 = "", "", IFERROR(VLOOKUP(AB327, 'SERVICE LOCATIONS'!$A:$Q, 15, FALSE), ""))</f>
        <v/>
      </c>
      <c r="AR327" s="5" t="str">
        <f>IF(AB327 = "", "", IFERROR(VLOOKUP(AB327, 'SERVICE LOCATIONS'!$A:$Q, 16, FALSE), ""))</f>
        <v/>
      </c>
      <c r="AS327" s="5" t="str">
        <f>IF(AB327 = "", "", IFERROR(VLOOKUP(AB327, 'SERVICE LOCATIONS'!$A:$Q, 17, FALSE), ""))</f>
        <v/>
      </c>
      <c r="AT327" s="27" t="str">
        <f>IF(AB327 = "", "", IFERROR(VLOOKUP(AB327, 'SERVICE LOCATIONS'!$A:$Q, 11, FALSE), ""))</f>
        <v/>
      </c>
      <c r="AU327" s="42"/>
      <c r="AV327" s="54"/>
      <c r="AW327" s="55"/>
      <c r="AX327" s="56"/>
      <c r="AY327" s="57"/>
    </row>
    <row r="328" spans="1:51" x14ac:dyDescent="0.2">
      <c r="A328" s="58"/>
      <c r="B328" s="64" t="str">
        <f>IF(A328="", "", TEXT(VLOOKUP(A328, 'ENTITY INFO'!$A:$E, 4, FALSE), "00-0000000"))</f>
        <v/>
      </c>
      <c r="C328" s="64" t="str">
        <f>IF(A328="", "", VLOOKUP(A328, 'ENTITY INFO'!$A:$E, 5, FALSE))</f>
        <v/>
      </c>
      <c r="D328" s="64" t="str">
        <f>IF(A328 = "", "", IFERROR(VLOOKUP(A328, 'ENTITY INFO'!$A:$B, 2, FALSE), ""))</f>
        <v/>
      </c>
      <c r="E328" s="42"/>
      <c r="F328" s="57"/>
      <c r="G328" s="60"/>
      <c r="H328" s="54"/>
      <c r="I328" s="61"/>
      <c r="J328" s="62"/>
      <c r="K328" s="57"/>
      <c r="L328" s="57"/>
      <c r="M328" s="54"/>
      <c r="N328" s="63"/>
      <c r="O328" s="57"/>
      <c r="P328" s="57"/>
      <c r="Q328" s="57"/>
      <c r="R328" s="57"/>
      <c r="S328" s="57"/>
      <c r="T328" s="57"/>
      <c r="U328" s="57"/>
      <c r="V328" s="57"/>
      <c r="W328" s="57"/>
      <c r="X328" s="57"/>
      <c r="Y328" s="25" t="str">
        <f>IF(X328 = "", "", IFERROR(VLOOKUP(X328, Values!G:H, 2, FALSE), ""))</f>
        <v/>
      </c>
      <c r="Z328" s="26" t="str">
        <f>IF(X328 = "", "", IFERROR(VLOOKUP(X328, Values!G:I, 3, FALSE), ""))</f>
        <v/>
      </c>
      <c r="AA328" s="107"/>
      <c r="AB328" s="56"/>
      <c r="AC328" s="57"/>
      <c r="AD328" s="25"/>
      <c r="AE328" s="5" t="str">
        <f>IF(AB328 = "", "", IFERROR(VLOOKUP(AB328, 'SERVICE LOCATIONS'!$A:$B, 2, FALSE), ""))</f>
        <v/>
      </c>
      <c r="AF328" s="5" t="str">
        <f>IF(AB328 = "", "", IFERROR(IF(VLOOKUP(AB328, 'SERVICE LOCATIONS'!$A:$C, 3, FALSE) = 0, "", VLOOKUP(AB328, 'SERVICE LOCATIONS'!$A:$D, 3, FALSE)), ""))</f>
        <v/>
      </c>
      <c r="AG328" s="5" t="str">
        <f>IF(AB328 = "", "", IFERROR(VLOOKUP(AB328, 'SERVICE LOCATIONS'!$A:$D, 4, FALSE), ""))</f>
        <v/>
      </c>
      <c r="AH328" s="5" t="str">
        <f>IF(AB328 = "", "", IFERROR(VLOOKUP(AB328, 'SERVICE LOCATIONS'!$A:$J, 5, FALSE), ""))</f>
        <v/>
      </c>
      <c r="AI328" s="5" t="str">
        <f>IF(AB328 = "", "", IFERROR(VLOOKUP(AB328, 'SERVICE LOCATIONS'!$A:$F, 6, FALSE), ""))</f>
        <v/>
      </c>
      <c r="AJ328" s="5" t="str">
        <f>IF(AB328 = "", "", IFERROR(VLOOKUP(AB328, 'SERVICE LOCATIONS'!$A:$G, 7, FALSE), ""))</f>
        <v/>
      </c>
      <c r="AK328" s="5" t="str">
        <f>IF(AB328 = "", "", IFERROR(VLOOKUP(AB328, 'SERVICE LOCATIONS'!$A:$H, 8, FALSE), ""))</f>
        <v/>
      </c>
      <c r="AL328" s="7" t="str">
        <f>IF(AB328 = "", "", IFERROR(VLOOKUP(AB328, 'SERVICE LOCATIONS'!$A:$I, 9, FALSE), ""))</f>
        <v/>
      </c>
      <c r="AM328" s="7" t="str">
        <f>IF(AB328 = "", "", IFERROR(VLOOKUP(AB328, 'SERVICE LOCATIONS'!$A:$J, 10, FALSE), ""))</f>
        <v/>
      </c>
      <c r="AN328" s="7" t="str">
        <f>IF(AB328 = "", "", IFERROR(VLOOKUP(AB328, 'SERVICE LOCATIONS'!$A:$Q, 12, FALSE), ""))</f>
        <v/>
      </c>
      <c r="AO328" s="5" t="str">
        <f>IF(AB328 = "", "", IFERROR(VLOOKUP(AB328, 'SERVICE LOCATIONS'!$A:$Q, 13, FALSE), ""))</f>
        <v/>
      </c>
      <c r="AP328" s="5" t="str">
        <f>IF(AB328 = "", "", IFERROR(VLOOKUP(AB328, 'SERVICE LOCATIONS'!$A:$Q, 14, FALSE), ""))</f>
        <v/>
      </c>
      <c r="AQ328" s="5" t="str">
        <f>IF(AB328 = "", "", IFERROR(VLOOKUP(AB328, 'SERVICE LOCATIONS'!$A:$Q, 15, FALSE), ""))</f>
        <v/>
      </c>
      <c r="AR328" s="5" t="str">
        <f>IF(AB328 = "", "", IFERROR(VLOOKUP(AB328, 'SERVICE LOCATIONS'!$A:$Q, 16, FALSE), ""))</f>
        <v/>
      </c>
      <c r="AS328" s="5" t="str">
        <f>IF(AB328 = "", "", IFERROR(VLOOKUP(AB328, 'SERVICE LOCATIONS'!$A:$Q, 17, FALSE), ""))</f>
        <v/>
      </c>
      <c r="AT328" s="27" t="str">
        <f>IF(AB328 = "", "", IFERROR(VLOOKUP(AB328, 'SERVICE LOCATIONS'!$A:$Q, 11, FALSE), ""))</f>
        <v/>
      </c>
      <c r="AU328" s="42"/>
      <c r="AV328" s="54"/>
      <c r="AW328" s="55"/>
      <c r="AX328" s="56"/>
      <c r="AY328" s="57"/>
    </row>
    <row r="329" spans="1:51" x14ac:dyDescent="0.2">
      <c r="A329" s="58"/>
      <c r="B329" s="64" t="str">
        <f>IF(A329="", "", TEXT(VLOOKUP(A329, 'ENTITY INFO'!$A:$E, 4, FALSE), "00-0000000"))</f>
        <v/>
      </c>
      <c r="C329" s="64" t="str">
        <f>IF(A329="", "", VLOOKUP(A329, 'ENTITY INFO'!$A:$E, 5, FALSE))</f>
        <v/>
      </c>
      <c r="D329" s="64" t="str">
        <f>IF(A329 = "", "", IFERROR(VLOOKUP(A329, 'ENTITY INFO'!$A:$B, 2, FALSE), ""))</f>
        <v/>
      </c>
      <c r="E329" s="42"/>
      <c r="F329" s="57"/>
      <c r="G329" s="60"/>
      <c r="H329" s="54"/>
      <c r="I329" s="61"/>
      <c r="J329" s="62"/>
      <c r="K329" s="57"/>
      <c r="L329" s="57"/>
      <c r="M329" s="54"/>
      <c r="N329" s="63"/>
      <c r="O329" s="57"/>
      <c r="P329" s="57"/>
      <c r="Q329" s="57"/>
      <c r="R329" s="57"/>
      <c r="S329" s="57"/>
      <c r="T329" s="57"/>
      <c r="U329" s="57"/>
      <c r="V329" s="57"/>
      <c r="W329" s="57"/>
      <c r="X329" s="57"/>
      <c r="Y329" s="25" t="str">
        <f>IF(X329 = "", "", IFERROR(VLOOKUP(X329, Values!G:H, 2, FALSE), ""))</f>
        <v/>
      </c>
      <c r="Z329" s="26" t="str">
        <f>IF(X329 = "", "", IFERROR(VLOOKUP(X329, Values!G:I, 3, FALSE), ""))</f>
        <v/>
      </c>
      <c r="AA329" s="107"/>
      <c r="AB329" s="56"/>
      <c r="AC329" s="57"/>
      <c r="AD329" s="25"/>
      <c r="AE329" s="5" t="str">
        <f>IF(AB329 = "", "", IFERROR(VLOOKUP(AB329, 'SERVICE LOCATIONS'!$A:$B, 2, FALSE), ""))</f>
        <v/>
      </c>
      <c r="AF329" s="5" t="str">
        <f>IF(AB329 = "", "", IFERROR(IF(VLOOKUP(AB329, 'SERVICE LOCATIONS'!$A:$C, 3, FALSE) = 0, "", VLOOKUP(AB329, 'SERVICE LOCATIONS'!$A:$D, 3, FALSE)), ""))</f>
        <v/>
      </c>
      <c r="AG329" s="5" t="str">
        <f>IF(AB329 = "", "", IFERROR(VLOOKUP(AB329, 'SERVICE LOCATIONS'!$A:$D, 4, FALSE), ""))</f>
        <v/>
      </c>
      <c r="AH329" s="5" t="str">
        <f>IF(AB329 = "", "", IFERROR(VLOOKUP(AB329, 'SERVICE LOCATIONS'!$A:$J, 5, FALSE), ""))</f>
        <v/>
      </c>
      <c r="AI329" s="5" t="str">
        <f>IF(AB329 = "", "", IFERROR(VLOOKUP(AB329, 'SERVICE LOCATIONS'!$A:$F, 6, FALSE), ""))</f>
        <v/>
      </c>
      <c r="AJ329" s="5" t="str">
        <f>IF(AB329 = "", "", IFERROR(VLOOKUP(AB329, 'SERVICE LOCATIONS'!$A:$G, 7, FALSE), ""))</f>
        <v/>
      </c>
      <c r="AK329" s="5" t="str">
        <f>IF(AB329 = "", "", IFERROR(VLOOKUP(AB329, 'SERVICE LOCATIONS'!$A:$H, 8, FALSE), ""))</f>
        <v/>
      </c>
      <c r="AL329" s="7" t="str">
        <f>IF(AB329 = "", "", IFERROR(VLOOKUP(AB329, 'SERVICE LOCATIONS'!$A:$I, 9, FALSE), ""))</f>
        <v/>
      </c>
      <c r="AM329" s="7" t="str">
        <f>IF(AB329 = "", "", IFERROR(VLOOKUP(AB329, 'SERVICE LOCATIONS'!$A:$J, 10, FALSE), ""))</f>
        <v/>
      </c>
      <c r="AN329" s="7" t="str">
        <f>IF(AB329 = "", "", IFERROR(VLOOKUP(AB329, 'SERVICE LOCATIONS'!$A:$Q, 12, FALSE), ""))</f>
        <v/>
      </c>
      <c r="AO329" s="5" t="str">
        <f>IF(AB329 = "", "", IFERROR(VLOOKUP(AB329, 'SERVICE LOCATIONS'!$A:$Q, 13, FALSE), ""))</f>
        <v/>
      </c>
      <c r="AP329" s="5" t="str">
        <f>IF(AB329 = "", "", IFERROR(VLOOKUP(AB329, 'SERVICE LOCATIONS'!$A:$Q, 14, FALSE), ""))</f>
        <v/>
      </c>
      <c r="AQ329" s="5" t="str">
        <f>IF(AB329 = "", "", IFERROR(VLOOKUP(AB329, 'SERVICE LOCATIONS'!$A:$Q, 15, FALSE), ""))</f>
        <v/>
      </c>
      <c r="AR329" s="5" t="str">
        <f>IF(AB329 = "", "", IFERROR(VLOOKUP(AB329, 'SERVICE LOCATIONS'!$A:$Q, 16, FALSE), ""))</f>
        <v/>
      </c>
      <c r="AS329" s="5" t="str">
        <f>IF(AB329 = "", "", IFERROR(VLOOKUP(AB329, 'SERVICE LOCATIONS'!$A:$Q, 17, FALSE), ""))</f>
        <v/>
      </c>
      <c r="AT329" s="27" t="str">
        <f>IF(AB329 = "", "", IFERROR(VLOOKUP(AB329, 'SERVICE LOCATIONS'!$A:$Q, 11, FALSE), ""))</f>
        <v/>
      </c>
      <c r="AU329" s="42"/>
      <c r="AV329" s="54"/>
      <c r="AW329" s="55"/>
      <c r="AX329" s="56"/>
      <c r="AY329" s="57"/>
    </row>
    <row r="330" spans="1:51" x14ac:dyDescent="0.2">
      <c r="A330" s="58"/>
      <c r="B330" s="64" t="str">
        <f>IF(A330="", "", TEXT(VLOOKUP(A330, 'ENTITY INFO'!$A:$E, 4, FALSE), "00-0000000"))</f>
        <v/>
      </c>
      <c r="C330" s="64" t="str">
        <f>IF(A330="", "", VLOOKUP(A330, 'ENTITY INFO'!$A:$E, 5, FALSE))</f>
        <v/>
      </c>
      <c r="D330" s="64" t="str">
        <f>IF(A330 = "", "", IFERROR(VLOOKUP(A330, 'ENTITY INFO'!$A:$B, 2, FALSE), ""))</f>
        <v/>
      </c>
      <c r="E330" s="42"/>
      <c r="F330" s="57"/>
      <c r="G330" s="60"/>
      <c r="H330" s="54"/>
      <c r="I330" s="61"/>
      <c r="J330" s="62"/>
      <c r="K330" s="57"/>
      <c r="L330" s="57"/>
      <c r="M330" s="54"/>
      <c r="N330" s="63"/>
      <c r="O330" s="57"/>
      <c r="P330" s="57"/>
      <c r="Q330" s="57"/>
      <c r="R330" s="57"/>
      <c r="S330" s="57"/>
      <c r="T330" s="57"/>
      <c r="U330" s="57"/>
      <c r="V330" s="57"/>
      <c r="W330" s="57"/>
      <c r="X330" s="57"/>
      <c r="Y330" s="25" t="str">
        <f>IF(X330 = "", "", IFERROR(VLOOKUP(X330, Values!G:H, 2, FALSE), ""))</f>
        <v/>
      </c>
      <c r="Z330" s="26" t="str">
        <f>IF(X330 = "", "", IFERROR(VLOOKUP(X330, Values!G:I, 3, FALSE), ""))</f>
        <v/>
      </c>
      <c r="AA330" s="107"/>
      <c r="AB330" s="56"/>
      <c r="AC330" s="57"/>
      <c r="AD330" s="25"/>
      <c r="AE330" s="5" t="str">
        <f>IF(AB330 = "", "", IFERROR(VLOOKUP(AB330, 'SERVICE LOCATIONS'!$A:$B, 2, FALSE), ""))</f>
        <v/>
      </c>
      <c r="AF330" s="5" t="str">
        <f>IF(AB330 = "", "", IFERROR(IF(VLOOKUP(AB330, 'SERVICE LOCATIONS'!$A:$C, 3, FALSE) = 0, "", VLOOKUP(AB330, 'SERVICE LOCATIONS'!$A:$D, 3, FALSE)), ""))</f>
        <v/>
      </c>
      <c r="AG330" s="5" t="str">
        <f>IF(AB330 = "", "", IFERROR(VLOOKUP(AB330, 'SERVICE LOCATIONS'!$A:$D, 4, FALSE), ""))</f>
        <v/>
      </c>
      <c r="AH330" s="5" t="str">
        <f>IF(AB330 = "", "", IFERROR(VLOOKUP(AB330, 'SERVICE LOCATIONS'!$A:$J, 5, FALSE), ""))</f>
        <v/>
      </c>
      <c r="AI330" s="5" t="str">
        <f>IF(AB330 = "", "", IFERROR(VLOOKUP(AB330, 'SERVICE LOCATIONS'!$A:$F, 6, FALSE), ""))</f>
        <v/>
      </c>
      <c r="AJ330" s="5" t="str">
        <f>IF(AB330 = "", "", IFERROR(VLOOKUP(AB330, 'SERVICE LOCATIONS'!$A:$G, 7, FALSE), ""))</f>
        <v/>
      </c>
      <c r="AK330" s="5" t="str">
        <f>IF(AB330 = "", "", IFERROR(VLOOKUP(AB330, 'SERVICE LOCATIONS'!$A:$H, 8, FALSE), ""))</f>
        <v/>
      </c>
      <c r="AL330" s="7" t="str">
        <f>IF(AB330 = "", "", IFERROR(VLOOKUP(AB330, 'SERVICE LOCATIONS'!$A:$I, 9, FALSE), ""))</f>
        <v/>
      </c>
      <c r="AM330" s="7" t="str">
        <f>IF(AB330 = "", "", IFERROR(VLOOKUP(AB330, 'SERVICE LOCATIONS'!$A:$J, 10, FALSE), ""))</f>
        <v/>
      </c>
      <c r="AN330" s="7" t="str">
        <f>IF(AB330 = "", "", IFERROR(VLOOKUP(AB330, 'SERVICE LOCATIONS'!$A:$Q, 12, FALSE), ""))</f>
        <v/>
      </c>
      <c r="AO330" s="5" t="str">
        <f>IF(AB330 = "", "", IFERROR(VLOOKUP(AB330, 'SERVICE LOCATIONS'!$A:$Q, 13, FALSE), ""))</f>
        <v/>
      </c>
      <c r="AP330" s="5" t="str">
        <f>IF(AB330 = "", "", IFERROR(VLOOKUP(AB330, 'SERVICE LOCATIONS'!$A:$Q, 14, FALSE), ""))</f>
        <v/>
      </c>
      <c r="AQ330" s="5" t="str">
        <f>IF(AB330 = "", "", IFERROR(VLOOKUP(AB330, 'SERVICE LOCATIONS'!$A:$Q, 15, FALSE), ""))</f>
        <v/>
      </c>
      <c r="AR330" s="5" t="str">
        <f>IF(AB330 = "", "", IFERROR(VLOOKUP(AB330, 'SERVICE LOCATIONS'!$A:$Q, 16, FALSE), ""))</f>
        <v/>
      </c>
      <c r="AS330" s="5" t="str">
        <f>IF(AB330 = "", "", IFERROR(VLOOKUP(AB330, 'SERVICE LOCATIONS'!$A:$Q, 17, FALSE), ""))</f>
        <v/>
      </c>
      <c r="AT330" s="27" t="str">
        <f>IF(AB330 = "", "", IFERROR(VLOOKUP(AB330, 'SERVICE LOCATIONS'!$A:$Q, 11, FALSE), ""))</f>
        <v/>
      </c>
      <c r="AU330" s="42"/>
      <c r="AV330" s="54"/>
      <c r="AW330" s="55"/>
      <c r="AX330" s="56"/>
      <c r="AY330" s="57"/>
    </row>
    <row r="331" spans="1:51" x14ac:dyDescent="0.2">
      <c r="A331" s="58"/>
      <c r="B331" s="64" t="str">
        <f>IF(A331="", "", TEXT(VLOOKUP(A331, 'ENTITY INFO'!$A:$E, 4, FALSE), "00-0000000"))</f>
        <v/>
      </c>
      <c r="C331" s="64" t="str">
        <f>IF(A331="", "", VLOOKUP(A331, 'ENTITY INFO'!$A:$E, 5, FALSE))</f>
        <v/>
      </c>
      <c r="D331" s="64" t="str">
        <f>IF(A331 = "", "", IFERROR(VLOOKUP(A331, 'ENTITY INFO'!$A:$B, 2, FALSE), ""))</f>
        <v/>
      </c>
      <c r="E331" s="42"/>
      <c r="F331" s="57"/>
      <c r="G331" s="60"/>
      <c r="H331" s="54"/>
      <c r="I331" s="61"/>
      <c r="J331" s="62"/>
      <c r="K331" s="57"/>
      <c r="L331" s="57"/>
      <c r="M331" s="54"/>
      <c r="N331" s="63"/>
      <c r="O331" s="57"/>
      <c r="P331" s="57"/>
      <c r="Q331" s="57"/>
      <c r="R331" s="57"/>
      <c r="S331" s="57"/>
      <c r="T331" s="57"/>
      <c r="U331" s="57"/>
      <c r="V331" s="57"/>
      <c r="W331" s="57"/>
      <c r="X331" s="57"/>
      <c r="Y331" s="25" t="str">
        <f>IF(X331 = "", "", IFERROR(VLOOKUP(X331, Values!G:H, 2, FALSE), ""))</f>
        <v/>
      </c>
      <c r="Z331" s="26" t="str">
        <f>IF(X331 = "", "", IFERROR(VLOOKUP(X331, Values!G:I, 3, FALSE), ""))</f>
        <v/>
      </c>
      <c r="AA331" s="107"/>
      <c r="AB331" s="56"/>
      <c r="AC331" s="57"/>
      <c r="AD331" s="25"/>
      <c r="AE331" s="5" t="str">
        <f>IF(AB331 = "", "", IFERROR(VLOOKUP(AB331, 'SERVICE LOCATIONS'!$A:$B, 2, FALSE), ""))</f>
        <v/>
      </c>
      <c r="AF331" s="5" t="str">
        <f>IF(AB331 = "", "", IFERROR(IF(VLOOKUP(AB331, 'SERVICE LOCATIONS'!$A:$C, 3, FALSE) = 0, "", VLOOKUP(AB331, 'SERVICE LOCATIONS'!$A:$D, 3, FALSE)), ""))</f>
        <v/>
      </c>
      <c r="AG331" s="5" t="str">
        <f>IF(AB331 = "", "", IFERROR(VLOOKUP(AB331, 'SERVICE LOCATIONS'!$A:$D, 4, FALSE), ""))</f>
        <v/>
      </c>
      <c r="AH331" s="5" t="str">
        <f>IF(AB331 = "", "", IFERROR(VLOOKUP(AB331, 'SERVICE LOCATIONS'!$A:$J, 5, FALSE), ""))</f>
        <v/>
      </c>
      <c r="AI331" s="5" t="str">
        <f>IF(AB331 = "", "", IFERROR(VLOOKUP(AB331, 'SERVICE LOCATIONS'!$A:$F, 6, FALSE), ""))</f>
        <v/>
      </c>
      <c r="AJ331" s="5" t="str">
        <f>IF(AB331 = "", "", IFERROR(VLOOKUP(AB331, 'SERVICE LOCATIONS'!$A:$G, 7, FALSE), ""))</f>
        <v/>
      </c>
      <c r="AK331" s="5" t="str">
        <f>IF(AB331 = "", "", IFERROR(VLOOKUP(AB331, 'SERVICE LOCATIONS'!$A:$H, 8, FALSE), ""))</f>
        <v/>
      </c>
      <c r="AL331" s="7" t="str">
        <f>IF(AB331 = "", "", IFERROR(VLOOKUP(AB331, 'SERVICE LOCATIONS'!$A:$I, 9, FALSE), ""))</f>
        <v/>
      </c>
      <c r="AM331" s="7" t="str">
        <f>IF(AB331 = "", "", IFERROR(VLOOKUP(AB331, 'SERVICE LOCATIONS'!$A:$J, 10, FALSE), ""))</f>
        <v/>
      </c>
      <c r="AN331" s="7" t="str">
        <f>IF(AB331 = "", "", IFERROR(VLOOKUP(AB331, 'SERVICE LOCATIONS'!$A:$Q, 12, FALSE), ""))</f>
        <v/>
      </c>
      <c r="AO331" s="5" t="str">
        <f>IF(AB331 = "", "", IFERROR(VLOOKUP(AB331, 'SERVICE LOCATIONS'!$A:$Q, 13, FALSE), ""))</f>
        <v/>
      </c>
      <c r="AP331" s="5" t="str">
        <f>IF(AB331 = "", "", IFERROR(VLOOKUP(AB331, 'SERVICE LOCATIONS'!$A:$Q, 14, FALSE), ""))</f>
        <v/>
      </c>
      <c r="AQ331" s="5" t="str">
        <f>IF(AB331 = "", "", IFERROR(VLOOKUP(AB331, 'SERVICE LOCATIONS'!$A:$Q, 15, FALSE), ""))</f>
        <v/>
      </c>
      <c r="AR331" s="5" t="str">
        <f>IF(AB331 = "", "", IFERROR(VLOOKUP(AB331, 'SERVICE LOCATIONS'!$A:$Q, 16, FALSE), ""))</f>
        <v/>
      </c>
      <c r="AS331" s="5" t="str">
        <f>IF(AB331 = "", "", IFERROR(VLOOKUP(AB331, 'SERVICE LOCATIONS'!$A:$Q, 17, FALSE), ""))</f>
        <v/>
      </c>
      <c r="AT331" s="27" t="str">
        <f>IF(AB331 = "", "", IFERROR(VLOOKUP(AB331, 'SERVICE LOCATIONS'!$A:$Q, 11, FALSE), ""))</f>
        <v/>
      </c>
      <c r="AU331" s="42"/>
      <c r="AV331" s="54"/>
      <c r="AW331" s="55"/>
      <c r="AX331" s="56"/>
      <c r="AY331" s="57"/>
    </row>
    <row r="332" spans="1:51" x14ac:dyDescent="0.2">
      <c r="A332" s="58"/>
      <c r="B332" s="64" t="str">
        <f>IF(A332="", "", TEXT(VLOOKUP(A332, 'ENTITY INFO'!$A:$E, 4, FALSE), "00-0000000"))</f>
        <v/>
      </c>
      <c r="C332" s="64" t="str">
        <f>IF(A332="", "", VLOOKUP(A332, 'ENTITY INFO'!$A:$E, 5, FALSE))</f>
        <v/>
      </c>
      <c r="D332" s="64" t="str">
        <f>IF(A332 = "", "", IFERROR(VLOOKUP(A332, 'ENTITY INFO'!$A:$B, 2, FALSE), ""))</f>
        <v/>
      </c>
      <c r="E332" s="42"/>
      <c r="F332" s="57"/>
      <c r="G332" s="60"/>
      <c r="H332" s="54"/>
      <c r="I332" s="61"/>
      <c r="J332" s="62"/>
      <c r="K332" s="57"/>
      <c r="L332" s="57"/>
      <c r="M332" s="54"/>
      <c r="N332" s="63"/>
      <c r="O332" s="57"/>
      <c r="P332" s="57"/>
      <c r="Q332" s="57"/>
      <c r="R332" s="57"/>
      <c r="S332" s="57"/>
      <c r="T332" s="57"/>
      <c r="U332" s="57"/>
      <c r="V332" s="57"/>
      <c r="W332" s="57"/>
      <c r="X332" s="57"/>
      <c r="Y332" s="25" t="str">
        <f>IF(X332 = "", "", IFERROR(VLOOKUP(X332, Values!G:H, 2, FALSE), ""))</f>
        <v/>
      </c>
      <c r="Z332" s="26" t="str">
        <f>IF(X332 = "", "", IFERROR(VLOOKUP(X332, Values!G:I, 3, FALSE), ""))</f>
        <v/>
      </c>
      <c r="AA332" s="107"/>
      <c r="AB332" s="56"/>
      <c r="AC332" s="57"/>
      <c r="AD332" s="25"/>
      <c r="AE332" s="5" t="str">
        <f>IF(AB332 = "", "", IFERROR(VLOOKUP(AB332, 'SERVICE LOCATIONS'!$A:$B, 2, FALSE), ""))</f>
        <v/>
      </c>
      <c r="AF332" s="5" t="str">
        <f>IF(AB332 = "", "", IFERROR(IF(VLOOKUP(AB332, 'SERVICE LOCATIONS'!$A:$C, 3, FALSE) = 0, "", VLOOKUP(AB332, 'SERVICE LOCATIONS'!$A:$D, 3, FALSE)), ""))</f>
        <v/>
      </c>
      <c r="AG332" s="5" t="str">
        <f>IF(AB332 = "", "", IFERROR(VLOOKUP(AB332, 'SERVICE LOCATIONS'!$A:$D, 4, FALSE), ""))</f>
        <v/>
      </c>
      <c r="AH332" s="5" t="str">
        <f>IF(AB332 = "", "", IFERROR(VLOOKUP(AB332, 'SERVICE LOCATIONS'!$A:$J, 5, FALSE), ""))</f>
        <v/>
      </c>
      <c r="AI332" s="5" t="str">
        <f>IF(AB332 = "", "", IFERROR(VLOOKUP(AB332, 'SERVICE LOCATIONS'!$A:$F, 6, FALSE), ""))</f>
        <v/>
      </c>
      <c r="AJ332" s="5" t="str">
        <f>IF(AB332 = "", "", IFERROR(VLOOKUP(AB332, 'SERVICE LOCATIONS'!$A:$G, 7, FALSE), ""))</f>
        <v/>
      </c>
      <c r="AK332" s="5" t="str">
        <f>IF(AB332 = "", "", IFERROR(VLOOKUP(AB332, 'SERVICE LOCATIONS'!$A:$H, 8, FALSE), ""))</f>
        <v/>
      </c>
      <c r="AL332" s="7" t="str">
        <f>IF(AB332 = "", "", IFERROR(VLOOKUP(AB332, 'SERVICE LOCATIONS'!$A:$I, 9, FALSE), ""))</f>
        <v/>
      </c>
      <c r="AM332" s="7" t="str">
        <f>IF(AB332 = "", "", IFERROR(VLOOKUP(AB332, 'SERVICE LOCATIONS'!$A:$J, 10, FALSE), ""))</f>
        <v/>
      </c>
      <c r="AN332" s="7" t="str">
        <f>IF(AB332 = "", "", IFERROR(VLOOKUP(AB332, 'SERVICE LOCATIONS'!$A:$Q, 12, FALSE), ""))</f>
        <v/>
      </c>
      <c r="AO332" s="5" t="str">
        <f>IF(AB332 = "", "", IFERROR(VLOOKUP(AB332, 'SERVICE LOCATIONS'!$A:$Q, 13, FALSE), ""))</f>
        <v/>
      </c>
      <c r="AP332" s="5" t="str">
        <f>IF(AB332 = "", "", IFERROR(VLOOKUP(AB332, 'SERVICE LOCATIONS'!$A:$Q, 14, FALSE), ""))</f>
        <v/>
      </c>
      <c r="AQ332" s="5" t="str">
        <f>IF(AB332 = "", "", IFERROR(VLOOKUP(AB332, 'SERVICE LOCATIONS'!$A:$Q, 15, FALSE), ""))</f>
        <v/>
      </c>
      <c r="AR332" s="5" t="str">
        <f>IF(AB332 = "", "", IFERROR(VLOOKUP(AB332, 'SERVICE LOCATIONS'!$A:$Q, 16, FALSE), ""))</f>
        <v/>
      </c>
      <c r="AS332" s="5" t="str">
        <f>IF(AB332 = "", "", IFERROR(VLOOKUP(AB332, 'SERVICE LOCATIONS'!$A:$Q, 17, FALSE), ""))</f>
        <v/>
      </c>
      <c r="AT332" s="27" t="str">
        <f>IF(AB332 = "", "", IFERROR(VLOOKUP(AB332, 'SERVICE LOCATIONS'!$A:$Q, 11, FALSE), ""))</f>
        <v/>
      </c>
      <c r="AU332" s="42"/>
      <c r="AV332" s="54"/>
      <c r="AW332" s="55"/>
      <c r="AX332" s="56"/>
      <c r="AY332" s="57"/>
    </row>
    <row r="333" spans="1:51" x14ac:dyDescent="0.2">
      <c r="A333" s="58"/>
      <c r="B333" s="64" t="str">
        <f>IF(A333="", "", TEXT(VLOOKUP(A333, 'ENTITY INFO'!$A:$E, 4, FALSE), "00-0000000"))</f>
        <v/>
      </c>
      <c r="C333" s="64" t="str">
        <f>IF(A333="", "", VLOOKUP(A333, 'ENTITY INFO'!$A:$E, 5, FALSE))</f>
        <v/>
      </c>
      <c r="D333" s="64" t="str">
        <f>IF(A333 = "", "", IFERROR(VLOOKUP(A333, 'ENTITY INFO'!$A:$B, 2, FALSE), ""))</f>
        <v/>
      </c>
      <c r="E333" s="42"/>
      <c r="F333" s="57"/>
      <c r="G333" s="60"/>
      <c r="H333" s="54"/>
      <c r="I333" s="61"/>
      <c r="J333" s="62"/>
      <c r="K333" s="57"/>
      <c r="L333" s="57"/>
      <c r="M333" s="54"/>
      <c r="N333" s="63"/>
      <c r="O333" s="57"/>
      <c r="P333" s="57"/>
      <c r="Q333" s="57"/>
      <c r="R333" s="57"/>
      <c r="S333" s="57"/>
      <c r="T333" s="57"/>
      <c r="U333" s="57"/>
      <c r="V333" s="57"/>
      <c r="W333" s="57"/>
      <c r="X333" s="57"/>
      <c r="Y333" s="25" t="str">
        <f>IF(X333 = "", "", IFERROR(VLOOKUP(X333, Values!G:H, 2, FALSE), ""))</f>
        <v/>
      </c>
      <c r="Z333" s="26" t="str">
        <f>IF(X333 = "", "", IFERROR(VLOOKUP(X333, Values!G:I, 3, FALSE), ""))</f>
        <v/>
      </c>
      <c r="AA333" s="107"/>
      <c r="AB333" s="56"/>
      <c r="AC333" s="57"/>
      <c r="AD333" s="25"/>
      <c r="AE333" s="5" t="str">
        <f>IF(AB333 = "", "", IFERROR(VLOOKUP(AB333, 'SERVICE LOCATIONS'!$A:$B, 2, FALSE), ""))</f>
        <v/>
      </c>
      <c r="AF333" s="5" t="str">
        <f>IF(AB333 = "", "", IFERROR(IF(VLOOKUP(AB333, 'SERVICE LOCATIONS'!$A:$C, 3, FALSE) = 0, "", VLOOKUP(AB333, 'SERVICE LOCATIONS'!$A:$D, 3, FALSE)), ""))</f>
        <v/>
      </c>
      <c r="AG333" s="5" t="str">
        <f>IF(AB333 = "", "", IFERROR(VLOOKUP(AB333, 'SERVICE LOCATIONS'!$A:$D, 4, FALSE), ""))</f>
        <v/>
      </c>
      <c r="AH333" s="5" t="str">
        <f>IF(AB333 = "", "", IFERROR(VLOOKUP(AB333, 'SERVICE LOCATIONS'!$A:$J, 5, FALSE), ""))</f>
        <v/>
      </c>
      <c r="AI333" s="5" t="str">
        <f>IF(AB333 = "", "", IFERROR(VLOOKUP(AB333, 'SERVICE LOCATIONS'!$A:$F, 6, FALSE), ""))</f>
        <v/>
      </c>
      <c r="AJ333" s="5" t="str">
        <f>IF(AB333 = "", "", IFERROR(VLOOKUP(AB333, 'SERVICE LOCATIONS'!$A:$G, 7, FALSE), ""))</f>
        <v/>
      </c>
      <c r="AK333" s="5" t="str">
        <f>IF(AB333 = "", "", IFERROR(VLOOKUP(AB333, 'SERVICE LOCATIONS'!$A:$H, 8, FALSE), ""))</f>
        <v/>
      </c>
      <c r="AL333" s="7" t="str">
        <f>IF(AB333 = "", "", IFERROR(VLOOKUP(AB333, 'SERVICE LOCATIONS'!$A:$I, 9, FALSE), ""))</f>
        <v/>
      </c>
      <c r="AM333" s="7" t="str">
        <f>IF(AB333 = "", "", IFERROR(VLOOKUP(AB333, 'SERVICE LOCATIONS'!$A:$J, 10, FALSE), ""))</f>
        <v/>
      </c>
      <c r="AN333" s="7" t="str">
        <f>IF(AB333 = "", "", IFERROR(VLOOKUP(AB333, 'SERVICE LOCATIONS'!$A:$Q, 12, FALSE), ""))</f>
        <v/>
      </c>
      <c r="AO333" s="5" t="str">
        <f>IF(AB333 = "", "", IFERROR(VLOOKUP(AB333, 'SERVICE LOCATIONS'!$A:$Q, 13, FALSE), ""))</f>
        <v/>
      </c>
      <c r="AP333" s="5" t="str">
        <f>IF(AB333 = "", "", IFERROR(VLOOKUP(AB333, 'SERVICE LOCATIONS'!$A:$Q, 14, FALSE), ""))</f>
        <v/>
      </c>
      <c r="AQ333" s="5" t="str">
        <f>IF(AB333 = "", "", IFERROR(VLOOKUP(AB333, 'SERVICE LOCATIONS'!$A:$Q, 15, FALSE), ""))</f>
        <v/>
      </c>
      <c r="AR333" s="5" t="str">
        <f>IF(AB333 = "", "", IFERROR(VLOOKUP(AB333, 'SERVICE LOCATIONS'!$A:$Q, 16, FALSE), ""))</f>
        <v/>
      </c>
      <c r="AS333" s="5" t="str">
        <f>IF(AB333 = "", "", IFERROR(VLOOKUP(AB333, 'SERVICE LOCATIONS'!$A:$Q, 17, FALSE), ""))</f>
        <v/>
      </c>
      <c r="AT333" s="27" t="str">
        <f>IF(AB333 = "", "", IFERROR(VLOOKUP(AB333, 'SERVICE LOCATIONS'!$A:$Q, 11, FALSE), ""))</f>
        <v/>
      </c>
      <c r="AU333" s="42"/>
      <c r="AV333" s="54"/>
      <c r="AW333" s="55"/>
      <c r="AX333" s="56"/>
      <c r="AY333" s="57"/>
    </row>
    <row r="334" spans="1:51" x14ac:dyDescent="0.2">
      <c r="A334" s="58"/>
      <c r="B334" s="64" t="str">
        <f>IF(A334="", "", TEXT(VLOOKUP(A334, 'ENTITY INFO'!$A:$E, 4, FALSE), "00-0000000"))</f>
        <v/>
      </c>
      <c r="C334" s="64" t="str">
        <f>IF(A334="", "", VLOOKUP(A334, 'ENTITY INFO'!$A:$E, 5, FALSE))</f>
        <v/>
      </c>
      <c r="D334" s="64" t="str">
        <f>IF(A334 = "", "", IFERROR(VLOOKUP(A334, 'ENTITY INFO'!$A:$B, 2, FALSE), ""))</f>
        <v/>
      </c>
      <c r="E334" s="42"/>
      <c r="F334" s="57"/>
      <c r="G334" s="60"/>
      <c r="H334" s="54"/>
      <c r="I334" s="61"/>
      <c r="J334" s="62"/>
      <c r="K334" s="57"/>
      <c r="L334" s="57"/>
      <c r="M334" s="54"/>
      <c r="N334" s="63"/>
      <c r="O334" s="57"/>
      <c r="P334" s="57"/>
      <c r="Q334" s="57"/>
      <c r="R334" s="57"/>
      <c r="S334" s="57"/>
      <c r="T334" s="57"/>
      <c r="U334" s="57"/>
      <c r="V334" s="57"/>
      <c r="W334" s="57"/>
      <c r="X334" s="57"/>
      <c r="Y334" s="25" t="str">
        <f>IF(X334 = "", "", IFERROR(VLOOKUP(X334, Values!G:H, 2, FALSE), ""))</f>
        <v/>
      </c>
      <c r="Z334" s="26" t="str">
        <f>IF(X334 = "", "", IFERROR(VLOOKUP(X334, Values!G:I, 3, FALSE), ""))</f>
        <v/>
      </c>
      <c r="AA334" s="107"/>
      <c r="AB334" s="56"/>
      <c r="AC334" s="57"/>
      <c r="AD334" s="25"/>
      <c r="AE334" s="5" t="str">
        <f>IF(AB334 = "", "", IFERROR(VLOOKUP(AB334, 'SERVICE LOCATIONS'!$A:$B, 2, FALSE), ""))</f>
        <v/>
      </c>
      <c r="AF334" s="5" t="str">
        <f>IF(AB334 = "", "", IFERROR(IF(VLOOKUP(AB334, 'SERVICE LOCATIONS'!$A:$C, 3, FALSE) = 0, "", VLOOKUP(AB334, 'SERVICE LOCATIONS'!$A:$D, 3, FALSE)), ""))</f>
        <v/>
      </c>
      <c r="AG334" s="5" t="str">
        <f>IF(AB334 = "", "", IFERROR(VLOOKUP(AB334, 'SERVICE LOCATIONS'!$A:$D, 4, FALSE), ""))</f>
        <v/>
      </c>
      <c r="AH334" s="5" t="str">
        <f>IF(AB334 = "", "", IFERROR(VLOOKUP(AB334, 'SERVICE LOCATIONS'!$A:$J, 5, FALSE), ""))</f>
        <v/>
      </c>
      <c r="AI334" s="5" t="str">
        <f>IF(AB334 = "", "", IFERROR(VLOOKUP(AB334, 'SERVICE LOCATIONS'!$A:$F, 6, FALSE), ""))</f>
        <v/>
      </c>
      <c r="AJ334" s="5" t="str">
        <f>IF(AB334 = "", "", IFERROR(VLOOKUP(AB334, 'SERVICE LOCATIONS'!$A:$G, 7, FALSE), ""))</f>
        <v/>
      </c>
      <c r="AK334" s="5" t="str">
        <f>IF(AB334 = "", "", IFERROR(VLOOKUP(AB334, 'SERVICE LOCATIONS'!$A:$H, 8, FALSE), ""))</f>
        <v/>
      </c>
      <c r="AL334" s="7" t="str">
        <f>IF(AB334 = "", "", IFERROR(VLOOKUP(AB334, 'SERVICE LOCATIONS'!$A:$I, 9, FALSE), ""))</f>
        <v/>
      </c>
      <c r="AM334" s="7" t="str">
        <f>IF(AB334 = "", "", IFERROR(VLOOKUP(AB334, 'SERVICE LOCATIONS'!$A:$J, 10, FALSE), ""))</f>
        <v/>
      </c>
      <c r="AN334" s="7" t="str">
        <f>IF(AB334 = "", "", IFERROR(VLOOKUP(AB334, 'SERVICE LOCATIONS'!$A:$Q, 12, FALSE), ""))</f>
        <v/>
      </c>
      <c r="AO334" s="5" t="str">
        <f>IF(AB334 = "", "", IFERROR(VLOOKUP(AB334, 'SERVICE LOCATIONS'!$A:$Q, 13, FALSE), ""))</f>
        <v/>
      </c>
      <c r="AP334" s="5" t="str">
        <f>IF(AB334 = "", "", IFERROR(VLOOKUP(AB334, 'SERVICE LOCATIONS'!$A:$Q, 14, FALSE), ""))</f>
        <v/>
      </c>
      <c r="AQ334" s="5" t="str">
        <f>IF(AB334 = "", "", IFERROR(VLOOKUP(AB334, 'SERVICE LOCATIONS'!$A:$Q, 15, FALSE), ""))</f>
        <v/>
      </c>
      <c r="AR334" s="5" t="str">
        <f>IF(AB334 = "", "", IFERROR(VLOOKUP(AB334, 'SERVICE LOCATIONS'!$A:$Q, 16, FALSE), ""))</f>
        <v/>
      </c>
      <c r="AS334" s="5" t="str">
        <f>IF(AB334 = "", "", IFERROR(VLOOKUP(AB334, 'SERVICE LOCATIONS'!$A:$Q, 17, FALSE), ""))</f>
        <v/>
      </c>
      <c r="AT334" s="27" t="str">
        <f>IF(AB334 = "", "", IFERROR(VLOOKUP(AB334, 'SERVICE LOCATIONS'!$A:$Q, 11, FALSE), ""))</f>
        <v/>
      </c>
      <c r="AU334" s="42"/>
      <c r="AV334" s="54"/>
      <c r="AW334" s="55"/>
      <c r="AX334" s="56"/>
      <c r="AY334" s="57"/>
    </row>
    <row r="335" spans="1:51" x14ac:dyDescent="0.2">
      <c r="A335" s="58"/>
      <c r="B335" s="64" t="str">
        <f>IF(A335="", "", TEXT(VLOOKUP(A335, 'ENTITY INFO'!$A:$E, 4, FALSE), "00-0000000"))</f>
        <v/>
      </c>
      <c r="C335" s="64" t="str">
        <f>IF(A335="", "", VLOOKUP(A335, 'ENTITY INFO'!$A:$E, 5, FALSE))</f>
        <v/>
      </c>
      <c r="D335" s="64" t="str">
        <f>IF(A335 = "", "", IFERROR(VLOOKUP(A335, 'ENTITY INFO'!$A:$B, 2, FALSE), ""))</f>
        <v/>
      </c>
      <c r="E335" s="42"/>
      <c r="F335" s="57"/>
      <c r="G335" s="60"/>
      <c r="H335" s="54"/>
      <c r="I335" s="61"/>
      <c r="J335" s="62"/>
      <c r="K335" s="57"/>
      <c r="L335" s="57"/>
      <c r="M335" s="54"/>
      <c r="N335" s="63"/>
      <c r="O335" s="57"/>
      <c r="P335" s="57"/>
      <c r="Q335" s="57"/>
      <c r="R335" s="57"/>
      <c r="S335" s="57"/>
      <c r="T335" s="57"/>
      <c r="U335" s="57"/>
      <c r="V335" s="57"/>
      <c r="W335" s="57"/>
      <c r="X335" s="57"/>
      <c r="Y335" s="25" t="str">
        <f>IF(X335 = "", "", IFERROR(VLOOKUP(X335, Values!G:H, 2, FALSE), ""))</f>
        <v/>
      </c>
      <c r="Z335" s="26" t="str">
        <f>IF(X335 = "", "", IFERROR(VLOOKUP(X335, Values!G:I, 3, FALSE), ""))</f>
        <v/>
      </c>
      <c r="AA335" s="107"/>
      <c r="AB335" s="56"/>
      <c r="AC335" s="57"/>
      <c r="AD335" s="25"/>
      <c r="AE335" s="5" t="str">
        <f>IF(AB335 = "", "", IFERROR(VLOOKUP(AB335, 'SERVICE LOCATIONS'!$A:$B, 2, FALSE), ""))</f>
        <v/>
      </c>
      <c r="AF335" s="5" t="str">
        <f>IF(AB335 = "", "", IFERROR(IF(VLOOKUP(AB335, 'SERVICE LOCATIONS'!$A:$C, 3, FALSE) = 0, "", VLOOKUP(AB335, 'SERVICE LOCATIONS'!$A:$D, 3, FALSE)), ""))</f>
        <v/>
      </c>
      <c r="AG335" s="5" t="str">
        <f>IF(AB335 = "", "", IFERROR(VLOOKUP(AB335, 'SERVICE LOCATIONS'!$A:$D, 4, FALSE), ""))</f>
        <v/>
      </c>
      <c r="AH335" s="5" t="str">
        <f>IF(AB335 = "", "", IFERROR(VLOOKUP(AB335, 'SERVICE LOCATIONS'!$A:$J, 5, FALSE), ""))</f>
        <v/>
      </c>
      <c r="AI335" s="5" t="str">
        <f>IF(AB335 = "", "", IFERROR(VLOOKUP(AB335, 'SERVICE LOCATIONS'!$A:$F, 6, FALSE), ""))</f>
        <v/>
      </c>
      <c r="AJ335" s="5" t="str">
        <f>IF(AB335 = "", "", IFERROR(VLOOKUP(AB335, 'SERVICE LOCATIONS'!$A:$G, 7, FALSE), ""))</f>
        <v/>
      </c>
      <c r="AK335" s="5" t="str">
        <f>IF(AB335 = "", "", IFERROR(VLOOKUP(AB335, 'SERVICE LOCATIONS'!$A:$H, 8, FALSE), ""))</f>
        <v/>
      </c>
      <c r="AL335" s="7" t="str">
        <f>IF(AB335 = "", "", IFERROR(VLOOKUP(AB335, 'SERVICE LOCATIONS'!$A:$I, 9, FALSE), ""))</f>
        <v/>
      </c>
      <c r="AM335" s="7" t="str">
        <f>IF(AB335 = "", "", IFERROR(VLOOKUP(AB335, 'SERVICE LOCATIONS'!$A:$J, 10, FALSE), ""))</f>
        <v/>
      </c>
      <c r="AN335" s="7" t="str">
        <f>IF(AB335 = "", "", IFERROR(VLOOKUP(AB335, 'SERVICE LOCATIONS'!$A:$Q, 12, FALSE), ""))</f>
        <v/>
      </c>
      <c r="AO335" s="5" t="str">
        <f>IF(AB335 = "", "", IFERROR(VLOOKUP(AB335, 'SERVICE LOCATIONS'!$A:$Q, 13, FALSE), ""))</f>
        <v/>
      </c>
      <c r="AP335" s="5" t="str">
        <f>IF(AB335 = "", "", IFERROR(VLOOKUP(AB335, 'SERVICE LOCATIONS'!$A:$Q, 14, FALSE), ""))</f>
        <v/>
      </c>
      <c r="AQ335" s="5" t="str">
        <f>IF(AB335 = "", "", IFERROR(VLOOKUP(AB335, 'SERVICE LOCATIONS'!$A:$Q, 15, FALSE), ""))</f>
        <v/>
      </c>
      <c r="AR335" s="5" t="str">
        <f>IF(AB335 = "", "", IFERROR(VLOOKUP(AB335, 'SERVICE LOCATIONS'!$A:$Q, 16, FALSE), ""))</f>
        <v/>
      </c>
      <c r="AS335" s="5" t="str">
        <f>IF(AB335 = "", "", IFERROR(VLOOKUP(AB335, 'SERVICE LOCATIONS'!$A:$Q, 17, FALSE), ""))</f>
        <v/>
      </c>
      <c r="AT335" s="27" t="str">
        <f>IF(AB335 = "", "", IFERROR(VLOOKUP(AB335, 'SERVICE LOCATIONS'!$A:$Q, 11, FALSE), ""))</f>
        <v/>
      </c>
      <c r="AU335" s="42"/>
      <c r="AV335" s="54"/>
      <c r="AW335" s="55"/>
      <c r="AX335" s="56"/>
      <c r="AY335" s="57"/>
    </row>
    <row r="336" spans="1:51" x14ac:dyDescent="0.2">
      <c r="A336" s="58"/>
      <c r="B336" s="64" t="str">
        <f>IF(A336="", "", TEXT(VLOOKUP(A336, 'ENTITY INFO'!$A:$E, 4, FALSE), "00-0000000"))</f>
        <v/>
      </c>
      <c r="C336" s="64" t="str">
        <f>IF(A336="", "", VLOOKUP(A336, 'ENTITY INFO'!$A:$E, 5, FALSE))</f>
        <v/>
      </c>
      <c r="D336" s="64" t="str">
        <f>IF(A336 = "", "", IFERROR(VLOOKUP(A336, 'ENTITY INFO'!$A:$B, 2, FALSE), ""))</f>
        <v/>
      </c>
      <c r="E336" s="42"/>
      <c r="F336" s="57"/>
      <c r="G336" s="60"/>
      <c r="H336" s="54"/>
      <c r="I336" s="61"/>
      <c r="J336" s="62"/>
      <c r="K336" s="57"/>
      <c r="L336" s="57"/>
      <c r="M336" s="54"/>
      <c r="N336" s="63"/>
      <c r="O336" s="57"/>
      <c r="P336" s="57"/>
      <c r="Q336" s="57"/>
      <c r="R336" s="57"/>
      <c r="S336" s="57"/>
      <c r="T336" s="57"/>
      <c r="U336" s="57"/>
      <c r="V336" s="57"/>
      <c r="W336" s="57"/>
      <c r="X336" s="57"/>
      <c r="Y336" s="25" t="str">
        <f>IF(X336 = "", "", IFERROR(VLOOKUP(X336, Values!G:H, 2, FALSE), ""))</f>
        <v/>
      </c>
      <c r="Z336" s="26" t="str">
        <f>IF(X336 = "", "", IFERROR(VLOOKUP(X336, Values!G:I, 3, FALSE), ""))</f>
        <v/>
      </c>
      <c r="AA336" s="107"/>
      <c r="AB336" s="56"/>
      <c r="AC336" s="57"/>
      <c r="AD336" s="25"/>
      <c r="AE336" s="5" t="str">
        <f>IF(AB336 = "", "", IFERROR(VLOOKUP(AB336, 'SERVICE LOCATIONS'!$A:$B, 2, FALSE), ""))</f>
        <v/>
      </c>
      <c r="AF336" s="5" t="str">
        <f>IF(AB336 = "", "", IFERROR(IF(VLOOKUP(AB336, 'SERVICE LOCATIONS'!$A:$C, 3, FALSE) = 0, "", VLOOKUP(AB336, 'SERVICE LOCATIONS'!$A:$D, 3, FALSE)), ""))</f>
        <v/>
      </c>
      <c r="AG336" s="5" t="str">
        <f>IF(AB336 = "", "", IFERROR(VLOOKUP(AB336, 'SERVICE LOCATIONS'!$A:$D, 4, FALSE), ""))</f>
        <v/>
      </c>
      <c r="AH336" s="5" t="str">
        <f>IF(AB336 = "", "", IFERROR(VLOOKUP(AB336, 'SERVICE LOCATIONS'!$A:$J, 5, FALSE), ""))</f>
        <v/>
      </c>
      <c r="AI336" s="5" t="str">
        <f>IF(AB336 = "", "", IFERROR(VLOOKUP(AB336, 'SERVICE LOCATIONS'!$A:$F, 6, FALSE), ""))</f>
        <v/>
      </c>
      <c r="AJ336" s="5" t="str">
        <f>IF(AB336 = "", "", IFERROR(VLOOKUP(AB336, 'SERVICE LOCATIONS'!$A:$G, 7, FALSE), ""))</f>
        <v/>
      </c>
      <c r="AK336" s="5" t="str">
        <f>IF(AB336 = "", "", IFERROR(VLOOKUP(AB336, 'SERVICE LOCATIONS'!$A:$H, 8, FALSE), ""))</f>
        <v/>
      </c>
      <c r="AL336" s="7" t="str">
        <f>IF(AB336 = "", "", IFERROR(VLOOKUP(AB336, 'SERVICE LOCATIONS'!$A:$I, 9, FALSE), ""))</f>
        <v/>
      </c>
      <c r="AM336" s="7" t="str">
        <f>IF(AB336 = "", "", IFERROR(VLOOKUP(AB336, 'SERVICE LOCATIONS'!$A:$J, 10, FALSE), ""))</f>
        <v/>
      </c>
      <c r="AN336" s="7" t="str">
        <f>IF(AB336 = "", "", IFERROR(VLOOKUP(AB336, 'SERVICE LOCATIONS'!$A:$Q, 12, FALSE), ""))</f>
        <v/>
      </c>
      <c r="AO336" s="5" t="str">
        <f>IF(AB336 = "", "", IFERROR(VLOOKUP(AB336, 'SERVICE LOCATIONS'!$A:$Q, 13, FALSE), ""))</f>
        <v/>
      </c>
      <c r="AP336" s="5" t="str">
        <f>IF(AB336 = "", "", IFERROR(VLOOKUP(AB336, 'SERVICE LOCATIONS'!$A:$Q, 14, FALSE), ""))</f>
        <v/>
      </c>
      <c r="AQ336" s="5" t="str">
        <f>IF(AB336 = "", "", IFERROR(VLOOKUP(AB336, 'SERVICE LOCATIONS'!$A:$Q, 15, FALSE), ""))</f>
        <v/>
      </c>
      <c r="AR336" s="5" t="str">
        <f>IF(AB336 = "", "", IFERROR(VLOOKUP(AB336, 'SERVICE LOCATIONS'!$A:$Q, 16, FALSE), ""))</f>
        <v/>
      </c>
      <c r="AS336" s="5" t="str">
        <f>IF(AB336 = "", "", IFERROR(VLOOKUP(AB336, 'SERVICE LOCATIONS'!$A:$Q, 17, FALSE), ""))</f>
        <v/>
      </c>
      <c r="AT336" s="27" t="str">
        <f>IF(AB336 = "", "", IFERROR(VLOOKUP(AB336, 'SERVICE LOCATIONS'!$A:$Q, 11, FALSE), ""))</f>
        <v/>
      </c>
      <c r="AU336" s="42"/>
      <c r="AV336" s="54"/>
      <c r="AW336" s="55"/>
      <c r="AX336" s="56"/>
      <c r="AY336" s="57"/>
    </row>
    <row r="337" spans="1:51" x14ac:dyDescent="0.2">
      <c r="A337" s="58"/>
      <c r="B337" s="64" t="str">
        <f>IF(A337="", "", TEXT(VLOOKUP(A337, 'ENTITY INFO'!$A:$E, 4, FALSE), "00-0000000"))</f>
        <v/>
      </c>
      <c r="C337" s="64" t="str">
        <f>IF(A337="", "", VLOOKUP(A337, 'ENTITY INFO'!$A:$E, 5, FALSE))</f>
        <v/>
      </c>
      <c r="D337" s="64" t="str">
        <f>IF(A337 = "", "", IFERROR(VLOOKUP(A337, 'ENTITY INFO'!$A:$B, 2, FALSE), ""))</f>
        <v/>
      </c>
      <c r="E337" s="42"/>
      <c r="F337" s="57"/>
      <c r="G337" s="60"/>
      <c r="H337" s="54"/>
      <c r="I337" s="61"/>
      <c r="J337" s="62"/>
      <c r="K337" s="57"/>
      <c r="L337" s="57"/>
      <c r="M337" s="54"/>
      <c r="N337" s="63"/>
      <c r="O337" s="57"/>
      <c r="P337" s="57"/>
      <c r="Q337" s="57"/>
      <c r="R337" s="57"/>
      <c r="S337" s="57"/>
      <c r="T337" s="57"/>
      <c r="U337" s="57"/>
      <c r="V337" s="57"/>
      <c r="W337" s="57"/>
      <c r="X337" s="57"/>
      <c r="Y337" s="25" t="str">
        <f>IF(X337 = "", "", IFERROR(VLOOKUP(X337, Values!G:H, 2, FALSE), ""))</f>
        <v/>
      </c>
      <c r="Z337" s="26" t="str">
        <f>IF(X337 = "", "", IFERROR(VLOOKUP(X337, Values!G:I, 3, FALSE), ""))</f>
        <v/>
      </c>
      <c r="AA337" s="107"/>
      <c r="AB337" s="56"/>
      <c r="AC337" s="57"/>
      <c r="AD337" s="25"/>
      <c r="AE337" s="5" t="str">
        <f>IF(AB337 = "", "", IFERROR(VLOOKUP(AB337, 'SERVICE LOCATIONS'!$A:$B, 2, FALSE), ""))</f>
        <v/>
      </c>
      <c r="AF337" s="5" t="str">
        <f>IF(AB337 = "", "", IFERROR(IF(VLOOKUP(AB337, 'SERVICE LOCATIONS'!$A:$C, 3, FALSE) = 0, "", VLOOKUP(AB337, 'SERVICE LOCATIONS'!$A:$D, 3, FALSE)), ""))</f>
        <v/>
      </c>
      <c r="AG337" s="5" t="str">
        <f>IF(AB337 = "", "", IFERROR(VLOOKUP(AB337, 'SERVICE LOCATIONS'!$A:$D, 4, FALSE), ""))</f>
        <v/>
      </c>
      <c r="AH337" s="5" t="str">
        <f>IF(AB337 = "", "", IFERROR(VLOOKUP(AB337, 'SERVICE LOCATIONS'!$A:$J, 5, FALSE), ""))</f>
        <v/>
      </c>
      <c r="AI337" s="5" t="str">
        <f>IF(AB337 = "", "", IFERROR(VLOOKUP(AB337, 'SERVICE LOCATIONS'!$A:$F, 6, FALSE), ""))</f>
        <v/>
      </c>
      <c r="AJ337" s="5" t="str">
        <f>IF(AB337 = "", "", IFERROR(VLOOKUP(AB337, 'SERVICE LOCATIONS'!$A:$G, 7, FALSE), ""))</f>
        <v/>
      </c>
      <c r="AK337" s="5" t="str">
        <f>IF(AB337 = "", "", IFERROR(VLOOKUP(AB337, 'SERVICE LOCATIONS'!$A:$H, 8, FALSE), ""))</f>
        <v/>
      </c>
      <c r="AL337" s="7" t="str">
        <f>IF(AB337 = "", "", IFERROR(VLOOKUP(AB337, 'SERVICE LOCATIONS'!$A:$I, 9, FALSE), ""))</f>
        <v/>
      </c>
      <c r="AM337" s="7" t="str">
        <f>IF(AB337 = "", "", IFERROR(VLOOKUP(AB337, 'SERVICE LOCATIONS'!$A:$J, 10, FALSE), ""))</f>
        <v/>
      </c>
      <c r="AN337" s="7" t="str">
        <f>IF(AB337 = "", "", IFERROR(VLOOKUP(AB337, 'SERVICE LOCATIONS'!$A:$Q, 12, FALSE), ""))</f>
        <v/>
      </c>
      <c r="AO337" s="5" t="str">
        <f>IF(AB337 = "", "", IFERROR(VLOOKUP(AB337, 'SERVICE LOCATIONS'!$A:$Q, 13, FALSE), ""))</f>
        <v/>
      </c>
      <c r="AP337" s="5" t="str">
        <f>IF(AB337 = "", "", IFERROR(VLOOKUP(AB337, 'SERVICE LOCATIONS'!$A:$Q, 14, FALSE), ""))</f>
        <v/>
      </c>
      <c r="AQ337" s="5" t="str">
        <f>IF(AB337 = "", "", IFERROR(VLOOKUP(AB337, 'SERVICE LOCATIONS'!$A:$Q, 15, FALSE), ""))</f>
        <v/>
      </c>
      <c r="AR337" s="5" t="str">
        <f>IF(AB337 = "", "", IFERROR(VLOOKUP(AB337, 'SERVICE LOCATIONS'!$A:$Q, 16, FALSE), ""))</f>
        <v/>
      </c>
      <c r="AS337" s="5" t="str">
        <f>IF(AB337 = "", "", IFERROR(VLOOKUP(AB337, 'SERVICE LOCATIONS'!$A:$Q, 17, FALSE), ""))</f>
        <v/>
      </c>
      <c r="AT337" s="27" t="str">
        <f>IF(AB337 = "", "", IFERROR(VLOOKUP(AB337, 'SERVICE LOCATIONS'!$A:$Q, 11, FALSE), ""))</f>
        <v/>
      </c>
      <c r="AU337" s="42"/>
      <c r="AV337" s="54"/>
      <c r="AW337" s="55"/>
      <c r="AX337" s="56"/>
      <c r="AY337" s="57"/>
    </row>
    <row r="338" spans="1:51" x14ac:dyDescent="0.2">
      <c r="A338" s="58"/>
      <c r="B338" s="64" t="str">
        <f>IF(A338="", "", TEXT(VLOOKUP(A338, 'ENTITY INFO'!$A:$E, 4, FALSE), "00-0000000"))</f>
        <v/>
      </c>
      <c r="C338" s="64" t="str">
        <f>IF(A338="", "", VLOOKUP(A338, 'ENTITY INFO'!$A:$E, 5, FALSE))</f>
        <v/>
      </c>
      <c r="D338" s="64" t="str">
        <f>IF(A338 = "", "", IFERROR(VLOOKUP(A338, 'ENTITY INFO'!$A:$B, 2, FALSE), ""))</f>
        <v/>
      </c>
      <c r="E338" s="42"/>
      <c r="F338" s="57"/>
      <c r="G338" s="60"/>
      <c r="H338" s="54"/>
      <c r="I338" s="61"/>
      <c r="J338" s="62"/>
      <c r="K338" s="57"/>
      <c r="L338" s="57"/>
      <c r="M338" s="54"/>
      <c r="N338" s="63"/>
      <c r="O338" s="57"/>
      <c r="P338" s="57"/>
      <c r="Q338" s="57"/>
      <c r="R338" s="57"/>
      <c r="S338" s="57"/>
      <c r="T338" s="57"/>
      <c r="U338" s="57"/>
      <c r="V338" s="57"/>
      <c r="W338" s="57"/>
      <c r="X338" s="57"/>
      <c r="Y338" s="25" t="str">
        <f>IF(X338 = "", "", IFERROR(VLOOKUP(X338, Values!G:H, 2, FALSE), ""))</f>
        <v/>
      </c>
      <c r="Z338" s="26" t="str">
        <f>IF(X338 = "", "", IFERROR(VLOOKUP(X338, Values!G:I, 3, FALSE), ""))</f>
        <v/>
      </c>
      <c r="AA338" s="107"/>
      <c r="AB338" s="56"/>
      <c r="AC338" s="57"/>
      <c r="AD338" s="25"/>
      <c r="AE338" s="5" t="str">
        <f>IF(AB338 = "", "", IFERROR(VLOOKUP(AB338, 'SERVICE LOCATIONS'!$A:$B, 2, FALSE), ""))</f>
        <v/>
      </c>
      <c r="AF338" s="5" t="str">
        <f>IF(AB338 = "", "", IFERROR(IF(VLOOKUP(AB338, 'SERVICE LOCATIONS'!$A:$C, 3, FALSE) = 0, "", VLOOKUP(AB338, 'SERVICE LOCATIONS'!$A:$D, 3, FALSE)), ""))</f>
        <v/>
      </c>
      <c r="AG338" s="5" t="str">
        <f>IF(AB338 = "", "", IFERROR(VLOOKUP(AB338, 'SERVICE LOCATIONS'!$A:$D, 4, FALSE), ""))</f>
        <v/>
      </c>
      <c r="AH338" s="5" t="str">
        <f>IF(AB338 = "", "", IFERROR(VLOOKUP(AB338, 'SERVICE LOCATIONS'!$A:$J, 5, FALSE), ""))</f>
        <v/>
      </c>
      <c r="AI338" s="5" t="str">
        <f>IF(AB338 = "", "", IFERROR(VLOOKUP(AB338, 'SERVICE LOCATIONS'!$A:$F, 6, FALSE), ""))</f>
        <v/>
      </c>
      <c r="AJ338" s="5" t="str">
        <f>IF(AB338 = "", "", IFERROR(VLOOKUP(AB338, 'SERVICE LOCATIONS'!$A:$G, 7, FALSE), ""))</f>
        <v/>
      </c>
      <c r="AK338" s="5" t="str">
        <f>IF(AB338 = "", "", IFERROR(VLOOKUP(AB338, 'SERVICE LOCATIONS'!$A:$H, 8, FALSE), ""))</f>
        <v/>
      </c>
      <c r="AL338" s="7" t="str">
        <f>IF(AB338 = "", "", IFERROR(VLOOKUP(AB338, 'SERVICE LOCATIONS'!$A:$I, 9, FALSE), ""))</f>
        <v/>
      </c>
      <c r="AM338" s="7" t="str">
        <f>IF(AB338 = "", "", IFERROR(VLOOKUP(AB338, 'SERVICE LOCATIONS'!$A:$J, 10, FALSE), ""))</f>
        <v/>
      </c>
      <c r="AN338" s="7" t="str">
        <f>IF(AB338 = "", "", IFERROR(VLOOKUP(AB338, 'SERVICE LOCATIONS'!$A:$Q, 12, FALSE), ""))</f>
        <v/>
      </c>
      <c r="AO338" s="5" t="str">
        <f>IF(AB338 = "", "", IFERROR(VLOOKUP(AB338, 'SERVICE LOCATIONS'!$A:$Q, 13, FALSE), ""))</f>
        <v/>
      </c>
      <c r="AP338" s="5" t="str">
        <f>IF(AB338 = "", "", IFERROR(VLOOKUP(AB338, 'SERVICE LOCATIONS'!$A:$Q, 14, FALSE), ""))</f>
        <v/>
      </c>
      <c r="AQ338" s="5" t="str">
        <f>IF(AB338 = "", "", IFERROR(VLOOKUP(AB338, 'SERVICE LOCATIONS'!$A:$Q, 15, FALSE), ""))</f>
        <v/>
      </c>
      <c r="AR338" s="5" t="str">
        <f>IF(AB338 = "", "", IFERROR(VLOOKUP(AB338, 'SERVICE LOCATIONS'!$A:$Q, 16, FALSE), ""))</f>
        <v/>
      </c>
      <c r="AS338" s="5" t="str">
        <f>IF(AB338 = "", "", IFERROR(VLOOKUP(AB338, 'SERVICE LOCATIONS'!$A:$Q, 17, FALSE), ""))</f>
        <v/>
      </c>
      <c r="AT338" s="27" t="str">
        <f>IF(AB338 = "", "", IFERROR(VLOOKUP(AB338, 'SERVICE LOCATIONS'!$A:$Q, 11, FALSE), ""))</f>
        <v/>
      </c>
      <c r="AU338" s="42"/>
      <c r="AV338" s="54"/>
      <c r="AW338" s="55"/>
      <c r="AX338" s="56"/>
      <c r="AY338" s="57"/>
    </row>
    <row r="339" spans="1:51" x14ac:dyDescent="0.2">
      <c r="A339" s="58"/>
      <c r="B339" s="64" t="str">
        <f>IF(A339="", "", TEXT(VLOOKUP(A339, 'ENTITY INFO'!$A:$E, 4, FALSE), "00-0000000"))</f>
        <v/>
      </c>
      <c r="C339" s="64" t="str">
        <f>IF(A339="", "", VLOOKUP(A339, 'ENTITY INFO'!$A:$E, 5, FALSE))</f>
        <v/>
      </c>
      <c r="D339" s="64" t="str">
        <f>IF(A339 = "", "", IFERROR(VLOOKUP(A339, 'ENTITY INFO'!$A:$B, 2, FALSE), ""))</f>
        <v/>
      </c>
      <c r="E339" s="42"/>
      <c r="F339" s="57"/>
      <c r="G339" s="60"/>
      <c r="H339" s="54"/>
      <c r="I339" s="61"/>
      <c r="J339" s="62"/>
      <c r="K339" s="57"/>
      <c r="L339" s="57"/>
      <c r="M339" s="54"/>
      <c r="N339" s="63"/>
      <c r="O339" s="57"/>
      <c r="P339" s="57"/>
      <c r="Q339" s="57"/>
      <c r="R339" s="57"/>
      <c r="S339" s="57"/>
      <c r="T339" s="57"/>
      <c r="U339" s="57"/>
      <c r="V339" s="57"/>
      <c r="W339" s="57"/>
      <c r="X339" s="57"/>
      <c r="Y339" s="25" t="str">
        <f>IF(X339 = "", "", IFERROR(VLOOKUP(X339, Values!G:H, 2, FALSE), ""))</f>
        <v/>
      </c>
      <c r="Z339" s="26" t="str">
        <f>IF(X339 = "", "", IFERROR(VLOOKUP(X339, Values!G:I, 3, FALSE), ""))</f>
        <v/>
      </c>
      <c r="AA339" s="107"/>
      <c r="AB339" s="56"/>
      <c r="AC339" s="57"/>
      <c r="AD339" s="25"/>
      <c r="AE339" s="5" t="str">
        <f>IF(AB339 = "", "", IFERROR(VLOOKUP(AB339, 'SERVICE LOCATIONS'!$A:$B, 2, FALSE), ""))</f>
        <v/>
      </c>
      <c r="AF339" s="5" t="str">
        <f>IF(AB339 = "", "", IFERROR(IF(VLOOKUP(AB339, 'SERVICE LOCATIONS'!$A:$C, 3, FALSE) = 0, "", VLOOKUP(AB339, 'SERVICE LOCATIONS'!$A:$D, 3, FALSE)), ""))</f>
        <v/>
      </c>
      <c r="AG339" s="5" t="str">
        <f>IF(AB339 = "", "", IFERROR(VLOOKUP(AB339, 'SERVICE LOCATIONS'!$A:$D, 4, FALSE), ""))</f>
        <v/>
      </c>
      <c r="AH339" s="5" t="str">
        <f>IF(AB339 = "", "", IFERROR(VLOOKUP(AB339, 'SERVICE LOCATIONS'!$A:$J, 5, FALSE), ""))</f>
        <v/>
      </c>
      <c r="AI339" s="5" t="str">
        <f>IF(AB339 = "", "", IFERROR(VLOOKUP(AB339, 'SERVICE LOCATIONS'!$A:$F, 6, FALSE), ""))</f>
        <v/>
      </c>
      <c r="AJ339" s="5" t="str">
        <f>IF(AB339 = "", "", IFERROR(VLOOKUP(AB339, 'SERVICE LOCATIONS'!$A:$G, 7, FALSE), ""))</f>
        <v/>
      </c>
      <c r="AK339" s="5" t="str">
        <f>IF(AB339 = "", "", IFERROR(VLOOKUP(AB339, 'SERVICE LOCATIONS'!$A:$H, 8, FALSE), ""))</f>
        <v/>
      </c>
      <c r="AL339" s="7" t="str">
        <f>IF(AB339 = "", "", IFERROR(VLOOKUP(AB339, 'SERVICE LOCATIONS'!$A:$I, 9, FALSE), ""))</f>
        <v/>
      </c>
      <c r="AM339" s="7" t="str">
        <f>IF(AB339 = "", "", IFERROR(VLOOKUP(AB339, 'SERVICE LOCATIONS'!$A:$J, 10, FALSE), ""))</f>
        <v/>
      </c>
      <c r="AN339" s="7" t="str">
        <f>IF(AB339 = "", "", IFERROR(VLOOKUP(AB339, 'SERVICE LOCATIONS'!$A:$Q, 12, FALSE), ""))</f>
        <v/>
      </c>
      <c r="AO339" s="5" t="str">
        <f>IF(AB339 = "", "", IFERROR(VLOOKUP(AB339, 'SERVICE LOCATIONS'!$A:$Q, 13, FALSE), ""))</f>
        <v/>
      </c>
      <c r="AP339" s="5" t="str">
        <f>IF(AB339 = "", "", IFERROR(VLOOKUP(AB339, 'SERVICE LOCATIONS'!$A:$Q, 14, FALSE), ""))</f>
        <v/>
      </c>
      <c r="AQ339" s="5" t="str">
        <f>IF(AB339 = "", "", IFERROR(VLOOKUP(AB339, 'SERVICE LOCATIONS'!$A:$Q, 15, FALSE), ""))</f>
        <v/>
      </c>
      <c r="AR339" s="5" t="str">
        <f>IF(AB339 = "", "", IFERROR(VLOOKUP(AB339, 'SERVICE LOCATIONS'!$A:$Q, 16, FALSE), ""))</f>
        <v/>
      </c>
      <c r="AS339" s="5" t="str">
        <f>IF(AB339 = "", "", IFERROR(VLOOKUP(AB339, 'SERVICE LOCATIONS'!$A:$Q, 17, FALSE), ""))</f>
        <v/>
      </c>
      <c r="AT339" s="27" t="str">
        <f>IF(AB339 = "", "", IFERROR(VLOOKUP(AB339, 'SERVICE LOCATIONS'!$A:$Q, 11, FALSE), ""))</f>
        <v/>
      </c>
      <c r="AU339" s="42"/>
      <c r="AV339" s="54"/>
      <c r="AW339" s="55"/>
      <c r="AX339" s="56"/>
      <c r="AY339" s="57"/>
    </row>
    <row r="340" spans="1:51" x14ac:dyDescent="0.2">
      <c r="A340" s="58"/>
      <c r="B340" s="64" t="str">
        <f>IF(A340="", "", TEXT(VLOOKUP(A340, 'ENTITY INFO'!$A:$E, 4, FALSE), "00-0000000"))</f>
        <v/>
      </c>
      <c r="C340" s="64" t="str">
        <f>IF(A340="", "", VLOOKUP(A340, 'ENTITY INFO'!$A:$E, 5, FALSE))</f>
        <v/>
      </c>
      <c r="D340" s="64" t="str">
        <f>IF(A340 = "", "", IFERROR(VLOOKUP(A340, 'ENTITY INFO'!$A:$B, 2, FALSE), ""))</f>
        <v/>
      </c>
      <c r="E340" s="42"/>
      <c r="F340" s="57"/>
      <c r="G340" s="60"/>
      <c r="H340" s="54"/>
      <c r="I340" s="61"/>
      <c r="J340" s="62"/>
      <c r="K340" s="57"/>
      <c r="L340" s="57"/>
      <c r="M340" s="54"/>
      <c r="N340" s="63"/>
      <c r="O340" s="57"/>
      <c r="P340" s="57"/>
      <c r="Q340" s="57"/>
      <c r="R340" s="57"/>
      <c r="S340" s="57"/>
      <c r="T340" s="57"/>
      <c r="U340" s="57"/>
      <c r="V340" s="57"/>
      <c r="W340" s="57"/>
      <c r="X340" s="57"/>
      <c r="Y340" s="25" t="str">
        <f>IF(X340 = "", "", IFERROR(VLOOKUP(X340, Values!G:H, 2, FALSE), ""))</f>
        <v/>
      </c>
      <c r="Z340" s="26" t="str">
        <f>IF(X340 = "", "", IFERROR(VLOOKUP(X340, Values!G:I, 3, FALSE), ""))</f>
        <v/>
      </c>
      <c r="AA340" s="107"/>
      <c r="AB340" s="56"/>
      <c r="AC340" s="57"/>
      <c r="AD340" s="25"/>
      <c r="AE340" s="5" t="str">
        <f>IF(AB340 = "", "", IFERROR(VLOOKUP(AB340, 'SERVICE LOCATIONS'!$A:$B, 2, FALSE), ""))</f>
        <v/>
      </c>
      <c r="AF340" s="5" t="str">
        <f>IF(AB340 = "", "", IFERROR(IF(VLOOKUP(AB340, 'SERVICE LOCATIONS'!$A:$C, 3, FALSE) = 0, "", VLOOKUP(AB340, 'SERVICE LOCATIONS'!$A:$D, 3, FALSE)), ""))</f>
        <v/>
      </c>
      <c r="AG340" s="5" t="str">
        <f>IF(AB340 = "", "", IFERROR(VLOOKUP(AB340, 'SERVICE LOCATIONS'!$A:$D, 4, FALSE), ""))</f>
        <v/>
      </c>
      <c r="AH340" s="5" t="str">
        <f>IF(AB340 = "", "", IFERROR(VLOOKUP(AB340, 'SERVICE LOCATIONS'!$A:$J, 5, FALSE), ""))</f>
        <v/>
      </c>
      <c r="AI340" s="5" t="str">
        <f>IF(AB340 = "", "", IFERROR(VLOOKUP(AB340, 'SERVICE LOCATIONS'!$A:$F, 6, FALSE), ""))</f>
        <v/>
      </c>
      <c r="AJ340" s="5" t="str">
        <f>IF(AB340 = "", "", IFERROR(VLOOKUP(AB340, 'SERVICE LOCATIONS'!$A:$G, 7, FALSE), ""))</f>
        <v/>
      </c>
      <c r="AK340" s="5" t="str">
        <f>IF(AB340 = "", "", IFERROR(VLOOKUP(AB340, 'SERVICE LOCATIONS'!$A:$H, 8, FALSE), ""))</f>
        <v/>
      </c>
      <c r="AL340" s="7" t="str">
        <f>IF(AB340 = "", "", IFERROR(VLOOKUP(AB340, 'SERVICE LOCATIONS'!$A:$I, 9, FALSE), ""))</f>
        <v/>
      </c>
      <c r="AM340" s="7" t="str">
        <f>IF(AB340 = "", "", IFERROR(VLOOKUP(AB340, 'SERVICE LOCATIONS'!$A:$J, 10, FALSE), ""))</f>
        <v/>
      </c>
      <c r="AN340" s="7" t="str">
        <f>IF(AB340 = "", "", IFERROR(VLOOKUP(AB340, 'SERVICE LOCATIONS'!$A:$Q, 12, FALSE), ""))</f>
        <v/>
      </c>
      <c r="AO340" s="5" t="str">
        <f>IF(AB340 = "", "", IFERROR(VLOOKUP(AB340, 'SERVICE LOCATIONS'!$A:$Q, 13, FALSE), ""))</f>
        <v/>
      </c>
      <c r="AP340" s="5" t="str">
        <f>IF(AB340 = "", "", IFERROR(VLOOKUP(AB340, 'SERVICE LOCATIONS'!$A:$Q, 14, FALSE), ""))</f>
        <v/>
      </c>
      <c r="AQ340" s="5" t="str">
        <f>IF(AB340 = "", "", IFERROR(VLOOKUP(AB340, 'SERVICE LOCATIONS'!$A:$Q, 15, FALSE), ""))</f>
        <v/>
      </c>
      <c r="AR340" s="5" t="str">
        <f>IF(AB340 = "", "", IFERROR(VLOOKUP(AB340, 'SERVICE LOCATIONS'!$A:$Q, 16, FALSE), ""))</f>
        <v/>
      </c>
      <c r="AS340" s="5" t="str">
        <f>IF(AB340 = "", "", IFERROR(VLOOKUP(AB340, 'SERVICE LOCATIONS'!$A:$Q, 17, FALSE), ""))</f>
        <v/>
      </c>
      <c r="AT340" s="27" t="str">
        <f>IF(AB340 = "", "", IFERROR(VLOOKUP(AB340, 'SERVICE LOCATIONS'!$A:$Q, 11, FALSE), ""))</f>
        <v/>
      </c>
      <c r="AU340" s="42"/>
      <c r="AV340" s="54"/>
      <c r="AW340" s="55"/>
      <c r="AX340" s="56"/>
      <c r="AY340" s="57"/>
    </row>
    <row r="341" spans="1:51" x14ac:dyDescent="0.2">
      <c r="A341" s="58"/>
      <c r="B341" s="64" t="str">
        <f>IF(A341="", "", TEXT(VLOOKUP(A341, 'ENTITY INFO'!$A:$E, 4, FALSE), "00-0000000"))</f>
        <v/>
      </c>
      <c r="C341" s="64" t="str">
        <f>IF(A341="", "", VLOOKUP(A341, 'ENTITY INFO'!$A:$E, 5, FALSE))</f>
        <v/>
      </c>
      <c r="D341" s="64" t="str">
        <f>IF(A341 = "", "", IFERROR(VLOOKUP(A341, 'ENTITY INFO'!$A:$B, 2, FALSE), ""))</f>
        <v/>
      </c>
      <c r="E341" s="42"/>
      <c r="F341" s="57"/>
      <c r="G341" s="60"/>
      <c r="H341" s="54"/>
      <c r="I341" s="61"/>
      <c r="J341" s="62"/>
      <c r="K341" s="57"/>
      <c r="L341" s="57"/>
      <c r="M341" s="54"/>
      <c r="N341" s="63"/>
      <c r="O341" s="57"/>
      <c r="P341" s="57"/>
      <c r="Q341" s="57"/>
      <c r="R341" s="57"/>
      <c r="S341" s="57"/>
      <c r="T341" s="57"/>
      <c r="U341" s="57"/>
      <c r="V341" s="57"/>
      <c r="W341" s="57"/>
      <c r="X341" s="57"/>
      <c r="Y341" s="25" t="str">
        <f>IF(X341 = "", "", IFERROR(VLOOKUP(X341, Values!G:H, 2, FALSE), ""))</f>
        <v/>
      </c>
      <c r="Z341" s="26" t="str">
        <f>IF(X341 = "", "", IFERROR(VLOOKUP(X341, Values!G:I, 3, FALSE), ""))</f>
        <v/>
      </c>
      <c r="AA341" s="107"/>
      <c r="AB341" s="56"/>
      <c r="AC341" s="57"/>
      <c r="AD341" s="25"/>
      <c r="AE341" s="5" t="str">
        <f>IF(AB341 = "", "", IFERROR(VLOOKUP(AB341, 'SERVICE LOCATIONS'!$A:$B, 2, FALSE), ""))</f>
        <v/>
      </c>
      <c r="AF341" s="5" t="str">
        <f>IF(AB341 = "", "", IFERROR(IF(VLOOKUP(AB341, 'SERVICE LOCATIONS'!$A:$C, 3, FALSE) = 0, "", VLOOKUP(AB341, 'SERVICE LOCATIONS'!$A:$D, 3, FALSE)), ""))</f>
        <v/>
      </c>
      <c r="AG341" s="5" t="str">
        <f>IF(AB341 = "", "", IFERROR(VLOOKUP(AB341, 'SERVICE LOCATIONS'!$A:$D, 4, FALSE), ""))</f>
        <v/>
      </c>
      <c r="AH341" s="5" t="str">
        <f>IF(AB341 = "", "", IFERROR(VLOOKUP(AB341, 'SERVICE LOCATIONS'!$A:$J, 5, FALSE), ""))</f>
        <v/>
      </c>
      <c r="AI341" s="5" t="str">
        <f>IF(AB341 = "", "", IFERROR(VLOOKUP(AB341, 'SERVICE LOCATIONS'!$A:$F, 6, FALSE), ""))</f>
        <v/>
      </c>
      <c r="AJ341" s="5" t="str">
        <f>IF(AB341 = "", "", IFERROR(VLOOKUP(AB341, 'SERVICE LOCATIONS'!$A:$G, 7, FALSE), ""))</f>
        <v/>
      </c>
      <c r="AK341" s="5" t="str">
        <f>IF(AB341 = "", "", IFERROR(VLOOKUP(AB341, 'SERVICE LOCATIONS'!$A:$H, 8, FALSE), ""))</f>
        <v/>
      </c>
      <c r="AL341" s="7" t="str">
        <f>IF(AB341 = "", "", IFERROR(VLOOKUP(AB341, 'SERVICE LOCATIONS'!$A:$I, 9, FALSE), ""))</f>
        <v/>
      </c>
      <c r="AM341" s="7" t="str">
        <f>IF(AB341 = "", "", IFERROR(VLOOKUP(AB341, 'SERVICE LOCATIONS'!$A:$J, 10, FALSE), ""))</f>
        <v/>
      </c>
      <c r="AN341" s="7" t="str">
        <f>IF(AB341 = "", "", IFERROR(VLOOKUP(AB341, 'SERVICE LOCATIONS'!$A:$Q, 12, FALSE), ""))</f>
        <v/>
      </c>
      <c r="AO341" s="5" t="str">
        <f>IF(AB341 = "", "", IFERROR(VLOOKUP(AB341, 'SERVICE LOCATIONS'!$A:$Q, 13, FALSE), ""))</f>
        <v/>
      </c>
      <c r="AP341" s="5" t="str">
        <f>IF(AB341 = "", "", IFERROR(VLOOKUP(AB341, 'SERVICE LOCATIONS'!$A:$Q, 14, FALSE), ""))</f>
        <v/>
      </c>
      <c r="AQ341" s="5" t="str">
        <f>IF(AB341 = "", "", IFERROR(VLOOKUP(AB341, 'SERVICE LOCATIONS'!$A:$Q, 15, FALSE), ""))</f>
        <v/>
      </c>
      <c r="AR341" s="5" t="str">
        <f>IF(AB341 = "", "", IFERROR(VLOOKUP(AB341, 'SERVICE LOCATIONS'!$A:$Q, 16, FALSE), ""))</f>
        <v/>
      </c>
      <c r="AS341" s="5" t="str">
        <f>IF(AB341 = "", "", IFERROR(VLOOKUP(AB341, 'SERVICE LOCATIONS'!$A:$Q, 17, FALSE), ""))</f>
        <v/>
      </c>
      <c r="AT341" s="27" t="str">
        <f>IF(AB341 = "", "", IFERROR(VLOOKUP(AB341, 'SERVICE LOCATIONS'!$A:$Q, 11, FALSE), ""))</f>
        <v/>
      </c>
      <c r="AU341" s="42"/>
      <c r="AV341" s="54"/>
      <c r="AW341" s="55"/>
      <c r="AX341" s="56"/>
      <c r="AY341" s="57"/>
    </row>
    <row r="342" spans="1:51" x14ac:dyDescent="0.2">
      <c r="A342" s="58"/>
      <c r="B342" s="64" t="str">
        <f>IF(A342="", "", TEXT(VLOOKUP(A342, 'ENTITY INFO'!$A:$E, 4, FALSE), "00-0000000"))</f>
        <v/>
      </c>
      <c r="C342" s="64" t="str">
        <f>IF(A342="", "", VLOOKUP(A342, 'ENTITY INFO'!$A:$E, 5, FALSE))</f>
        <v/>
      </c>
      <c r="D342" s="64" t="str">
        <f>IF(A342 = "", "", IFERROR(VLOOKUP(A342, 'ENTITY INFO'!$A:$B, 2, FALSE), ""))</f>
        <v/>
      </c>
      <c r="E342" s="42"/>
      <c r="F342" s="57"/>
      <c r="G342" s="60"/>
      <c r="H342" s="54"/>
      <c r="I342" s="61"/>
      <c r="J342" s="62"/>
      <c r="K342" s="57"/>
      <c r="L342" s="57"/>
      <c r="M342" s="54"/>
      <c r="N342" s="63"/>
      <c r="O342" s="57"/>
      <c r="P342" s="57"/>
      <c r="Q342" s="57"/>
      <c r="R342" s="57"/>
      <c r="S342" s="57"/>
      <c r="T342" s="57"/>
      <c r="U342" s="57"/>
      <c r="V342" s="57"/>
      <c r="W342" s="57"/>
      <c r="X342" s="57"/>
      <c r="Y342" s="25" t="str">
        <f>IF(X342 = "", "", IFERROR(VLOOKUP(X342, Values!G:H, 2, FALSE), ""))</f>
        <v/>
      </c>
      <c r="Z342" s="26" t="str">
        <f>IF(X342 = "", "", IFERROR(VLOOKUP(X342, Values!G:I, 3, FALSE), ""))</f>
        <v/>
      </c>
      <c r="AA342" s="107"/>
      <c r="AB342" s="56"/>
      <c r="AC342" s="57"/>
      <c r="AD342" s="25"/>
      <c r="AE342" s="5" t="str">
        <f>IF(AB342 = "", "", IFERROR(VLOOKUP(AB342, 'SERVICE LOCATIONS'!$A:$B, 2, FALSE), ""))</f>
        <v/>
      </c>
      <c r="AF342" s="5" t="str">
        <f>IF(AB342 = "", "", IFERROR(IF(VLOOKUP(AB342, 'SERVICE LOCATIONS'!$A:$C, 3, FALSE) = 0, "", VLOOKUP(AB342, 'SERVICE LOCATIONS'!$A:$D, 3, FALSE)), ""))</f>
        <v/>
      </c>
      <c r="AG342" s="5" t="str">
        <f>IF(AB342 = "", "", IFERROR(VLOOKUP(AB342, 'SERVICE LOCATIONS'!$A:$D, 4, FALSE), ""))</f>
        <v/>
      </c>
      <c r="AH342" s="5" t="str">
        <f>IF(AB342 = "", "", IFERROR(VLOOKUP(AB342, 'SERVICE LOCATIONS'!$A:$J, 5, FALSE), ""))</f>
        <v/>
      </c>
      <c r="AI342" s="5" t="str">
        <f>IF(AB342 = "", "", IFERROR(VLOOKUP(AB342, 'SERVICE LOCATIONS'!$A:$F, 6, FALSE), ""))</f>
        <v/>
      </c>
      <c r="AJ342" s="5" t="str">
        <f>IF(AB342 = "", "", IFERROR(VLOOKUP(AB342, 'SERVICE LOCATIONS'!$A:$G, 7, FALSE), ""))</f>
        <v/>
      </c>
      <c r="AK342" s="5" t="str">
        <f>IF(AB342 = "", "", IFERROR(VLOOKUP(AB342, 'SERVICE LOCATIONS'!$A:$H, 8, FALSE), ""))</f>
        <v/>
      </c>
      <c r="AL342" s="7" t="str">
        <f>IF(AB342 = "", "", IFERROR(VLOOKUP(AB342, 'SERVICE LOCATIONS'!$A:$I, 9, FALSE), ""))</f>
        <v/>
      </c>
      <c r="AM342" s="7" t="str">
        <f>IF(AB342 = "", "", IFERROR(VLOOKUP(AB342, 'SERVICE LOCATIONS'!$A:$J, 10, FALSE), ""))</f>
        <v/>
      </c>
      <c r="AN342" s="7" t="str">
        <f>IF(AB342 = "", "", IFERROR(VLOOKUP(AB342, 'SERVICE LOCATIONS'!$A:$Q, 12, FALSE), ""))</f>
        <v/>
      </c>
      <c r="AO342" s="5" t="str">
        <f>IF(AB342 = "", "", IFERROR(VLOOKUP(AB342, 'SERVICE LOCATIONS'!$A:$Q, 13, FALSE), ""))</f>
        <v/>
      </c>
      <c r="AP342" s="5" t="str">
        <f>IF(AB342 = "", "", IFERROR(VLOOKUP(AB342, 'SERVICE LOCATIONS'!$A:$Q, 14, FALSE), ""))</f>
        <v/>
      </c>
      <c r="AQ342" s="5" t="str">
        <f>IF(AB342 = "", "", IFERROR(VLOOKUP(AB342, 'SERVICE LOCATIONS'!$A:$Q, 15, FALSE), ""))</f>
        <v/>
      </c>
      <c r="AR342" s="5" t="str">
        <f>IF(AB342 = "", "", IFERROR(VLOOKUP(AB342, 'SERVICE LOCATIONS'!$A:$Q, 16, FALSE), ""))</f>
        <v/>
      </c>
      <c r="AS342" s="5" t="str">
        <f>IF(AB342 = "", "", IFERROR(VLOOKUP(AB342, 'SERVICE LOCATIONS'!$A:$Q, 17, FALSE), ""))</f>
        <v/>
      </c>
      <c r="AT342" s="27" t="str">
        <f>IF(AB342 = "", "", IFERROR(VLOOKUP(AB342, 'SERVICE LOCATIONS'!$A:$Q, 11, FALSE), ""))</f>
        <v/>
      </c>
      <c r="AU342" s="42"/>
      <c r="AV342" s="54"/>
      <c r="AW342" s="55"/>
      <c r="AX342" s="56"/>
      <c r="AY342" s="57"/>
    </row>
    <row r="343" spans="1:51" x14ac:dyDescent="0.2">
      <c r="A343" s="58"/>
      <c r="B343" s="64" t="str">
        <f>IF(A343="", "", TEXT(VLOOKUP(A343, 'ENTITY INFO'!$A:$E, 4, FALSE), "00-0000000"))</f>
        <v/>
      </c>
      <c r="C343" s="64" t="str">
        <f>IF(A343="", "", VLOOKUP(A343, 'ENTITY INFO'!$A:$E, 5, FALSE))</f>
        <v/>
      </c>
      <c r="D343" s="64" t="str">
        <f>IF(A343 = "", "", IFERROR(VLOOKUP(A343, 'ENTITY INFO'!$A:$B, 2, FALSE), ""))</f>
        <v/>
      </c>
      <c r="E343" s="42"/>
      <c r="F343" s="57"/>
      <c r="G343" s="60"/>
      <c r="H343" s="54"/>
      <c r="I343" s="61"/>
      <c r="J343" s="62"/>
      <c r="K343" s="57"/>
      <c r="L343" s="57"/>
      <c r="M343" s="54"/>
      <c r="N343" s="63"/>
      <c r="O343" s="57"/>
      <c r="P343" s="57"/>
      <c r="Q343" s="57"/>
      <c r="R343" s="57"/>
      <c r="S343" s="57"/>
      <c r="T343" s="57"/>
      <c r="U343" s="57"/>
      <c r="V343" s="57"/>
      <c r="W343" s="57"/>
      <c r="X343" s="57"/>
      <c r="Y343" s="25" t="str">
        <f>IF(X343 = "", "", IFERROR(VLOOKUP(X343, Values!G:H, 2, FALSE), ""))</f>
        <v/>
      </c>
      <c r="Z343" s="26" t="str">
        <f>IF(X343 = "", "", IFERROR(VLOOKUP(X343, Values!G:I, 3, FALSE), ""))</f>
        <v/>
      </c>
      <c r="AA343" s="107"/>
      <c r="AB343" s="56"/>
      <c r="AC343" s="57"/>
      <c r="AD343" s="25"/>
      <c r="AE343" s="5" t="str">
        <f>IF(AB343 = "", "", IFERROR(VLOOKUP(AB343, 'SERVICE LOCATIONS'!$A:$B, 2, FALSE), ""))</f>
        <v/>
      </c>
      <c r="AF343" s="5" t="str">
        <f>IF(AB343 = "", "", IFERROR(IF(VLOOKUP(AB343, 'SERVICE LOCATIONS'!$A:$C, 3, FALSE) = 0, "", VLOOKUP(AB343, 'SERVICE LOCATIONS'!$A:$D, 3, FALSE)), ""))</f>
        <v/>
      </c>
      <c r="AG343" s="5" t="str">
        <f>IF(AB343 = "", "", IFERROR(VLOOKUP(AB343, 'SERVICE LOCATIONS'!$A:$D, 4, FALSE), ""))</f>
        <v/>
      </c>
      <c r="AH343" s="5" t="str">
        <f>IF(AB343 = "", "", IFERROR(VLOOKUP(AB343, 'SERVICE LOCATIONS'!$A:$J, 5, FALSE), ""))</f>
        <v/>
      </c>
      <c r="AI343" s="5" t="str">
        <f>IF(AB343 = "", "", IFERROR(VLOOKUP(AB343, 'SERVICE LOCATIONS'!$A:$F, 6, FALSE), ""))</f>
        <v/>
      </c>
      <c r="AJ343" s="5" t="str">
        <f>IF(AB343 = "", "", IFERROR(VLOOKUP(AB343, 'SERVICE LOCATIONS'!$A:$G, 7, FALSE), ""))</f>
        <v/>
      </c>
      <c r="AK343" s="5" t="str">
        <f>IF(AB343 = "", "", IFERROR(VLOOKUP(AB343, 'SERVICE LOCATIONS'!$A:$H, 8, FALSE), ""))</f>
        <v/>
      </c>
      <c r="AL343" s="7" t="str">
        <f>IF(AB343 = "", "", IFERROR(VLOOKUP(AB343, 'SERVICE LOCATIONS'!$A:$I, 9, FALSE), ""))</f>
        <v/>
      </c>
      <c r="AM343" s="7" t="str">
        <f>IF(AB343 = "", "", IFERROR(VLOOKUP(AB343, 'SERVICE LOCATIONS'!$A:$J, 10, FALSE), ""))</f>
        <v/>
      </c>
      <c r="AN343" s="7" t="str">
        <f>IF(AB343 = "", "", IFERROR(VLOOKUP(AB343, 'SERVICE LOCATIONS'!$A:$Q, 12, FALSE), ""))</f>
        <v/>
      </c>
      <c r="AO343" s="5" t="str">
        <f>IF(AB343 = "", "", IFERROR(VLOOKUP(AB343, 'SERVICE LOCATIONS'!$A:$Q, 13, FALSE), ""))</f>
        <v/>
      </c>
      <c r="AP343" s="5" t="str">
        <f>IF(AB343 = "", "", IFERROR(VLOOKUP(AB343, 'SERVICE LOCATIONS'!$A:$Q, 14, FALSE), ""))</f>
        <v/>
      </c>
      <c r="AQ343" s="5" t="str">
        <f>IF(AB343 = "", "", IFERROR(VLOOKUP(AB343, 'SERVICE LOCATIONS'!$A:$Q, 15, FALSE), ""))</f>
        <v/>
      </c>
      <c r="AR343" s="5" t="str">
        <f>IF(AB343 = "", "", IFERROR(VLOOKUP(AB343, 'SERVICE LOCATIONS'!$A:$Q, 16, FALSE), ""))</f>
        <v/>
      </c>
      <c r="AS343" s="5" t="str">
        <f>IF(AB343 = "", "", IFERROR(VLOOKUP(AB343, 'SERVICE LOCATIONS'!$A:$Q, 17, FALSE), ""))</f>
        <v/>
      </c>
      <c r="AT343" s="27" t="str">
        <f>IF(AB343 = "", "", IFERROR(VLOOKUP(AB343, 'SERVICE LOCATIONS'!$A:$Q, 11, FALSE), ""))</f>
        <v/>
      </c>
      <c r="AU343" s="42"/>
      <c r="AV343" s="54"/>
      <c r="AW343" s="55"/>
      <c r="AX343" s="56"/>
      <c r="AY343" s="57"/>
    </row>
    <row r="344" spans="1:51" x14ac:dyDescent="0.2">
      <c r="A344" s="58"/>
      <c r="B344" s="64" t="str">
        <f>IF(A344="", "", TEXT(VLOOKUP(A344, 'ENTITY INFO'!$A:$E, 4, FALSE), "00-0000000"))</f>
        <v/>
      </c>
      <c r="C344" s="64" t="str">
        <f>IF(A344="", "", VLOOKUP(A344, 'ENTITY INFO'!$A:$E, 5, FALSE))</f>
        <v/>
      </c>
      <c r="D344" s="64" t="str">
        <f>IF(A344 = "", "", IFERROR(VLOOKUP(A344, 'ENTITY INFO'!$A:$B, 2, FALSE), ""))</f>
        <v/>
      </c>
      <c r="E344" s="42"/>
      <c r="F344" s="57"/>
      <c r="G344" s="60"/>
      <c r="H344" s="54"/>
      <c r="I344" s="61"/>
      <c r="J344" s="62"/>
      <c r="K344" s="57"/>
      <c r="L344" s="57"/>
      <c r="M344" s="54"/>
      <c r="N344" s="63"/>
      <c r="O344" s="57"/>
      <c r="P344" s="57"/>
      <c r="Q344" s="57"/>
      <c r="R344" s="57"/>
      <c r="S344" s="57"/>
      <c r="T344" s="57"/>
      <c r="U344" s="57"/>
      <c r="V344" s="57"/>
      <c r="W344" s="57"/>
      <c r="X344" s="57"/>
      <c r="Y344" s="25" t="str">
        <f>IF(X344 = "", "", IFERROR(VLOOKUP(X344, Values!G:H, 2, FALSE), ""))</f>
        <v/>
      </c>
      <c r="Z344" s="26" t="str">
        <f>IF(X344 = "", "", IFERROR(VLOOKUP(X344, Values!G:I, 3, FALSE), ""))</f>
        <v/>
      </c>
      <c r="AA344" s="107"/>
      <c r="AB344" s="56"/>
      <c r="AC344" s="57"/>
      <c r="AD344" s="25"/>
      <c r="AE344" s="5" t="str">
        <f>IF(AB344 = "", "", IFERROR(VLOOKUP(AB344, 'SERVICE LOCATIONS'!$A:$B, 2, FALSE), ""))</f>
        <v/>
      </c>
      <c r="AF344" s="5" t="str">
        <f>IF(AB344 = "", "", IFERROR(IF(VLOOKUP(AB344, 'SERVICE LOCATIONS'!$A:$C, 3, FALSE) = 0, "", VLOOKUP(AB344, 'SERVICE LOCATIONS'!$A:$D, 3, FALSE)), ""))</f>
        <v/>
      </c>
      <c r="AG344" s="5" t="str">
        <f>IF(AB344 = "", "", IFERROR(VLOOKUP(AB344, 'SERVICE LOCATIONS'!$A:$D, 4, FALSE), ""))</f>
        <v/>
      </c>
      <c r="AH344" s="5" t="str">
        <f>IF(AB344 = "", "", IFERROR(VLOOKUP(AB344, 'SERVICE LOCATIONS'!$A:$J, 5, FALSE), ""))</f>
        <v/>
      </c>
      <c r="AI344" s="5" t="str">
        <f>IF(AB344 = "", "", IFERROR(VLOOKUP(AB344, 'SERVICE LOCATIONS'!$A:$F, 6, FALSE), ""))</f>
        <v/>
      </c>
      <c r="AJ344" s="5" t="str">
        <f>IF(AB344 = "", "", IFERROR(VLOOKUP(AB344, 'SERVICE LOCATIONS'!$A:$G, 7, FALSE), ""))</f>
        <v/>
      </c>
      <c r="AK344" s="5" t="str">
        <f>IF(AB344 = "", "", IFERROR(VLOOKUP(AB344, 'SERVICE LOCATIONS'!$A:$H, 8, FALSE), ""))</f>
        <v/>
      </c>
      <c r="AL344" s="7" t="str">
        <f>IF(AB344 = "", "", IFERROR(VLOOKUP(AB344, 'SERVICE LOCATIONS'!$A:$I, 9, FALSE), ""))</f>
        <v/>
      </c>
      <c r="AM344" s="7" t="str">
        <f>IF(AB344 = "", "", IFERROR(VLOOKUP(AB344, 'SERVICE LOCATIONS'!$A:$J, 10, FALSE), ""))</f>
        <v/>
      </c>
      <c r="AN344" s="7" t="str">
        <f>IF(AB344 = "", "", IFERROR(VLOOKUP(AB344, 'SERVICE LOCATIONS'!$A:$Q, 12, FALSE), ""))</f>
        <v/>
      </c>
      <c r="AO344" s="5" t="str">
        <f>IF(AB344 = "", "", IFERROR(VLOOKUP(AB344, 'SERVICE LOCATIONS'!$A:$Q, 13, FALSE), ""))</f>
        <v/>
      </c>
      <c r="AP344" s="5" t="str">
        <f>IF(AB344 = "", "", IFERROR(VLOOKUP(AB344, 'SERVICE LOCATIONS'!$A:$Q, 14, FALSE), ""))</f>
        <v/>
      </c>
      <c r="AQ344" s="5" t="str">
        <f>IF(AB344 = "", "", IFERROR(VLOOKUP(AB344, 'SERVICE LOCATIONS'!$A:$Q, 15, FALSE), ""))</f>
        <v/>
      </c>
      <c r="AR344" s="5" t="str">
        <f>IF(AB344 = "", "", IFERROR(VLOOKUP(AB344, 'SERVICE LOCATIONS'!$A:$Q, 16, FALSE), ""))</f>
        <v/>
      </c>
      <c r="AS344" s="5" t="str">
        <f>IF(AB344 = "", "", IFERROR(VLOOKUP(AB344, 'SERVICE LOCATIONS'!$A:$Q, 17, FALSE), ""))</f>
        <v/>
      </c>
      <c r="AT344" s="27" t="str">
        <f>IF(AB344 = "", "", IFERROR(VLOOKUP(AB344, 'SERVICE LOCATIONS'!$A:$Q, 11, FALSE), ""))</f>
        <v/>
      </c>
      <c r="AU344" s="42"/>
      <c r="AV344" s="54"/>
      <c r="AW344" s="55"/>
      <c r="AX344" s="56"/>
      <c r="AY344" s="57"/>
    </row>
    <row r="345" spans="1:51" x14ac:dyDescent="0.2">
      <c r="A345" s="58"/>
      <c r="B345" s="64" t="str">
        <f>IF(A345="", "", TEXT(VLOOKUP(A345, 'ENTITY INFO'!$A:$E, 4, FALSE), "00-0000000"))</f>
        <v/>
      </c>
      <c r="C345" s="64" t="str">
        <f>IF(A345="", "", VLOOKUP(A345, 'ENTITY INFO'!$A:$E, 5, FALSE))</f>
        <v/>
      </c>
      <c r="D345" s="64" t="str">
        <f>IF(A345 = "", "", IFERROR(VLOOKUP(A345, 'ENTITY INFO'!$A:$B, 2, FALSE), ""))</f>
        <v/>
      </c>
      <c r="E345" s="42"/>
      <c r="F345" s="57"/>
      <c r="G345" s="60"/>
      <c r="H345" s="54"/>
      <c r="I345" s="61"/>
      <c r="J345" s="62"/>
      <c r="K345" s="57"/>
      <c r="L345" s="57"/>
      <c r="M345" s="54"/>
      <c r="N345" s="63"/>
      <c r="O345" s="57"/>
      <c r="P345" s="57"/>
      <c r="Q345" s="57"/>
      <c r="R345" s="57"/>
      <c r="S345" s="57"/>
      <c r="T345" s="57"/>
      <c r="U345" s="57"/>
      <c r="V345" s="57"/>
      <c r="W345" s="57"/>
      <c r="X345" s="57"/>
      <c r="Y345" s="25" t="str">
        <f>IF(X345 = "", "", IFERROR(VLOOKUP(X345, Values!G:H, 2, FALSE), ""))</f>
        <v/>
      </c>
      <c r="Z345" s="26" t="str">
        <f>IF(X345 = "", "", IFERROR(VLOOKUP(X345, Values!G:I, 3, FALSE), ""))</f>
        <v/>
      </c>
      <c r="AA345" s="107"/>
      <c r="AB345" s="56"/>
      <c r="AC345" s="57"/>
      <c r="AD345" s="25"/>
      <c r="AE345" s="5" t="str">
        <f>IF(AB345 = "", "", IFERROR(VLOOKUP(AB345, 'SERVICE LOCATIONS'!$A:$B, 2, FALSE), ""))</f>
        <v/>
      </c>
      <c r="AF345" s="5" t="str">
        <f>IF(AB345 = "", "", IFERROR(IF(VLOOKUP(AB345, 'SERVICE LOCATIONS'!$A:$C, 3, FALSE) = 0, "", VLOOKUP(AB345, 'SERVICE LOCATIONS'!$A:$D, 3, FALSE)), ""))</f>
        <v/>
      </c>
      <c r="AG345" s="5" t="str">
        <f>IF(AB345 = "", "", IFERROR(VLOOKUP(AB345, 'SERVICE LOCATIONS'!$A:$D, 4, FALSE), ""))</f>
        <v/>
      </c>
      <c r="AH345" s="5" t="str">
        <f>IF(AB345 = "", "", IFERROR(VLOOKUP(AB345, 'SERVICE LOCATIONS'!$A:$J, 5, FALSE), ""))</f>
        <v/>
      </c>
      <c r="AI345" s="5" t="str">
        <f>IF(AB345 = "", "", IFERROR(VLOOKUP(AB345, 'SERVICE LOCATIONS'!$A:$F, 6, FALSE), ""))</f>
        <v/>
      </c>
      <c r="AJ345" s="5" t="str">
        <f>IF(AB345 = "", "", IFERROR(VLOOKUP(AB345, 'SERVICE LOCATIONS'!$A:$G, 7, FALSE), ""))</f>
        <v/>
      </c>
      <c r="AK345" s="5" t="str">
        <f>IF(AB345 = "", "", IFERROR(VLOOKUP(AB345, 'SERVICE LOCATIONS'!$A:$H, 8, FALSE), ""))</f>
        <v/>
      </c>
      <c r="AL345" s="7" t="str">
        <f>IF(AB345 = "", "", IFERROR(VLOOKUP(AB345, 'SERVICE LOCATIONS'!$A:$I, 9, FALSE), ""))</f>
        <v/>
      </c>
      <c r="AM345" s="7" t="str">
        <f>IF(AB345 = "", "", IFERROR(VLOOKUP(AB345, 'SERVICE LOCATIONS'!$A:$J, 10, FALSE), ""))</f>
        <v/>
      </c>
      <c r="AN345" s="7" t="str">
        <f>IF(AB345 = "", "", IFERROR(VLOOKUP(AB345, 'SERVICE LOCATIONS'!$A:$Q, 12, FALSE), ""))</f>
        <v/>
      </c>
      <c r="AO345" s="5" t="str">
        <f>IF(AB345 = "", "", IFERROR(VLOOKUP(AB345, 'SERVICE LOCATIONS'!$A:$Q, 13, FALSE), ""))</f>
        <v/>
      </c>
      <c r="AP345" s="5" t="str">
        <f>IF(AB345 = "", "", IFERROR(VLOOKUP(AB345, 'SERVICE LOCATIONS'!$A:$Q, 14, FALSE), ""))</f>
        <v/>
      </c>
      <c r="AQ345" s="5" t="str">
        <f>IF(AB345 = "", "", IFERROR(VLOOKUP(AB345, 'SERVICE LOCATIONS'!$A:$Q, 15, FALSE), ""))</f>
        <v/>
      </c>
      <c r="AR345" s="5" t="str">
        <f>IF(AB345 = "", "", IFERROR(VLOOKUP(AB345, 'SERVICE LOCATIONS'!$A:$Q, 16, FALSE), ""))</f>
        <v/>
      </c>
      <c r="AS345" s="5" t="str">
        <f>IF(AB345 = "", "", IFERROR(VLOOKUP(AB345, 'SERVICE LOCATIONS'!$A:$Q, 17, FALSE), ""))</f>
        <v/>
      </c>
      <c r="AT345" s="27" t="str">
        <f>IF(AB345 = "", "", IFERROR(VLOOKUP(AB345, 'SERVICE LOCATIONS'!$A:$Q, 11, FALSE), ""))</f>
        <v/>
      </c>
      <c r="AU345" s="42"/>
      <c r="AV345" s="54"/>
      <c r="AW345" s="55"/>
      <c r="AX345" s="56"/>
      <c r="AY345" s="57"/>
    </row>
    <row r="346" spans="1:51" x14ac:dyDescent="0.2">
      <c r="A346" s="58"/>
      <c r="B346" s="64" t="str">
        <f>IF(A346="", "", TEXT(VLOOKUP(A346, 'ENTITY INFO'!$A:$E, 4, FALSE), "00-0000000"))</f>
        <v/>
      </c>
      <c r="C346" s="64" t="str">
        <f>IF(A346="", "", VLOOKUP(A346, 'ENTITY INFO'!$A:$E, 5, FALSE))</f>
        <v/>
      </c>
      <c r="D346" s="64" t="str">
        <f>IF(A346 = "", "", IFERROR(VLOOKUP(A346, 'ENTITY INFO'!$A:$B, 2, FALSE), ""))</f>
        <v/>
      </c>
      <c r="E346" s="42"/>
      <c r="F346" s="57"/>
      <c r="G346" s="60"/>
      <c r="H346" s="54"/>
      <c r="I346" s="61"/>
      <c r="J346" s="62"/>
      <c r="K346" s="57"/>
      <c r="L346" s="57"/>
      <c r="M346" s="54"/>
      <c r="N346" s="63"/>
      <c r="O346" s="57"/>
      <c r="P346" s="57"/>
      <c r="Q346" s="57"/>
      <c r="R346" s="57"/>
      <c r="S346" s="57"/>
      <c r="T346" s="57"/>
      <c r="U346" s="57"/>
      <c r="V346" s="57"/>
      <c r="W346" s="57"/>
      <c r="X346" s="57"/>
      <c r="Y346" s="25" t="str">
        <f>IF(X346 = "", "", IFERROR(VLOOKUP(X346, Values!G:H, 2, FALSE), ""))</f>
        <v/>
      </c>
      <c r="Z346" s="26" t="str">
        <f>IF(X346 = "", "", IFERROR(VLOOKUP(X346, Values!G:I, 3, FALSE), ""))</f>
        <v/>
      </c>
      <c r="AA346" s="107"/>
      <c r="AB346" s="56"/>
      <c r="AC346" s="57"/>
      <c r="AD346" s="25"/>
      <c r="AE346" s="5" t="str">
        <f>IF(AB346 = "", "", IFERROR(VLOOKUP(AB346, 'SERVICE LOCATIONS'!$A:$B, 2, FALSE), ""))</f>
        <v/>
      </c>
      <c r="AF346" s="5" t="str">
        <f>IF(AB346 = "", "", IFERROR(IF(VLOOKUP(AB346, 'SERVICE LOCATIONS'!$A:$C, 3, FALSE) = 0, "", VLOOKUP(AB346, 'SERVICE LOCATIONS'!$A:$D, 3, FALSE)), ""))</f>
        <v/>
      </c>
      <c r="AG346" s="5" t="str">
        <f>IF(AB346 = "", "", IFERROR(VLOOKUP(AB346, 'SERVICE LOCATIONS'!$A:$D, 4, FALSE), ""))</f>
        <v/>
      </c>
      <c r="AH346" s="5" t="str">
        <f>IF(AB346 = "", "", IFERROR(VLOOKUP(AB346, 'SERVICE LOCATIONS'!$A:$J, 5, FALSE), ""))</f>
        <v/>
      </c>
      <c r="AI346" s="5" t="str">
        <f>IF(AB346 = "", "", IFERROR(VLOOKUP(AB346, 'SERVICE LOCATIONS'!$A:$F, 6, FALSE), ""))</f>
        <v/>
      </c>
      <c r="AJ346" s="5" t="str">
        <f>IF(AB346 = "", "", IFERROR(VLOOKUP(AB346, 'SERVICE LOCATIONS'!$A:$G, 7, FALSE), ""))</f>
        <v/>
      </c>
      <c r="AK346" s="5" t="str">
        <f>IF(AB346 = "", "", IFERROR(VLOOKUP(AB346, 'SERVICE LOCATIONS'!$A:$H, 8, FALSE), ""))</f>
        <v/>
      </c>
      <c r="AL346" s="7" t="str">
        <f>IF(AB346 = "", "", IFERROR(VLOOKUP(AB346, 'SERVICE LOCATIONS'!$A:$I, 9, FALSE), ""))</f>
        <v/>
      </c>
      <c r="AM346" s="7" t="str">
        <f>IF(AB346 = "", "", IFERROR(VLOOKUP(AB346, 'SERVICE LOCATIONS'!$A:$J, 10, FALSE), ""))</f>
        <v/>
      </c>
      <c r="AN346" s="7" t="str">
        <f>IF(AB346 = "", "", IFERROR(VLOOKUP(AB346, 'SERVICE LOCATIONS'!$A:$Q, 12, FALSE), ""))</f>
        <v/>
      </c>
      <c r="AO346" s="5" t="str">
        <f>IF(AB346 = "", "", IFERROR(VLOOKUP(AB346, 'SERVICE LOCATIONS'!$A:$Q, 13, FALSE), ""))</f>
        <v/>
      </c>
      <c r="AP346" s="5" t="str">
        <f>IF(AB346 = "", "", IFERROR(VLOOKUP(AB346, 'SERVICE LOCATIONS'!$A:$Q, 14, FALSE), ""))</f>
        <v/>
      </c>
      <c r="AQ346" s="5" t="str">
        <f>IF(AB346 = "", "", IFERROR(VLOOKUP(AB346, 'SERVICE LOCATIONS'!$A:$Q, 15, FALSE), ""))</f>
        <v/>
      </c>
      <c r="AR346" s="5" t="str">
        <f>IF(AB346 = "", "", IFERROR(VLOOKUP(AB346, 'SERVICE LOCATIONS'!$A:$Q, 16, FALSE), ""))</f>
        <v/>
      </c>
      <c r="AS346" s="5" t="str">
        <f>IF(AB346 = "", "", IFERROR(VLOOKUP(AB346, 'SERVICE LOCATIONS'!$A:$Q, 17, FALSE), ""))</f>
        <v/>
      </c>
      <c r="AT346" s="27" t="str">
        <f>IF(AB346 = "", "", IFERROR(VLOOKUP(AB346, 'SERVICE LOCATIONS'!$A:$Q, 11, FALSE), ""))</f>
        <v/>
      </c>
      <c r="AU346" s="42"/>
      <c r="AV346" s="54"/>
      <c r="AW346" s="55"/>
      <c r="AX346" s="56"/>
      <c r="AY346" s="57"/>
    </row>
    <row r="347" spans="1:51" x14ac:dyDescent="0.2">
      <c r="A347" s="58"/>
      <c r="B347" s="64" t="str">
        <f>IF(A347="", "", TEXT(VLOOKUP(A347, 'ENTITY INFO'!$A:$E, 4, FALSE), "00-0000000"))</f>
        <v/>
      </c>
      <c r="C347" s="64" t="str">
        <f>IF(A347="", "", VLOOKUP(A347, 'ENTITY INFO'!$A:$E, 5, FALSE))</f>
        <v/>
      </c>
      <c r="D347" s="64" t="str">
        <f>IF(A347 = "", "", IFERROR(VLOOKUP(A347, 'ENTITY INFO'!$A:$B, 2, FALSE), ""))</f>
        <v/>
      </c>
      <c r="E347" s="42"/>
      <c r="F347" s="57"/>
      <c r="G347" s="60"/>
      <c r="H347" s="54"/>
      <c r="I347" s="61"/>
      <c r="J347" s="62"/>
      <c r="K347" s="57"/>
      <c r="L347" s="57"/>
      <c r="M347" s="54"/>
      <c r="N347" s="63"/>
      <c r="O347" s="57"/>
      <c r="P347" s="57"/>
      <c r="Q347" s="57"/>
      <c r="R347" s="57"/>
      <c r="S347" s="57"/>
      <c r="T347" s="57"/>
      <c r="U347" s="57"/>
      <c r="V347" s="57"/>
      <c r="W347" s="57"/>
      <c r="X347" s="57"/>
      <c r="Y347" s="25" t="str">
        <f>IF(X347 = "", "", IFERROR(VLOOKUP(X347, Values!G:H, 2, FALSE), ""))</f>
        <v/>
      </c>
      <c r="Z347" s="26" t="str">
        <f>IF(X347 = "", "", IFERROR(VLOOKUP(X347, Values!G:I, 3, FALSE), ""))</f>
        <v/>
      </c>
      <c r="AA347" s="107"/>
      <c r="AB347" s="56"/>
      <c r="AC347" s="57"/>
      <c r="AD347" s="25"/>
      <c r="AE347" s="5" t="str">
        <f>IF(AB347 = "", "", IFERROR(VLOOKUP(AB347, 'SERVICE LOCATIONS'!$A:$B, 2, FALSE), ""))</f>
        <v/>
      </c>
      <c r="AF347" s="5" t="str">
        <f>IF(AB347 = "", "", IFERROR(IF(VLOOKUP(AB347, 'SERVICE LOCATIONS'!$A:$C, 3, FALSE) = 0, "", VLOOKUP(AB347, 'SERVICE LOCATIONS'!$A:$D, 3, FALSE)), ""))</f>
        <v/>
      </c>
      <c r="AG347" s="5" t="str">
        <f>IF(AB347 = "", "", IFERROR(VLOOKUP(AB347, 'SERVICE LOCATIONS'!$A:$D, 4, FALSE), ""))</f>
        <v/>
      </c>
      <c r="AH347" s="5" t="str">
        <f>IF(AB347 = "", "", IFERROR(VLOOKUP(AB347, 'SERVICE LOCATIONS'!$A:$J, 5, FALSE), ""))</f>
        <v/>
      </c>
      <c r="AI347" s="5" t="str">
        <f>IF(AB347 = "", "", IFERROR(VLOOKUP(AB347, 'SERVICE LOCATIONS'!$A:$F, 6, FALSE), ""))</f>
        <v/>
      </c>
      <c r="AJ347" s="5" t="str">
        <f>IF(AB347 = "", "", IFERROR(VLOOKUP(AB347, 'SERVICE LOCATIONS'!$A:$G, 7, FALSE), ""))</f>
        <v/>
      </c>
      <c r="AK347" s="5" t="str">
        <f>IF(AB347 = "", "", IFERROR(VLOOKUP(AB347, 'SERVICE LOCATIONS'!$A:$H, 8, FALSE), ""))</f>
        <v/>
      </c>
      <c r="AL347" s="7" t="str">
        <f>IF(AB347 = "", "", IFERROR(VLOOKUP(AB347, 'SERVICE LOCATIONS'!$A:$I, 9, FALSE), ""))</f>
        <v/>
      </c>
      <c r="AM347" s="7" t="str">
        <f>IF(AB347 = "", "", IFERROR(VLOOKUP(AB347, 'SERVICE LOCATIONS'!$A:$J, 10, FALSE), ""))</f>
        <v/>
      </c>
      <c r="AN347" s="7" t="str">
        <f>IF(AB347 = "", "", IFERROR(VLOOKUP(AB347, 'SERVICE LOCATIONS'!$A:$Q, 12, FALSE), ""))</f>
        <v/>
      </c>
      <c r="AO347" s="5" t="str">
        <f>IF(AB347 = "", "", IFERROR(VLOOKUP(AB347, 'SERVICE LOCATIONS'!$A:$Q, 13, FALSE), ""))</f>
        <v/>
      </c>
      <c r="AP347" s="5" t="str">
        <f>IF(AB347 = "", "", IFERROR(VLOOKUP(AB347, 'SERVICE LOCATIONS'!$A:$Q, 14, FALSE), ""))</f>
        <v/>
      </c>
      <c r="AQ347" s="5" t="str">
        <f>IF(AB347 = "", "", IFERROR(VLOOKUP(AB347, 'SERVICE LOCATIONS'!$A:$Q, 15, FALSE), ""))</f>
        <v/>
      </c>
      <c r="AR347" s="5" t="str">
        <f>IF(AB347 = "", "", IFERROR(VLOOKUP(AB347, 'SERVICE LOCATIONS'!$A:$Q, 16, FALSE), ""))</f>
        <v/>
      </c>
      <c r="AS347" s="5" t="str">
        <f>IF(AB347 = "", "", IFERROR(VLOOKUP(AB347, 'SERVICE LOCATIONS'!$A:$Q, 17, FALSE), ""))</f>
        <v/>
      </c>
      <c r="AT347" s="27" t="str">
        <f>IF(AB347 = "", "", IFERROR(VLOOKUP(AB347, 'SERVICE LOCATIONS'!$A:$Q, 11, FALSE), ""))</f>
        <v/>
      </c>
      <c r="AU347" s="42"/>
      <c r="AV347" s="54"/>
      <c r="AW347" s="55"/>
      <c r="AX347" s="56"/>
      <c r="AY347" s="57"/>
    </row>
    <row r="348" spans="1:51" x14ac:dyDescent="0.2">
      <c r="A348" s="58"/>
      <c r="B348" s="64" t="str">
        <f>IF(A348="", "", TEXT(VLOOKUP(A348, 'ENTITY INFO'!$A:$E, 4, FALSE), "00-0000000"))</f>
        <v/>
      </c>
      <c r="C348" s="64" t="str">
        <f>IF(A348="", "", VLOOKUP(A348, 'ENTITY INFO'!$A:$E, 5, FALSE))</f>
        <v/>
      </c>
      <c r="D348" s="64" t="str">
        <f>IF(A348 = "", "", IFERROR(VLOOKUP(A348, 'ENTITY INFO'!$A:$B, 2, FALSE), ""))</f>
        <v/>
      </c>
      <c r="E348" s="42"/>
      <c r="F348" s="57"/>
      <c r="G348" s="60"/>
      <c r="H348" s="54"/>
      <c r="I348" s="61"/>
      <c r="J348" s="62"/>
      <c r="K348" s="57"/>
      <c r="L348" s="57"/>
      <c r="M348" s="54"/>
      <c r="N348" s="63"/>
      <c r="O348" s="57"/>
      <c r="P348" s="57"/>
      <c r="Q348" s="57"/>
      <c r="R348" s="57"/>
      <c r="S348" s="57"/>
      <c r="T348" s="57"/>
      <c r="U348" s="57"/>
      <c r="V348" s="57"/>
      <c r="W348" s="57"/>
      <c r="X348" s="57"/>
      <c r="Y348" s="25" t="str">
        <f>IF(X348 = "", "", IFERROR(VLOOKUP(X348, Values!G:H, 2, FALSE), ""))</f>
        <v/>
      </c>
      <c r="Z348" s="26" t="str">
        <f>IF(X348 = "", "", IFERROR(VLOOKUP(X348, Values!G:I, 3, FALSE), ""))</f>
        <v/>
      </c>
      <c r="AA348" s="107"/>
      <c r="AB348" s="56"/>
      <c r="AC348" s="57"/>
      <c r="AD348" s="25"/>
      <c r="AE348" s="5" t="str">
        <f>IF(AB348 = "", "", IFERROR(VLOOKUP(AB348, 'SERVICE LOCATIONS'!$A:$B, 2, FALSE), ""))</f>
        <v/>
      </c>
      <c r="AF348" s="5" t="str">
        <f>IF(AB348 = "", "", IFERROR(IF(VLOOKUP(AB348, 'SERVICE LOCATIONS'!$A:$C, 3, FALSE) = 0, "", VLOOKUP(AB348, 'SERVICE LOCATIONS'!$A:$D, 3, FALSE)), ""))</f>
        <v/>
      </c>
      <c r="AG348" s="5" t="str">
        <f>IF(AB348 = "", "", IFERROR(VLOOKUP(AB348, 'SERVICE LOCATIONS'!$A:$D, 4, FALSE), ""))</f>
        <v/>
      </c>
      <c r="AH348" s="5" t="str">
        <f>IF(AB348 = "", "", IFERROR(VLOOKUP(AB348, 'SERVICE LOCATIONS'!$A:$J, 5, FALSE), ""))</f>
        <v/>
      </c>
      <c r="AI348" s="5" t="str">
        <f>IF(AB348 = "", "", IFERROR(VLOOKUP(AB348, 'SERVICE LOCATIONS'!$A:$F, 6, FALSE), ""))</f>
        <v/>
      </c>
      <c r="AJ348" s="5" t="str">
        <f>IF(AB348 = "", "", IFERROR(VLOOKUP(AB348, 'SERVICE LOCATIONS'!$A:$G, 7, FALSE), ""))</f>
        <v/>
      </c>
      <c r="AK348" s="5" t="str">
        <f>IF(AB348 = "", "", IFERROR(VLOOKUP(AB348, 'SERVICE LOCATIONS'!$A:$H, 8, FALSE), ""))</f>
        <v/>
      </c>
      <c r="AL348" s="7" t="str">
        <f>IF(AB348 = "", "", IFERROR(VLOOKUP(AB348, 'SERVICE LOCATIONS'!$A:$I, 9, FALSE), ""))</f>
        <v/>
      </c>
      <c r="AM348" s="7" t="str">
        <f>IF(AB348 = "", "", IFERROR(VLOOKUP(AB348, 'SERVICE LOCATIONS'!$A:$J, 10, FALSE), ""))</f>
        <v/>
      </c>
      <c r="AN348" s="7" t="str">
        <f>IF(AB348 = "", "", IFERROR(VLOOKUP(AB348, 'SERVICE LOCATIONS'!$A:$Q, 12, FALSE), ""))</f>
        <v/>
      </c>
      <c r="AO348" s="5" t="str">
        <f>IF(AB348 = "", "", IFERROR(VLOOKUP(AB348, 'SERVICE LOCATIONS'!$A:$Q, 13, FALSE), ""))</f>
        <v/>
      </c>
      <c r="AP348" s="5" t="str">
        <f>IF(AB348 = "", "", IFERROR(VLOOKUP(AB348, 'SERVICE LOCATIONS'!$A:$Q, 14, FALSE), ""))</f>
        <v/>
      </c>
      <c r="AQ348" s="5" t="str">
        <f>IF(AB348 = "", "", IFERROR(VLOOKUP(AB348, 'SERVICE LOCATIONS'!$A:$Q, 15, FALSE), ""))</f>
        <v/>
      </c>
      <c r="AR348" s="5" t="str">
        <f>IF(AB348 = "", "", IFERROR(VLOOKUP(AB348, 'SERVICE LOCATIONS'!$A:$Q, 16, FALSE), ""))</f>
        <v/>
      </c>
      <c r="AS348" s="5" t="str">
        <f>IF(AB348 = "", "", IFERROR(VLOOKUP(AB348, 'SERVICE LOCATIONS'!$A:$Q, 17, FALSE), ""))</f>
        <v/>
      </c>
      <c r="AT348" s="27" t="str">
        <f>IF(AB348 = "", "", IFERROR(VLOOKUP(AB348, 'SERVICE LOCATIONS'!$A:$Q, 11, FALSE), ""))</f>
        <v/>
      </c>
      <c r="AU348" s="42"/>
      <c r="AV348" s="54"/>
      <c r="AW348" s="55"/>
      <c r="AX348" s="56"/>
      <c r="AY348" s="57"/>
    </row>
    <row r="349" spans="1:51" x14ac:dyDescent="0.2">
      <c r="A349" s="58"/>
      <c r="B349" s="64" t="str">
        <f>IF(A349="", "", TEXT(VLOOKUP(A349, 'ENTITY INFO'!$A:$E, 4, FALSE), "00-0000000"))</f>
        <v/>
      </c>
      <c r="C349" s="64" t="str">
        <f>IF(A349="", "", VLOOKUP(A349, 'ENTITY INFO'!$A:$E, 5, FALSE))</f>
        <v/>
      </c>
      <c r="D349" s="64" t="str">
        <f>IF(A349 = "", "", IFERROR(VLOOKUP(A349, 'ENTITY INFO'!$A:$B, 2, FALSE), ""))</f>
        <v/>
      </c>
      <c r="E349" s="42"/>
      <c r="F349" s="57"/>
      <c r="G349" s="60"/>
      <c r="H349" s="54"/>
      <c r="I349" s="61"/>
      <c r="J349" s="62"/>
      <c r="K349" s="57"/>
      <c r="L349" s="57"/>
      <c r="M349" s="54"/>
      <c r="N349" s="63"/>
      <c r="O349" s="57"/>
      <c r="P349" s="57"/>
      <c r="Q349" s="57"/>
      <c r="R349" s="57"/>
      <c r="S349" s="57"/>
      <c r="T349" s="57"/>
      <c r="U349" s="57"/>
      <c r="V349" s="57"/>
      <c r="W349" s="57"/>
      <c r="X349" s="57"/>
      <c r="Y349" s="25" t="str">
        <f>IF(X349 = "", "", IFERROR(VLOOKUP(X349, Values!G:H, 2, FALSE), ""))</f>
        <v/>
      </c>
      <c r="Z349" s="26" t="str">
        <f>IF(X349 = "", "", IFERROR(VLOOKUP(X349, Values!G:I, 3, FALSE), ""))</f>
        <v/>
      </c>
      <c r="AA349" s="107"/>
      <c r="AB349" s="56"/>
      <c r="AC349" s="57"/>
      <c r="AD349" s="25"/>
      <c r="AE349" s="5" t="str">
        <f>IF(AB349 = "", "", IFERROR(VLOOKUP(AB349, 'SERVICE LOCATIONS'!$A:$B, 2, FALSE), ""))</f>
        <v/>
      </c>
      <c r="AF349" s="5" t="str">
        <f>IF(AB349 = "", "", IFERROR(IF(VLOOKUP(AB349, 'SERVICE LOCATIONS'!$A:$C, 3, FALSE) = 0, "", VLOOKUP(AB349, 'SERVICE LOCATIONS'!$A:$D, 3, FALSE)), ""))</f>
        <v/>
      </c>
      <c r="AG349" s="5" t="str">
        <f>IF(AB349 = "", "", IFERROR(VLOOKUP(AB349, 'SERVICE LOCATIONS'!$A:$D, 4, FALSE), ""))</f>
        <v/>
      </c>
      <c r="AH349" s="5" t="str">
        <f>IF(AB349 = "", "", IFERROR(VLOOKUP(AB349, 'SERVICE LOCATIONS'!$A:$J, 5, FALSE), ""))</f>
        <v/>
      </c>
      <c r="AI349" s="5" t="str">
        <f>IF(AB349 = "", "", IFERROR(VLOOKUP(AB349, 'SERVICE LOCATIONS'!$A:$F, 6, FALSE), ""))</f>
        <v/>
      </c>
      <c r="AJ349" s="5" t="str">
        <f>IF(AB349 = "", "", IFERROR(VLOOKUP(AB349, 'SERVICE LOCATIONS'!$A:$G, 7, FALSE), ""))</f>
        <v/>
      </c>
      <c r="AK349" s="5" t="str">
        <f>IF(AB349 = "", "", IFERROR(VLOOKUP(AB349, 'SERVICE LOCATIONS'!$A:$H, 8, FALSE), ""))</f>
        <v/>
      </c>
      <c r="AL349" s="7" t="str">
        <f>IF(AB349 = "", "", IFERROR(VLOOKUP(AB349, 'SERVICE LOCATIONS'!$A:$I, 9, FALSE), ""))</f>
        <v/>
      </c>
      <c r="AM349" s="7" t="str">
        <f>IF(AB349 = "", "", IFERROR(VLOOKUP(AB349, 'SERVICE LOCATIONS'!$A:$J, 10, FALSE), ""))</f>
        <v/>
      </c>
      <c r="AN349" s="7" t="str">
        <f>IF(AB349 = "", "", IFERROR(VLOOKUP(AB349, 'SERVICE LOCATIONS'!$A:$Q, 12, FALSE), ""))</f>
        <v/>
      </c>
      <c r="AO349" s="5" t="str">
        <f>IF(AB349 = "", "", IFERROR(VLOOKUP(AB349, 'SERVICE LOCATIONS'!$A:$Q, 13, FALSE), ""))</f>
        <v/>
      </c>
      <c r="AP349" s="5" t="str">
        <f>IF(AB349 = "", "", IFERROR(VLOOKUP(AB349, 'SERVICE LOCATIONS'!$A:$Q, 14, FALSE), ""))</f>
        <v/>
      </c>
      <c r="AQ349" s="5" t="str">
        <f>IF(AB349 = "", "", IFERROR(VLOOKUP(AB349, 'SERVICE LOCATIONS'!$A:$Q, 15, FALSE), ""))</f>
        <v/>
      </c>
      <c r="AR349" s="5" t="str">
        <f>IF(AB349 = "", "", IFERROR(VLOOKUP(AB349, 'SERVICE LOCATIONS'!$A:$Q, 16, FALSE), ""))</f>
        <v/>
      </c>
      <c r="AS349" s="5" t="str">
        <f>IF(AB349 = "", "", IFERROR(VLOOKUP(AB349, 'SERVICE LOCATIONS'!$A:$Q, 17, FALSE), ""))</f>
        <v/>
      </c>
      <c r="AT349" s="27" t="str">
        <f>IF(AB349 = "", "", IFERROR(VLOOKUP(AB349, 'SERVICE LOCATIONS'!$A:$Q, 11, FALSE), ""))</f>
        <v/>
      </c>
      <c r="AU349" s="42"/>
      <c r="AV349" s="54"/>
      <c r="AW349" s="55"/>
      <c r="AX349" s="56"/>
      <c r="AY349" s="57"/>
    </row>
    <row r="350" spans="1:51" x14ac:dyDescent="0.2">
      <c r="A350" s="58"/>
      <c r="B350" s="64" t="str">
        <f>IF(A350="", "", TEXT(VLOOKUP(A350, 'ENTITY INFO'!$A:$E, 4, FALSE), "00-0000000"))</f>
        <v/>
      </c>
      <c r="C350" s="64" t="str">
        <f>IF(A350="", "", VLOOKUP(A350, 'ENTITY INFO'!$A:$E, 5, FALSE))</f>
        <v/>
      </c>
      <c r="D350" s="64" t="str">
        <f>IF(A350 = "", "", IFERROR(VLOOKUP(A350, 'ENTITY INFO'!$A:$B, 2, FALSE), ""))</f>
        <v/>
      </c>
      <c r="E350" s="42"/>
      <c r="F350" s="57"/>
      <c r="G350" s="60"/>
      <c r="H350" s="54"/>
      <c r="I350" s="61"/>
      <c r="J350" s="62"/>
      <c r="K350" s="57"/>
      <c r="L350" s="57"/>
      <c r="M350" s="54"/>
      <c r="N350" s="63"/>
      <c r="O350" s="57"/>
      <c r="P350" s="57"/>
      <c r="Q350" s="57"/>
      <c r="R350" s="57"/>
      <c r="S350" s="57"/>
      <c r="T350" s="57"/>
      <c r="U350" s="57"/>
      <c r="V350" s="57"/>
      <c r="W350" s="57"/>
      <c r="X350" s="57"/>
      <c r="Y350" s="25" t="str">
        <f>IF(X350 = "", "", IFERROR(VLOOKUP(X350, Values!G:H, 2, FALSE), ""))</f>
        <v/>
      </c>
      <c r="Z350" s="26" t="str">
        <f>IF(X350 = "", "", IFERROR(VLOOKUP(X350, Values!G:I, 3, FALSE), ""))</f>
        <v/>
      </c>
      <c r="AA350" s="107"/>
      <c r="AB350" s="56"/>
      <c r="AC350" s="57"/>
      <c r="AD350" s="25"/>
      <c r="AE350" s="5" t="str">
        <f>IF(AB350 = "", "", IFERROR(VLOOKUP(AB350, 'SERVICE LOCATIONS'!$A:$B, 2, FALSE), ""))</f>
        <v/>
      </c>
      <c r="AF350" s="5" t="str">
        <f>IF(AB350 = "", "", IFERROR(IF(VLOOKUP(AB350, 'SERVICE LOCATIONS'!$A:$C, 3, FALSE) = 0, "", VLOOKUP(AB350, 'SERVICE LOCATIONS'!$A:$D, 3, FALSE)), ""))</f>
        <v/>
      </c>
      <c r="AG350" s="5" t="str">
        <f>IF(AB350 = "", "", IFERROR(VLOOKUP(AB350, 'SERVICE LOCATIONS'!$A:$D, 4, FALSE), ""))</f>
        <v/>
      </c>
      <c r="AH350" s="5" t="str">
        <f>IF(AB350 = "", "", IFERROR(VLOOKUP(AB350, 'SERVICE LOCATIONS'!$A:$J, 5, FALSE), ""))</f>
        <v/>
      </c>
      <c r="AI350" s="5" t="str">
        <f>IF(AB350 = "", "", IFERROR(VLOOKUP(AB350, 'SERVICE LOCATIONS'!$A:$F, 6, FALSE), ""))</f>
        <v/>
      </c>
      <c r="AJ350" s="5" t="str">
        <f>IF(AB350 = "", "", IFERROR(VLOOKUP(AB350, 'SERVICE LOCATIONS'!$A:$G, 7, FALSE), ""))</f>
        <v/>
      </c>
      <c r="AK350" s="5" t="str">
        <f>IF(AB350 = "", "", IFERROR(VLOOKUP(AB350, 'SERVICE LOCATIONS'!$A:$H, 8, FALSE), ""))</f>
        <v/>
      </c>
      <c r="AL350" s="7" t="str">
        <f>IF(AB350 = "", "", IFERROR(VLOOKUP(AB350, 'SERVICE LOCATIONS'!$A:$I, 9, FALSE), ""))</f>
        <v/>
      </c>
      <c r="AM350" s="7" t="str">
        <f>IF(AB350 = "", "", IFERROR(VLOOKUP(AB350, 'SERVICE LOCATIONS'!$A:$J, 10, FALSE), ""))</f>
        <v/>
      </c>
      <c r="AN350" s="7" t="str">
        <f>IF(AB350 = "", "", IFERROR(VLOOKUP(AB350, 'SERVICE LOCATIONS'!$A:$Q, 12, FALSE), ""))</f>
        <v/>
      </c>
      <c r="AO350" s="5" t="str">
        <f>IF(AB350 = "", "", IFERROR(VLOOKUP(AB350, 'SERVICE LOCATIONS'!$A:$Q, 13, FALSE), ""))</f>
        <v/>
      </c>
      <c r="AP350" s="5" t="str">
        <f>IF(AB350 = "", "", IFERROR(VLOOKUP(AB350, 'SERVICE LOCATIONS'!$A:$Q, 14, FALSE), ""))</f>
        <v/>
      </c>
      <c r="AQ350" s="5" t="str">
        <f>IF(AB350 = "", "", IFERROR(VLOOKUP(AB350, 'SERVICE LOCATIONS'!$A:$Q, 15, FALSE), ""))</f>
        <v/>
      </c>
      <c r="AR350" s="5" t="str">
        <f>IF(AB350 = "", "", IFERROR(VLOOKUP(AB350, 'SERVICE LOCATIONS'!$A:$Q, 16, FALSE), ""))</f>
        <v/>
      </c>
      <c r="AS350" s="5" t="str">
        <f>IF(AB350 = "", "", IFERROR(VLOOKUP(AB350, 'SERVICE LOCATIONS'!$A:$Q, 17, FALSE), ""))</f>
        <v/>
      </c>
      <c r="AT350" s="27" t="str">
        <f>IF(AB350 = "", "", IFERROR(VLOOKUP(AB350, 'SERVICE LOCATIONS'!$A:$Q, 11, FALSE), ""))</f>
        <v/>
      </c>
      <c r="AU350" s="42"/>
      <c r="AV350" s="54"/>
      <c r="AW350" s="55"/>
      <c r="AX350" s="56"/>
      <c r="AY350" s="57"/>
    </row>
    <row r="351" spans="1:51" x14ac:dyDescent="0.2">
      <c r="A351" s="58"/>
      <c r="B351" s="64" t="str">
        <f>IF(A351="", "", TEXT(VLOOKUP(A351, 'ENTITY INFO'!$A:$E, 4, FALSE), "00-0000000"))</f>
        <v/>
      </c>
      <c r="C351" s="64" t="str">
        <f>IF(A351="", "", VLOOKUP(A351, 'ENTITY INFO'!$A:$E, 5, FALSE))</f>
        <v/>
      </c>
      <c r="D351" s="64" t="str">
        <f>IF(A351 = "", "", IFERROR(VLOOKUP(A351, 'ENTITY INFO'!$A:$B, 2, FALSE), ""))</f>
        <v/>
      </c>
      <c r="E351" s="42"/>
      <c r="F351" s="57"/>
      <c r="G351" s="60"/>
      <c r="H351" s="54"/>
      <c r="I351" s="61"/>
      <c r="J351" s="62"/>
      <c r="K351" s="57"/>
      <c r="L351" s="57"/>
      <c r="M351" s="54"/>
      <c r="N351" s="63"/>
      <c r="O351" s="57"/>
      <c r="P351" s="57"/>
      <c r="Q351" s="57"/>
      <c r="R351" s="57"/>
      <c r="S351" s="57"/>
      <c r="T351" s="57"/>
      <c r="U351" s="57"/>
      <c r="V351" s="57"/>
      <c r="W351" s="57"/>
      <c r="X351" s="57"/>
      <c r="Y351" s="25" t="str">
        <f>IF(X351 = "", "", IFERROR(VLOOKUP(X351, Values!G:H, 2, FALSE), ""))</f>
        <v/>
      </c>
      <c r="Z351" s="26" t="str">
        <f>IF(X351 = "", "", IFERROR(VLOOKUP(X351, Values!G:I, 3, FALSE), ""))</f>
        <v/>
      </c>
      <c r="AA351" s="107"/>
      <c r="AB351" s="56"/>
      <c r="AC351" s="57"/>
      <c r="AD351" s="25"/>
      <c r="AE351" s="5" t="str">
        <f>IF(AB351 = "", "", IFERROR(VLOOKUP(AB351, 'SERVICE LOCATIONS'!$A:$B, 2, FALSE), ""))</f>
        <v/>
      </c>
      <c r="AF351" s="5" t="str">
        <f>IF(AB351 = "", "", IFERROR(IF(VLOOKUP(AB351, 'SERVICE LOCATIONS'!$A:$C, 3, FALSE) = 0, "", VLOOKUP(AB351, 'SERVICE LOCATIONS'!$A:$D, 3, FALSE)), ""))</f>
        <v/>
      </c>
      <c r="AG351" s="5" t="str">
        <f>IF(AB351 = "", "", IFERROR(VLOOKUP(AB351, 'SERVICE LOCATIONS'!$A:$D, 4, FALSE), ""))</f>
        <v/>
      </c>
      <c r="AH351" s="5" t="str">
        <f>IF(AB351 = "", "", IFERROR(VLOOKUP(AB351, 'SERVICE LOCATIONS'!$A:$J, 5, FALSE), ""))</f>
        <v/>
      </c>
      <c r="AI351" s="5" t="str">
        <f>IF(AB351 = "", "", IFERROR(VLOOKUP(AB351, 'SERVICE LOCATIONS'!$A:$F, 6, FALSE), ""))</f>
        <v/>
      </c>
      <c r="AJ351" s="5" t="str">
        <f>IF(AB351 = "", "", IFERROR(VLOOKUP(AB351, 'SERVICE LOCATIONS'!$A:$G, 7, FALSE), ""))</f>
        <v/>
      </c>
      <c r="AK351" s="5" t="str">
        <f>IF(AB351 = "", "", IFERROR(VLOOKUP(AB351, 'SERVICE LOCATIONS'!$A:$H, 8, FALSE), ""))</f>
        <v/>
      </c>
      <c r="AL351" s="7" t="str">
        <f>IF(AB351 = "", "", IFERROR(VLOOKUP(AB351, 'SERVICE LOCATIONS'!$A:$I, 9, FALSE), ""))</f>
        <v/>
      </c>
      <c r="AM351" s="7" t="str">
        <f>IF(AB351 = "", "", IFERROR(VLOOKUP(AB351, 'SERVICE LOCATIONS'!$A:$J, 10, FALSE), ""))</f>
        <v/>
      </c>
      <c r="AN351" s="7" t="str">
        <f>IF(AB351 = "", "", IFERROR(VLOOKUP(AB351, 'SERVICE LOCATIONS'!$A:$Q, 12, FALSE), ""))</f>
        <v/>
      </c>
      <c r="AO351" s="5" t="str">
        <f>IF(AB351 = "", "", IFERROR(VLOOKUP(AB351, 'SERVICE LOCATIONS'!$A:$Q, 13, FALSE), ""))</f>
        <v/>
      </c>
      <c r="AP351" s="5" t="str">
        <f>IF(AB351 = "", "", IFERROR(VLOOKUP(AB351, 'SERVICE LOCATIONS'!$A:$Q, 14, FALSE), ""))</f>
        <v/>
      </c>
      <c r="AQ351" s="5" t="str">
        <f>IF(AB351 = "", "", IFERROR(VLOOKUP(AB351, 'SERVICE LOCATIONS'!$A:$Q, 15, FALSE), ""))</f>
        <v/>
      </c>
      <c r="AR351" s="5" t="str">
        <f>IF(AB351 = "", "", IFERROR(VLOOKUP(AB351, 'SERVICE LOCATIONS'!$A:$Q, 16, FALSE), ""))</f>
        <v/>
      </c>
      <c r="AS351" s="5" t="str">
        <f>IF(AB351 = "", "", IFERROR(VLOOKUP(AB351, 'SERVICE LOCATIONS'!$A:$Q, 17, FALSE), ""))</f>
        <v/>
      </c>
      <c r="AT351" s="27" t="str">
        <f>IF(AB351 = "", "", IFERROR(VLOOKUP(AB351, 'SERVICE LOCATIONS'!$A:$Q, 11, FALSE), ""))</f>
        <v/>
      </c>
      <c r="AU351" s="42"/>
      <c r="AV351" s="54"/>
      <c r="AW351" s="55"/>
      <c r="AX351" s="56"/>
      <c r="AY351" s="57"/>
    </row>
    <row r="352" spans="1:51" x14ac:dyDescent="0.2">
      <c r="A352" s="58"/>
      <c r="B352" s="64" t="str">
        <f>IF(A352="", "", TEXT(VLOOKUP(A352, 'ENTITY INFO'!$A:$E, 4, FALSE), "00-0000000"))</f>
        <v/>
      </c>
      <c r="C352" s="64" t="str">
        <f>IF(A352="", "", VLOOKUP(A352, 'ENTITY INFO'!$A:$E, 5, FALSE))</f>
        <v/>
      </c>
      <c r="D352" s="64" t="str">
        <f>IF(A352 = "", "", IFERROR(VLOOKUP(A352, 'ENTITY INFO'!$A:$B, 2, FALSE), ""))</f>
        <v/>
      </c>
      <c r="E352" s="42"/>
      <c r="F352" s="57"/>
      <c r="G352" s="60"/>
      <c r="H352" s="54"/>
      <c r="I352" s="61"/>
      <c r="J352" s="62"/>
      <c r="K352" s="57"/>
      <c r="L352" s="57"/>
      <c r="M352" s="54"/>
      <c r="N352" s="63"/>
      <c r="O352" s="57"/>
      <c r="P352" s="57"/>
      <c r="Q352" s="57"/>
      <c r="R352" s="57"/>
      <c r="S352" s="57"/>
      <c r="T352" s="57"/>
      <c r="U352" s="57"/>
      <c r="V352" s="57"/>
      <c r="W352" s="57"/>
      <c r="X352" s="57"/>
      <c r="Y352" s="25" t="str">
        <f>IF(X352 = "", "", IFERROR(VLOOKUP(X352, Values!G:H, 2, FALSE), ""))</f>
        <v/>
      </c>
      <c r="Z352" s="26" t="str">
        <f>IF(X352 = "", "", IFERROR(VLOOKUP(X352, Values!G:I, 3, FALSE), ""))</f>
        <v/>
      </c>
      <c r="AA352" s="107"/>
      <c r="AB352" s="56"/>
      <c r="AC352" s="57"/>
      <c r="AD352" s="25"/>
      <c r="AE352" s="5" t="str">
        <f>IF(AB352 = "", "", IFERROR(VLOOKUP(AB352, 'SERVICE LOCATIONS'!$A:$B, 2, FALSE), ""))</f>
        <v/>
      </c>
      <c r="AF352" s="5" t="str">
        <f>IF(AB352 = "", "", IFERROR(IF(VLOOKUP(AB352, 'SERVICE LOCATIONS'!$A:$C, 3, FALSE) = 0, "", VLOOKUP(AB352, 'SERVICE LOCATIONS'!$A:$D, 3, FALSE)), ""))</f>
        <v/>
      </c>
      <c r="AG352" s="5" t="str">
        <f>IF(AB352 = "", "", IFERROR(VLOOKUP(AB352, 'SERVICE LOCATIONS'!$A:$D, 4, FALSE), ""))</f>
        <v/>
      </c>
      <c r="AH352" s="5" t="str">
        <f>IF(AB352 = "", "", IFERROR(VLOOKUP(AB352, 'SERVICE LOCATIONS'!$A:$J, 5, FALSE), ""))</f>
        <v/>
      </c>
      <c r="AI352" s="5" t="str">
        <f>IF(AB352 = "", "", IFERROR(VLOOKUP(AB352, 'SERVICE LOCATIONS'!$A:$F, 6, FALSE), ""))</f>
        <v/>
      </c>
      <c r="AJ352" s="5" t="str">
        <f>IF(AB352 = "", "", IFERROR(VLOOKUP(AB352, 'SERVICE LOCATIONS'!$A:$G, 7, FALSE), ""))</f>
        <v/>
      </c>
      <c r="AK352" s="5" t="str">
        <f>IF(AB352 = "", "", IFERROR(VLOOKUP(AB352, 'SERVICE LOCATIONS'!$A:$H, 8, FALSE), ""))</f>
        <v/>
      </c>
      <c r="AL352" s="7" t="str">
        <f>IF(AB352 = "", "", IFERROR(VLOOKUP(AB352, 'SERVICE LOCATIONS'!$A:$I, 9, FALSE), ""))</f>
        <v/>
      </c>
      <c r="AM352" s="7" t="str">
        <f>IF(AB352 = "", "", IFERROR(VLOOKUP(AB352, 'SERVICE LOCATIONS'!$A:$J, 10, FALSE), ""))</f>
        <v/>
      </c>
      <c r="AN352" s="7" t="str">
        <f>IF(AB352 = "", "", IFERROR(VLOOKUP(AB352, 'SERVICE LOCATIONS'!$A:$Q, 12, FALSE), ""))</f>
        <v/>
      </c>
      <c r="AO352" s="5" t="str">
        <f>IF(AB352 = "", "", IFERROR(VLOOKUP(AB352, 'SERVICE LOCATIONS'!$A:$Q, 13, FALSE), ""))</f>
        <v/>
      </c>
      <c r="AP352" s="5" t="str">
        <f>IF(AB352 = "", "", IFERROR(VLOOKUP(AB352, 'SERVICE LOCATIONS'!$A:$Q, 14, FALSE), ""))</f>
        <v/>
      </c>
      <c r="AQ352" s="5" t="str">
        <f>IF(AB352 = "", "", IFERROR(VLOOKUP(AB352, 'SERVICE LOCATIONS'!$A:$Q, 15, FALSE), ""))</f>
        <v/>
      </c>
      <c r="AR352" s="5" t="str">
        <f>IF(AB352 = "", "", IFERROR(VLOOKUP(AB352, 'SERVICE LOCATIONS'!$A:$Q, 16, FALSE), ""))</f>
        <v/>
      </c>
      <c r="AS352" s="5" t="str">
        <f>IF(AB352 = "", "", IFERROR(VLOOKUP(AB352, 'SERVICE LOCATIONS'!$A:$Q, 17, FALSE), ""))</f>
        <v/>
      </c>
      <c r="AT352" s="27" t="str">
        <f>IF(AB352 = "", "", IFERROR(VLOOKUP(AB352, 'SERVICE LOCATIONS'!$A:$Q, 11, FALSE), ""))</f>
        <v/>
      </c>
      <c r="AU352" s="42"/>
      <c r="AV352" s="54"/>
      <c r="AW352" s="55"/>
      <c r="AX352" s="56"/>
      <c r="AY352" s="57"/>
    </row>
    <row r="353" spans="1:51" x14ac:dyDescent="0.2">
      <c r="A353" s="58"/>
      <c r="B353" s="64" t="str">
        <f>IF(A353="", "", TEXT(VLOOKUP(A353, 'ENTITY INFO'!$A:$E, 4, FALSE), "00-0000000"))</f>
        <v/>
      </c>
      <c r="C353" s="64" t="str">
        <f>IF(A353="", "", VLOOKUP(A353, 'ENTITY INFO'!$A:$E, 5, FALSE))</f>
        <v/>
      </c>
      <c r="D353" s="64" t="str">
        <f>IF(A353 = "", "", IFERROR(VLOOKUP(A353, 'ENTITY INFO'!$A:$B, 2, FALSE), ""))</f>
        <v/>
      </c>
      <c r="E353" s="42"/>
      <c r="F353" s="57"/>
      <c r="G353" s="60"/>
      <c r="H353" s="54"/>
      <c r="I353" s="61"/>
      <c r="J353" s="62"/>
      <c r="K353" s="57"/>
      <c r="L353" s="57"/>
      <c r="M353" s="54"/>
      <c r="N353" s="63"/>
      <c r="O353" s="57"/>
      <c r="P353" s="57"/>
      <c r="Q353" s="57"/>
      <c r="R353" s="57"/>
      <c r="S353" s="57"/>
      <c r="T353" s="57"/>
      <c r="U353" s="57"/>
      <c r="V353" s="57"/>
      <c r="W353" s="57"/>
      <c r="X353" s="57"/>
      <c r="Y353" s="25" t="str">
        <f>IF(X353 = "", "", IFERROR(VLOOKUP(X353, Values!G:H, 2, FALSE), ""))</f>
        <v/>
      </c>
      <c r="Z353" s="26" t="str">
        <f>IF(X353 = "", "", IFERROR(VLOOKUP(X353, Values!G:I, 3, FALSE), ""))</f>
        <v/>
      </c>
      <c r="AA353" s="107"/>
      <c r="AB353" s="56"/>
      <c r="AC353" s="57"/>
      <c r="AD353" s="25"/>
      <c r="AE353" s="5" t="str">
        <f>IF(AB353 = "", "", IFERROR(VLOOKUP(AB353, 'SERVICE LOCATIONS'!$A:$B, 2, FALSE), ""))</f>
        <v/>
      </c>
      <c r="AF353" s="5" t="str">
        <f>IF(AB353 = "", "", IFERROR(IF(VLOOKUP(AB353, 'SERVICE LOCATIONS'!$A:$C, 3, FALSE) = 0, "", VLOOKUP(AB353, 'SERVICE LOCATIONS'!$A:$D, 3, FALSE)), ""))</f>
        <v/>
      </c>
      <c r="AG353" s="5" t="str">
        <f>IF(AB353 = "", "", IFERROR(VLOOKUP(AB353, 'SERVICE LOCATIONS'!$A:$D, 4, FALSE), ""))</f>
        <v/>
      </c>
      <c r="AH353" s="5" t="str">
        <f>IF(AB353 = "", "", IFERROR(VLOOKUP(AB353, 'SERVICE LOCATIONS'!$A:$J, 5, FALSE), ""))</f>
        <v/>
      </c>
      <c r="AI353" s="5" t="str">
        <f>IF(AB353 = "", "", IFERROR(VLOOKUP(AB353, 'SERVICE LOCATIONS'!$A:$F, 6, FALSE), ""))</f>
        <v/>
      </c>
      <c r="AJ353" s="5" t="str">
        <f>IF(AB353 = "", "", IFERROR(VLOOKUP(AB353, 'SERVICE LOCATIONS'!$A:$G, 7, FALSE), ""))</f>
        <v/>
      </c>
      <c r="AK353" s="5" t="str">
        <f>IF(AB353 = "", "", IFERROR(VLOOKUP(AB353, 'SERVICE LOCATIONS'!$A:$H, 8, FALSE), ""))</f>
        <v/>
      </c>
      <c r="AL353" s="7" t="str">
        <f>IF(AB353 = "", "", IFERROR(VLOOKUP(AB353, 'SERVICE LOCATIONS'!$A:$I, 9, FALSE), ""))</f>
        <v/>
      </c>
      <c r="AM353" s="7" t="str">
        <f>IF(AB353 = "", "", IFERROR(VLOOKUP(AB353, 'SERVICE LOCATIONS'!$A:$J, 10, FALSE), ""))</f>
        <v/>
      </c>
      <c r="AN353" s="7" t="str">
        <f>IF(AB353 = "", "", IFERROR(VLOOKUP(AB353, 'SERVICE LOCATIONS'!$A:$Q, 12, FALSE), ""))</f>
        <v/>
      </c>
      <c r="AO353" s="5" t="str">
        <f>IF(AB353 = "", "", IFERROR(VLOOKUP(AB353, 'SERVICE LOCATIONS'!$A:$Q, 13, FALSE), ""))</f>
        <v/>
      </c>
      <c r="AP353" s="5" t="str">
        <f>IF(AB353 = "", "", IFERROR(VLOOKUP(AB353, 'SERVICE LOCATIONS'!$A:$Q, 14, FALSE), ""))</f>
        <v/>
      </c>
      <c r="AQ353" s="5" t="str">
        <f>IF(AB353 = "", "", IFERROR(VLOOKUP(AB353, 'SERVICE LOCATIONS'!$A:$Q, 15, FALSE), ""))</f>
        <v/>
      </c>
      <c r="AR353" s="5" t="str">
        <f>IF(AB353 = "", "", IFERROR(VLOOKUP(AB353, 'SERVICE LOCATIONS'!$A:$Q, 16, FALSE), ""))</f>
        <v/>
      </c>
      <c r="AS353" s="5" t="str">
        <f>IF(AB353 = "", "", IFERROR(VLOOKUP(AB353, 'SERVICE LOCATIONS'!$A:$Q, 17, FALSE), ""))</f>
        <v/>
      </c>
      <c r="AT353" s="27" t="str">
        <f>IF(AB353 = "", "", IFERROR(VLOOKUP(AB353, 'SERVICE LOCATIONS'!$A:$Q, 11, FALSE), ""))</f>
        <v/>
      </c>
      <c r="AU353" s="42"/>
      <c r="AV353" s="54"/>
      <c r="AW353" s="55"/>
      <c r="AX353" s="56"/>
      <c r="AY353" s="57"/>
    </row>
    <row r="354" spans="1:51" x14ac:dyDescent="0.2">
      <c r="A354" s="58"/>
      <c r="B354" s="64" t="str">
        <f>IF(A354="", "", TEXT(VLOOKUP(A354, 'ENTITY INFO'!$A:$E, 4, FALSE), "00-0000000"))</f>
        <v/>
      </c>
      <c r="C354" s="64" t="str">
        <f>IF(A354="", "", VLOOKUP(A354, 'ENTITY INFO'!$A:$E, 5, FALSE))</f>
        <v/>
      </c>
      <c r="D354" s="64" t="str">
        <f>IF(A354 = "", "", IFERROR(VLOOKUP(A354, 'ENTITY INFO'!$A:$B, 2, FALSE), ""))</f>
        <v/>
      </c>
      <c r="E354" s="42"/>
      <c r="F354" s="57"/>
      <c r="G354" s="60"/>
      <c r="H354" s="54"/>
      <c r="I354" s="61"/>
      <c r="J354" s="62"/>
      <c r="K354" s="57"/>
      <c r="L354" s="57"/>
      <c r="M354" s="54"/>
      <c r="N354" s="63"/>
      <c r="O354" s="57"/>
      <c r="P354" s="57"/>
      <c r="Q354" s="57"/>
      <c r="R354" s="57"/>
      <c r="S354" s="57"/>
      <c r="T354" s="57"/>
      <c r="U354" s="57"/>
      <c r="V354" s="57"/>
      <c r="W354" s="57"/>
      <c r="X354" s="57"/>
      <c r="Y354" s="25" t="str">
        <f>IF(X354 = "", "", IFERROR(VLOOKUP(X354, Values!G:H, 2, FALSE), ""))</f>
        <v/>
      </c>
      <c r="Z354" s="26" t="str">
        <f>IF(X354 = "", "", IFERROR(VLOOKUP(X354, Values!G:I, 3, FALSE), ""))</f>
        <v/>
      </c>
      <c r="AA354" s="107"/>
      <c r="AB354" s="56"/>
      <c r="AC354" s="57"/>
      <c r="AD354" s="25"/>
      <c r="AE354" s="5" t="str">
        <f>IF(AB354 = "", "", IFERROR(VLOOKUP(AB354, 'SERVICE LOCATIONS'!$A:$B, 2, FALSE), ""))</f>
        <v/>
      </c>
      <c r="AF354" s="5" t="str">
        <f>IF(AB354 = "", "", IFERROR(IF(VLOOKUP(AB354, 'SERVICE LOCATIONS'!$A:$C, 3, FALSE) = 0, "", VLOOKUP(AB354, 'SERVICE LOCATIONS'!$A:$D, 3, FALSE)), ""))</f>
        <v/>
      </c>
      <c r="AG354" s="5" t="str">
        <f>IF(AB354 = "", "", IFERROR(VLOOKUP(AB354, 'SERVICE LOCATIONS'!$A:$D, 4, FALSE), ""))</f>
        <v/>
      </c>
      <c r="AH354" s="5" t="str">
        <f>IF(AB354 = "", "", IFERROR(VLOOKUP(AB354, 'SERVICE LOCATIONS'!$A:$J, 5, FALSE), ""))</f>
        <v/>
      </c>
      <c r="AI354" s="5" t="str">
        <f>IF(AB354 = "", "", IFERROR(VLOOKUP(AB354, 'SERVICE LOCATIONS'!$A:$F, 6, FALSE), ""))</f>
        <v/>
      </c>
      <c r="AJ354" s="5" t="str">
        <f>IF(AB354 = "", "", IFERROR(VLOOKUP(AB354, 'SERVICE LOCATIONS'!$A:$G, 7, FALSE), ""))</f>
        <v/>
      </c>
      <c r="AK354" s="5" t="str">
        <f>IF(AB354 = "", "", IFERROR(VLOOKUP(AB354, 'SERVICE LOCATIONS'!$A:$H, 8, FALSE), ""))</f>
        <v/>
      </c>
      <c r="AL354" s="7" t="str">
        <f>IF(AB354 = "", "", IFERROR(VLOOKUP(AB354, 'SERVICE LOCATIONS'!$A:$I, 9, FALSE), ""))</f>
        <v/>
      </c>
      <c r="AM354" s="7" t="str">
        <f>IF(AB354 = "", "", IFERROR(VLOOKUP(AB354, 'SERVICE LOCATIONS'!$A:$J, 10, FALSE), ""))</f>
        <v/>
      </c>
      <c r="AN354" s="7" t="str">
        <f>IF(AB354 = "", "", IFERROR(VLOOKUP(AB354, 'SERVICE LOCATIONS'!$A:$Q, 12, FALSE), ""))</f>
        <v/>
      </c>
      <c r="AO354" s="5" t="str">
        <f>IF(AB354 = "", "", IFERROR(VLOOKUP(AB354, 'SERVICE LOCATIONS'!$A:$Q, 13, FALSE), ""))</f>
        <v/>
      </c>
      <c r="AP354" s="5" t="str">
        <f>IF(AB354 = "", "", IFERROR(VLOOKUP(AB354, 'SERVICE LOCATIONS'!$A:$Q, 14, FALSE), ""))</f>
        <v/>
      </c>
      <c r="AQ354" s="5" t="str">
        <f>IF(AB354 = "", "", IFERROR(VLOOKUP(AB354, 'SERVICE LOCATIONS'!$A:$Q, 15, FALSE), ""))</f>
        <v/>
      </c>
      <c r="AR354" s="5" t="str">
        <f>IF(AB354 = "", "", IFERROR(VLOOKUP(AB354, 'SERVICE LOCATIONS'!$A:$Q, 16, FALSE), ""))</f>
        <v/>
      </c>
      <c r="AS354" s="5" t="str">
        <f>IF(AB354 = "", "", IFERROR(VLOOKUP(AB354, 'SERVICE LOCATIONS'!$A:$Q, 17, FALSE), ""))</f>
        <v/>
      </c>
      <c r="AT354" s="27" t="str">
        <f>IF(AB354 = "", "", IFERROR(VLOOKUP(AB354, 'SERVICE LOCATIONS'!$A:$Q, 11, FALSE), ""))</f>
        <v/>
      </c>
      <c r="AU354" s="42"/>
      <c r="AV354" s="54"/>
      <c r="AW354" s="55"/>
      <c r="AX354" s="56"/>
      <c r="AY354" s="57"/>
    </row>
    <row r="355" spans="1:51" x14ac:dyDescent="0.2">
      <c r="A355" s="58"/>
      <c r="B355" s="64" t="str">
        <f>IF(A355="", "", TEXT(VLOOKUP(A355, 'ENTITY INFO'!$A:$E, 4, FALSE), "00-0000000"))</f>
        <v/>
      </c>
      <c r="C355" s="64" t="str">
        <f>IF(A355="", "", VLOOKUP(A355, 'ENTITY INFO'!$A:$E, 5, FALSE))</f>
        <v/>
      </c>
      <c r="D355" s="64" t="str">
        <f>IF(A355 = "", "", IFERROR(VLOOKUP(A355, 'ENTITY INFO'!$A:$B, 2, FALSE), ""))</f>
        <v/>
      </c>
      <c r="E355" s="42"/>
      <c r="F355" s="57"/>
      <c r="G355" s="60"/>
      <c r="H355" s="54"/>
      <c r="I355" s="61"/>
      <c r="J355" s="62"/>
      <c r="K355" s="57"/>
      <c r="L355" s="57"/>
      <c r="M355" s="54"/>
      <c r="N355" s="63"/>
      <c r="O355" s="57"/>
      <c r="P355" s="57"/>
      <c r="Q355" s="57"/>
      <c r="R355" s="57"/>
      <c r="S355" s="57"/>
      <c r="T355" s="57"/>
      <c r="U355" s="57"/>
      <c r="V355" s="57"/>
      <c r="W355" s="57"/>
      <c r="X355" s="57"/>
      <c r="Y355" s="25" t="str">
        <f>IF(X355 = "", "", IFERROR(VLOOKUP(X355, Values!G:H, 2, FALSE), ""))</f>
        <v/>
      </c>
      <c r="Z355" s="26" t="str">
        <f>IF(X355 = "", "", IFERROR(VLOOKUP(X355, Values!G:I, 3, FALSE), ""))</f>
        <v/>
      </c>
      <c r="AA355" s="107"/>
      <c r="AB355" s="56"/>
      <c r="AC355" s="57"/>
      <c r="AD355" s="25"/>
      <c r="AE355" s="5" t="str">
        <f>IF(AB355 = "", "", IFERROR(VLOOKUP(AB355, 'SERVICE LOCATIONS'!$A:$B, 2, FALSE), ""))</f>
        <v/>
      </c>
      <c r="AF355" s="5" t="str">
        <f>IF(AB355 = "", "", IFERROR(IF(VLOOKUP(AB355, 'SERVICE LOCATIONS'!$A:$C, 3, FALSE) = 0, "", VLOOKUP(AB355, 'SERVICE LOCATIONS'!$A:$D, 3, FALSE)), ""))</f>
        <v/>
      </c>
      <c r="AG355" s="5" t="str">
        <f>IF(AB355 = "", "", IFERROR(VLOOKUP(AB355, 'SERVICE LOCATIONS'!$A:$D, 4, FALSE), ""))</f>
        <v/>
      </c>
      <c r="AH355" s="5" t="str">
        <f>IF(AB355 = "", "", IFERROR(VLOOKUP(AB355, 'SERVICE LOCATIONS'!$A:$J, 5, FALSE), ""))</f>
        <v/>
      </c>
      <c r="AI355" s="5" t="str">
        <f>IF(AB355 = "", "", IFERROR(VLOOKUP(AB355, 'SERVICE LOCATIONS'!$A:$F, 6, FALSE), ""))</f>
        <v/>
      </c>
      <c r="AJ355" s="5" t="str">
        <f>IF(AB355 = "", "", IFERROR(VLOOKUP(AB355, 'SERVICE LOCATIONS'!$A:$G, 7, FALSE), ""))</f>
        <v/>
      </c>
      <c r="AK355" s="5" t="str">
        <f>IF(AB355 = "", "", IFERROR(VLOOKUP(AB355, 'SERVICE LOCATIONS'!$A:$H, 8, FALSE), ""))</f>
        <v/>
      </c>
      <c r="AL355" s="7" t="str">
        <f>IF(AB355 = "", "", IFERROR(VLOOKUP(AB355, 'SERVICE LOCATIONS'!$A:$I, 9, FALSE), ""))</f>
        <v/>
      </c>
      <c r="AM355" s="7" t="str">
        <f>IF(AB355 = "", "", IFERROR(VLOOKUP(AB355, 'SERVICE LOCATIONS'!$A:$J, 10, FALSE), ""))</f>
        <v/>
      </c>
      <c r="AN355" s="7" t="str">
        <f>IF(AB355 = "", "", IFERROR(VLOOKUP(AB355, 'SERVICE LOCATIONS'!$A:$Q, 12, FALSE), ""))</f>
        <v/>
      </c>
      <c r="AO355" s="5" t="str">
        <f>IF(AB355 = "", "", IFERROR(VLOOKUP(AB355, 'SERVICE LOCATIONS'!$A:$Q, 13, FALSE), ""))</f>
        <v/>
      </c>
      <c r="AP355" s="5" t="str">
        <f>IF(AB355 = "", "", IFERROR(VLOOKUP(AB355, 'SERVICE LOCATIONS'!$A:$Q, 14, FALSE), ""))</f>
        <v/>
      </c>
      <c r="AQ355" s="5" t="str">
        <f>IF(AB355 = "", "", IFERROR(VLOOKUP(AB355, 'SERVICE LOCATIONS'!$A:$Q, 15, FALSE), ""))</f>
        <v/>
      </c>
      <c r="AR355" s="5" t="str">
        <f>IF(AB355 = "", "", IFERROR(VLOOKUP(AB355, 'SERVICE LOCATIONS'!$A:$Q, 16, FALSE), ""))</f>
        <v/>
      </c>
      <c r="AS355" s="5" t="str">
        <f>IF(AB355 = "", "", IFERROR(VLOOKUP(AB355, 'SERVICE LOCATIONS'!$A:$Q, 17, FALSE), ""))</f>
        <v/>
      </c>
      <c r="AT355" s="27" t="str">
        <f>IF(AB355 = "", "", IFERROR(VLOOKUP(AB355, 'SERVICE LOCATIONS'!$A:$Q, 11, FALSE), ""))</f>
        <v/>
      </c>
      <c r="AU355" s="42"/>
      <c r="AV355" s="54"/>
      <c r="AW355" s="55"/>
      <c r="AX355" s="56"/>
      <c r="AY355" s="57"/>
    </row>
    <row r="356" spans="1:51" x14ac:dyDescent="0.2">
      <c r="A356" s="58"/>
      <c r="B356" s="64" t="str">
        <f>IF(A356="", "", TEXT(VLOOKUP(A356, 'ENTITY INFO'!$A:$E, 4, FALSE), "00-0000000"))</f>
        <v/>
      </c>
      <c r="C356" s="64" t="str">
        <f>IF(A356="", "", VLOOKUP(A356, 'ENTITY INFO'!$A:$E, 5, FALSE))</f>
        <v/>
      </c>
      <c r="D356" s="64" t="str">
        <f>IF(A356 = "", "", IFERROR(VLOOKUP(A356, 'ENTITY INFO'!$A:$B, 2, FALSE), ""))</f>
        <v/>
      </c>
      <c r="E356" s="42"/>
      <c r="F356" s="57"/>
      <c r="G356" s="60"/>
      <c r="H356" s="54"/>
      <c r="I356" s="61"/>
      <c r="J356" s="62"/>
      <c r="K356" s="57"/>
      <c r="L356" s="57"/>
      <c r="M356" s="54"/>
      <c r="N356" s="63"/>
      <c r="O356" s="57"/>
      <c r="P356" s="57"/>
      <c r="Q356" s="57"/>
      <c r="R356" s="57"/>
      <c r="S356" s="57"/>
      <c r="T356" s="57"/>
      <c r="U356" s="57"/>
      <c r="V356" s="57"/>
      <c r="W356" s="57"/>
      <c r="X356" s="57"/>
      <c r="Y356" s="25" t="str">
        <f>IF(X356 = "", "", IFERROR(VLOOKUP(X356, Values!G:H, 2, FALSE), ""))</f>
        <v/>
      </c>
      <c r="Z356" s="26" t="str">
        <f>IF(X356 = "", "", IFERROR(VLOOKUP(X356, Values!G:I, 3, FALSE), ""))</f>
        <v/>
      </c>
      <c r="AA356" s="107"/>
      <c r="AB356" s="56"/>
      <c r="AC356" s="57"/>
      <c r="AD356" s="25"/>
      <c r="AE356" s="5" t="str">
        <f>IF(AB356 = "", "", IFERROR(VLOOKUP(AB356, 'SERVICE LOCATIONS'!$A:$B, 2, FALSE), ""))</f>
        <v/>
      </c>
      <c r="AF356" s="5" t="str">
        <f>IF(AB356 = "", "", IFERROR(IF(VLOOKUP(AB356, 'SERVICE LOCATIONS'!$A:$C, 3, FALSE) = 0, "", VLOOKUP(AB356, 'SERVICE LOCATIONS'!$A:$D, 3, FALSE)), ""))</f>
        <v/>
      </c>
      <c r="AG356" s="5" t="str">
        <f>IF(AB356 = "", "", IFERROR(VLOOKUP(AB356, 'SERVICE LOCATIONS'!$A:$D, 4, FALSE), ""))</f>
        <v/>
      </c>
      <c r="AH356" s="5" t="str">
        <f>IF(AB356 = "", "", IFERROR(VLOOKUP(AB356, 'SERVICE LOCATIONS'!$A:$J, 5, FALSE), ""))</f>
        <v/>
      </c>
      <c r="AI356" s="5" t="str">
        <f>IF(AB356 = "", "", IFERROR(VLOOKUP(AB356, 'SERVICE LOCATIONS'!$A:$F, 6, FALSE), ""))</f>
        <v/>
      </c>
      <c r="AJ356" s="5" t="str">
        <f>IF(AB356 = "", "", IFERROR(VLOOKUP(AB356, 'SERVICE LOCATIONS'!$A:$G, 7, FALSE), ""))</f>
        <v/>
      </c>
      <c r="AK356" s="5" t="str">
        <f>IF(AB356 = "", "", IFERROR(VLOOKUP(AB356, 'SERVICE LOCATIONS'!$A:$H, 8, FALSE), ""))</f>
        <v/>
      </c>
      <c r="AL356" s="7" t="str">
        <f>IF(AB356 = "", "", IFERROR(VLOOKUP(AB356, 'SERVICE LOCATIONS'!$A:$I, 9, FALSE), ""))</f>
        <v/>
      </c>
      <c r="AM356" s="7" t="str">
        <f>IF(AB356 = "", "", IFERROR(VLOOKUP(AB356, 'SERVICE LOCATIONS'!$A:$J, 10, FALSE), ""))</f>
        <v/>
      </c>
      <c r="AN356" s="7" t="str">
        <f>IF(AB356 = "", "", IFERROR(VLOOKUP(AB356, 'SERVICE LOCATIONS'!$A:$Q, 12, FALSE), ""))</f>
        <v/>
      </c>
      <c r="AO356" s="5" t="str">
        <f>IF(AB356 = "", "", IFERROR(VLOOKUP(AB356, 'SERVICE LOCATIONS'!$A:$Q, 13, FALSE), ""))</f>
        <v/>
      </c>
      <c r="AP356" s="5" t="str">
        <f>IF(AB356 = "", "", IFERROR(VLOOKUP(AB356, 'SERVICE LOCATIONS'!$A:$Q, 14, FALSE), ""))</f>
        <v/>
      </c>
      <c r="AQ356" s="5" t="str">
        <f>IF(AB356 = "", "", IFERROR(VLOOKUP(AB356, 'SERVICE LOCATIONS'!$A:$Q, 15, FALSE), ""))</f>
        <v/>
      </c>
      <c r="AR356" s="5" t="str">
        <f>IF(AB356 = "", "", IFERROR(VLOOKUP(AB356, 'SERVICE LOCATIONS'!$A:$Q, 16, FALSE), ""))</f>
        <v/>
      </c>
      <c r="AS356" s="5" t="str">
        <f>IF(AB356 = "", "", IFERROR(VLOOKUP(AB356, 'SERVICE LOCATIONS'!$A:$Q, 17, FALSE), ""))</f>
        <v/>
      </c>
      <c r="AT356" s="27" t="str">
        <f>IF(AB356 = "", "", IFERROR(VLOOKUP(AB356, 'SERVICE LOCATIONS'!$A:$Q, 11, FALSE), ""))</f>
        <v/>
      </c>
      <c r="AU356" s="42"/>
      <c r="AV356" s="54"/>
      <c r="AW356" s="55"/>
      <c r="AX356" s="56"/>
      <c r="AY356" s="57"/>
    </row>
    <row r="357" spans="1:51" x14ac:dyDescent="0.2">
      <c r="A357" s="58"/>
      <c r="B357" s="64" t="str">
        <f>IF(A357="", "", TEXT(VLOOKUP(A357, 'ENTITY INFO'!$A:$E, 4, FALSE), "00-0000000"))</f>
        <v/>
      </c>
      <c r="C357" s="64" t="str">
        <f>IF(A357="", "", VLOOKUP(A357, 'ENTITY INFO'!$A:$E, 5, FALSE))</f>
        <v/>
      </c>
      <c r="D357" s="64" t="str">
        <f>IF(A357 = "", "", IFERROR(VLOOKUP(A357, 'ENTITY INFO'!$A:$B, 2, FALSE), ""))</f>
        <v/>
      </c>
      <c r="E357" s="42"/>
      <c r="F357" s="57"/>
      <c r="G357" s="60"/>
      <c r="H357" s="54"/>
      <c r="I357" s="61"/>
      <c r="J357" s="62"/>
      <c r="K357" s="57"/>
      <c r="L357" s="57"/>
      <c r="M357" s="54"/>
      <c r="N357" s="63"/>
      <c r="O357" s="57"/>
      <c r="P357" s="57"/>
      <c r="Q357" s="57"/>
      <c r="R357" s="57"/>
      <c r="S357" s="57"/>
      <c r="T357" s="57"/>
      <c r="U357" s="57"/>
      <c r="V357" s="57"/>
      <c r="W357" s="57"/>
      <c r="X357" s="57"/>
      <c r="Y357" s="25" t="str">
        <f>IF(X357 = "", "", IFERROR(VLOOKUP(X357, Values!G:H, 2, FALSE), ""))</f>
        <v/>
      </c>
      <c r="Z357" s="26" t="str">
        <f>IF(X357 = "", "", IFERROR(VLOOKUP(X357, Values!G:I, 3, FALSE), ""))</f>
        <v/>
      </c>
      <c r="AA357" s="107"/>
      <c r="AB357" s="56"/>
      <c r="AC357" s="57"/>
      <c r="AD357" s="25"/>
      <c r="AE357" s="5" t="str">
        <f>IF(AB357 = "", "", IFERROR(VLOOKUP(AB357, 'SERVICE LOCATIONS'!$A:$B, 2, FALSE), ""))</f>
        <v/>
      </c>
      <c r="AF357" s="5" t="str">
        <f>IF(AB357 = "", "", IFERROR(IF(VLOOKUP(AB357, 'SERVICE LOCATIONS'!$A:$C, 3, FALSE) = 0, "", VLOOKUP(AB357, 'SERVICE LOCATIONS'!$A:$D, 3, FALSE)), ""))</f>
        <v/>
      </c>
      <c r="AG357" s="5" t="str">
        <f>IF(AB357 = "", "", IFERROR(VLOOKUP(AB357, 'SERVICE LOCATIONS'!$A:$D, 4, FALSE), ""))</f>
        <v/>
      </c>
      <c r="AH357" s="5" t="str">
        <f>IF(AB357 = "", "", IFERROR(VLOOKUP(AB357, 'SERVICE LOCATIONS'!$A:$J, 5, FALSE), ""))</f>
        <v/>
      </c>
      <c r="AI357" s="5" t="str">
        <f>IF(AB357 = "", "", IFERROR(VLOOKUP(AB357, 'SERVICE LOCATIONS'!$A:$F, 6, FALSE), ""))</f>
        <v/>
      </c>
      <c r="AJ357" s="5" t="str">
        <f>IF(AB357 = "", "", IFERROR(VLOOKUP(AB357, 'SERVICE LOCATIONS'!$A:$G, 7, FALSE), ""))</f>
        <v/>
      </c>
      <c r="AK357" s="5" t="str">
        <f>IF(AB357 = "", "", IFERROR(VLOOKUP(AB357, 'SERVICE LOCATIONS'!$A:$H, 8, FALSE), ""))</f>
        <v/>
      </c>
      <c r="AL357" s="7" t="str">
        <f>IF(AB357 = "", "", IFERROR(VLOOKUP(AB357, 'SERVICE LOCATIONS'!$A:$I, 9, FALSE), ""))</f>
        <v/>
      </c>
      <c r="AM357" s="7" t="str">
        <f>IF(AB357 = "", "", IFERROR(VLOOKUP(AB357, 'SERVICE LOCATIONS'!$A:$J, 10, FALSE), ""))</f>
        <v/>
      </c>
      <c r="AN357" s="7" t="str">
        <f>IF(AB357 = "", "", IFERROR(VLOOKUP(AB357, 'SERVICE LOCATIONS'!$A:$Q, 12, FALSE), ""))</f>
        <v/>
      </c>
      <c r="AO357" s="5" t="str">
        <f>IF(AB357 = "", "", IFERROR(VLOOKUP(AB357, 'SERVICE LOCATIONS'!$A:$Q, 13, FALSE), ""))</f>
        <v/>
      </c>
      <c r="AP357" s="5" t="str">
        <f>IF(AB357 = "", "", IFERROR(VLOOKUP(AB357, 'SERVICE LOCATIONS'!$A:$Q, 14, FALSE), ""))</f>
        <v/>
      </c>
      <c r="AQ357" s="5" t="str">
        <f>IF(AB357 = "", "", IFERROR(VLOOKUP(AB357, 'SERVICE LOCATIONS'!$A:$Q, 15, FALSE), ""))</f>
        <v/>
      </c>
      <c r="AR357" s="5" t="str">
        <f>IF(AB357 = "", "", IFERROR(VLOOKUP(AB357, 'SERVICE LOCATIONS'!$A:$Q, 16, FALSE), ""))</f>
        <v/>
      </c>
      <c r="AS357" s="5" t="str">
        <f>IF(AB357 = "", "", IFERROR(VLOOKUP(AB357, 'SERVICE LOCATIONS'!$A:$Q, 17, FALSE), ""))</f>
        <v/>
      </c>
      <c r="AT357" s="27" t="str">
        <f>IF(AB357 = "", "", IFERROR(VLOOKUP(AB357, 'SERVICE LOCATIONS'!$A:$Q, 11, FALSE), ""))</f>
        <v/>
      </c>
      <c r="AU357" s="42"/>
      <c r="AV357" s="54"/>
      <c r="AW357" s="55"/>
      <c r="AX357" s="56"/>
      <c r="AY357" s="57"/>
    </row>
    <row r="358" spans="1:51" x14ac:dyDescent="0.2">
      <c r="A358" s="58"/>
      <c r="B358" s="64" t="str">
        <f>IF(A358="", "", TEXT(VLOOKUP(A358, 'ENTITY INFO'!$A:$E, 4, FALSE), "00-0000000"))</f>
        <v/>
      </c>
      <c r="C358" s="64" t="str">
        <f>IF(A358="", "", VLOOKUP(A358, 'ENTITY INFO'!$A:$E, 5, FALSE))</f>
        <v/>
      </c>
      <c r="D358" s="64" t="str">
        <f>IF(A358 = "", "", IFERROR(VLOOKUP(A358, 'ENTITY INFO'!$A:$B, 2, FALSE), ""))</f>
        <v/>
      </c>
      <c r="E358" s="42"/>
      <c r="F358" s="57"/>
      <c r="G358" s="60"/>
      <c r="H358" s="54"/>
      <c r="I358" s="61"/>
      <c r="J358" s="62"/>
      <c r="K358" s="57"/>
      <c r="L358" s="57"/>
      <c r="M358" s="54"/>
      <c r="N358" s="63"/>
      <c r="O358" s="57"/>
      <c r="P358" s="57"/>
      <c r="Q358" s="57"/>
      <c r="R358" s="57"/>
      <c r="S358" s="57"/>
      <c r="T358" s="57"/>
      <c r="U358" s="57"/>
      <c r="V358" s="57"/>
      <c r="W358" s="57"/>
      <c r="X358" s="57"/>
      <c r="Y358" s="25" t="str">
        <f>IF(X358 = "", "", IFERROR(VLOOKUP(X358, Values!G:H, 2, FALSE), ""))</f>
        <v/>
      </c>
      <c r="Z358" s="26" t="str">
        <f>IF(X358 = "", "", IFERROR(VLOOKUP(X358, Values!G:I, 3, FALSE), ""))</f>
        <v/>
      </c>
      <c r="AA358" s="107"/>
      <c r="AB358" s="56"/>
      <c r="AC358" s="57"/>
      <c r="AD358" s="25"/>
      <c r="AE358" s="5" t="str">
        <f>IF(AB358 = "", "", IFERROR(VLOOKUP(AB358, 'SERVICE LOCATIONS'!$A:$B, 2, FALSE), ""))</f>
        <v/>
      </c>
      <c r="AF358" s="5" t="str">
        <f>IF(AB358 = "", "", IFERROR(IF(VLOOKUP(AB358, 'SERVICE LOCATIONS'!$A:$C, 3, FALSE) = 0, "", VLOOKUP(AB358, 'SERVICE LOCATIONS'!$A:$D, 3, FALSE)), ""))</f>
        <v/>
      </c>
      <c r="AG358" s="5" t="str">
        <f>IF(AB358 = "", "", IFERROR(VLOOKUP(AB358, 'SERVICE LOCATIONS'!$A:$D, 4, FALSE), ""))</f>
        <v/>
      </c>
      <c r="AH358" s="5" t="str">
        <f>IF(AB358 = "", "", IFERROR(VLOOKUP(AB358, 'SERVICE LOCATIONS'!$A:$J, 5, FALSE), ""))</f>
        <v/>
      </c>
      <c r="AI358" s="5" t="str">
        <f>IF(AB358 = "", "", IFERROR(VLOOKUP(AB358, 'SERVICE LOCATIONS'!$A:$F, 6, FALSE), ""))</f>
        <v/>
      </c>
      <c r="AJ358" s="5" t="str">
        <f>IF(AB358 = "", "", IFERROR(VLOOKUP(AB358, 'SERVICE LOCATIONS'!$A:$G, 7, FALSE), ""))</f>
        <v/>
      </c>
      <c r="AK358" s="5" t="str">
        <f>IF(AB358 = "", "", IFERROR(VLOOKUP(AB358, 'SERVICE LOCATIONS'!$A:$H, 8, FALSE), ""))</f>
        <v/>
      </c>
      <c r="AL358" s="7" t="str">
        <f>IF(AB358 = "", "", IFERROR(VLOOKUP(AB358, 'SERVICE LOCATIONS'!$A:$I, 9, FALSE), ""))</f>
        <v/>
      </c>
      <c r="AM358" s="7" t="str">
        <f>IF(AB358 = "", "", IFERROR(VLOOKUP(AB358, 'SERVICE LOCATIONS'!$A:$J, 10, FALSE), ""))</f>
        <v/>
      </c>
      <c r="AN358" s="7" t="str">
        <f>IF(AB358 = "", "", IFERROR(VLOOKUP(AB358, 'SERVICE LOCATIONS'!$A:$Q, 12, FALSE), ""))</f>
        <v/>
      </c>
      <c r="AO358" s="5" t="str">
        <f>IF(AB358 = "", "", IFERROR(VLOOKUP(AB358, 'SERVICE LOCATIONS'!$A:$Q, 13, FALSE), ""))</f>
        <v/>
      </c>
      <c r="AP358" s="5" t="str">
        <f>IF(AB358 = "", "", IFERROR(VLOOKUP(AB358, 'SERVICE LOCATIONS'!$A:$Q, 14, FALSE), ""))</f>
        <v/>
      </c>
      <c r="AQ358" s="5" t="str">
        <f>IF(AB358 = "", "", IFERROR(VLOOKUP(AB358, 'SERVICE LOCATIONS'!$A:$Q, 15, FALSE), ""))</f>
        <v/>
      </c>
      <c r="AR358" s="5" t="str">
        <f>IF(AB358 = "", "", IFERROR(VLOOKUP(AB358, 'SERVICE LOCATIONS'!$A:$Q, 16, FALSE), ""))</f>
        <v/>
      </c>
      <c r="AS358" s="5" t="str">
        <f>IF(AB358 = "", "", IFERROR(VLOOKUP(AB358, 'SERVICE LOCATIONS'!$A:$Q, 17, FALSE), ""))</f>
        <v/>
      </c>
      <c r="AT358" s="27" t="str">
        <f>IF(AB358 = "", "", IFERROR(VLOOKUP(AB358, 'SERVICE LOCATIONS'!$A:$Q, 11, FALSE), ""))</f>
        <v/>
      </c>
      <c r="AU358" s="42"/>
      <c r="AV358" s="54"/>
      <c r="AW358" s="55"/>
      <c r="AX358" s="56"/>
      <c r="AY358" s="57"/>
    </row>
    <row r="359" spans="1:51" x14ac:dyDescent="0.2">
      <c r="A359" s="58"/>
      <c r="B359" s="64" t="str">
        <f>IF(A359="", "", TEXT(VLOOKUP(A359, 'ENTITY INFO'!$A:$E, 4, FALSE), "00-0000000"))</f>
        <v/>
      </c>
      <c r="C359" s="64" t="str">
        <f>IF(A359="", "", VLOOKUP(A359, 'ENTITY INFO'!$A:$E, 5, FALSE))</f>
        <v/>
      </c>
      <c r="D359" s="64" t="str">
        <f>IF(A359 = "", "", IFERROR(VLOOKUP(A359, 'ENTITY INFO'!$A:$B, 2, FALSE), ""))</f>
        <v/>
      </c>
      <c r="E359" s="42"/>
      <c r="F359" s="57"/>
      <c r="G359" s="60"/>
      <c r="H359" s="54"/>
      <c r="I359" s="61"/>
      <c r="J359" s="62"/>
      <c r="K359" s="57"/>
      <c r="L359" s="57"/>
      <c r="M359" s="54"/>
      <c r="N359" s="63"/>
      <c r="O359" s="57"/>
      <c r="P359" s="57"/>
      <c r="Q359" s="57"/>
      <c r="R359" s="57"/>
      <c r="S359" s="57"/>
      <c r="T359" s="57"/>
      <c r="U359" s="57"/>
      <c r="V359" s="57"/>
      <c r="W359" s="57"/>
      <c r="X359" s="57"/>
      <c r="Y359" s="25" t="str">
        <f>IF(X359 = "", "", IFERROR(VLOOKUP(X359, Values!G:H, 2, FALSE), ""))</f>
        <v/>
      </c>
      <c r="Z359" s="26" t="str">
        <f>IF(X359 = "", "", IFERROR(VLOOKUP(X359, Values!G:I, 3, FALSE), ""))</f>
        <v/>
      </c>
      <c r="AA359" s="107"/>
      <c r="AB359" s="56"/>
      <c r="AC359" s="57"/>
      <c r="AD359" s="25"/>
      <c r="AE359" s="5" t="str">
        <f>IF(AB359 = "", "", IFERROR(VLOOKUP(AB359, 'SERVICE LOCATIONS'!$A:$B, 2, FALSE), ""))</f>
        <v/>
      </c>
      <c r="AF359" s="5" t="str">
        <f>IF(AB359 = "", "", IFERROR(IF(VLOOKUP(AB359, 'SERVICE LOCATIONS'!$A:$C, 3, FALSE) = 0, "", VLOOKUP(AB359, 'SERVICE LOCATIONS'!$A:$D, 3, FALSE)), ""))</f>
        <v/>
      </c>
      <c r="AG359" s="5" t="str">
        <f>IF(AB359 = "", "", IFERROR(VLOOKUP(AB359, 'SERVICE LOCATIONS'!$A:$D, 4, FALSE), ""))</f>
        <v/>
      </c>
      <c r="AH359" s="5" t="str">
        <f>IF(AB359 = "", "", IFERROR(VLOOKUP(AB359, 'SERVICE LOCATIONS'!$A:$J, 5, FALSE), ""))</f>
        <v/>
      </c>
      <c r="AI359" s="5" t="str">
        <f>IF(AB359 = "", "", IFERROR(VLOOKUP(AB359, 'SERVICE LOCATIONS'!$A:$F, 6, FALSE), ""))</f>
        <v/>
      </c>
      <c r="AJ359" s="5" t="str">
        <f>IF(AB359 = "", "", IFERROR(VLOOKUP(AB359, 'SERVICE LOCATIONS'!$A:$G, 7, FALSE), ""))</f>
        <v/>
      </c>
      <c r="AK359" s="5" t="str">
        <f>IF(AB359 = "", "", IFERROR(VLOOKUP(AB359, 'SERVICE LOCATIONS'!$A:$H, 8, FALSE), ""))</f>
        <v/>
      </c>
      <c r="AL359" s="7" t="str">
        <f>IF(AB359 = "", "", IFERROR(VLOOKUP(AB359, 'SERVICE LOCATIONS'!$A:$I, 9, FALSE), ""))</f>
        <v/>
      </c>
      <c r="AM359" s="7" t="str">
        <f>IF(AB359 = "", "", IFERROR(VLOOKUP(AB359, 'SERVICE LOCATIONS'!$A:$J, 10, FALSE), ""))</f>
        <v/>
      </c>
      <c r="AN359" s="7" t="str">
        <f>IF(AB359 = "", "", IFERROR(VLOOKUP(AB359, 'SERVICE LOCATIONS'!$A:$Q, 12, FALSE), ""))</f>
        <v/>
      </c>
      <c r="AO359" s="5" t="str">
        <f>IF(AB359 = "", "", IFERROR(VLOOKUP(AB359, 'SERVICE LOCATIONS'!$A:$Q, 13, FALSE), ""))</f>
        <v/>
      </c>
      <c r="AP359" s="5" t="str">
        <f>IF(AB359 = "", "", IFERROR(VLOOKUP(AB359, 'SERVICE LOCATIONS'!$A:$Q, 14, FALSE), ""))</f>
        <v/>
      </c>
      <c r="AQ359" s="5" t="str">
        <f>IF(AB359 = "", "", IFERROR(VLOOKUP(AB359, 'SERVICE LOCATIONS'!$A:$Q, 15, FALSE), ""))</f>
        <v/>
      </c>
      <c r="AR359" s="5" t="str">
        <f>IF(AB359 = "", "", IFERROR(VLOOKUP(AB359, 'SERVICE LOCATIONS'!$A:$Q, 16, FALSE), ""))</f>
        <v/>
      </c>
      <c r="AS359" s="5" t="str">
        <f>IF(AB359 = "", "", IFERROR(VLOOKUP(AB359, 'SERVICE LOCATIONS'!$A:$Q, 17, FALSE), ""))</f>
        <v/>
      </c>
      <c r="AT359" s="27" t="str">
        <f>IF(AB359 = "", "", IFERROR(VLOOKUP(AB359, 'SERVICE LOCATIONS'!$A:$Q, 11, FALSE), ""))</f>
        <v/>
      </c>
      <c r="AU359" s="42"/>
      <c r="AV359" s="54"/>
      <c r="AW359" s="55"/>
      <c r="AX359" s="56"/>
      <c r="AY359" s="57"/>
    </row>
    <row r="360" spans="1:51" x14ac:dyDescent="0.2">
      <c r="A360" s="58"/>
      <c r="B360" s="64" t="str">
        <f>IF(A360="", "", TEXT(VLOOKUP(A360, 'ENTITY INFO'!$A:$E, 4, FALSE), "00-0000000"))</f>
        <v/>
      </c>
      <c r="C360" s="64" t="str">
        <f>IF(A360="", "", VLOOKUP(A360, 'ENTITY INFO'!$A:$E, 5, FALSE))</f>
        <v/>
      </c>
      <c r="D360" s="64" t="str">
        <f>IF(A360 = "", "", IFERROR(VLOOKUP(A360, 'ENTITY INFO'!$A:$B, 2, FALSE), ""))</f>
        <v/>
      </c>
      <c r="E360" s="42"/>
      <c r="F360" s="57"/>
      <c r="G360" s="60"/>
      <c r="H360" s="54"/>
      <c r="I360" s="61"/>
      <c r="J360" s="62"/>
      <c r="K360" s="57"/>
      <c r="L360" s="57"/>
      <c r="M360" s="54"/>
      <c r="N360" s="63"/>
      <c r="O360" s="57"/>
      <c r="P360" s="57"/>
      <c r="Q360" s="57"/>
      <c r="R360" s="57"/>
      <c r="S360" s="57"/>
      <c r="T360" s="57"/>
      <c r="U360" s="57"/>
      <c r="V360" s="57"/>
      <c r="W360" s="57"/>
      <c r="X360" s="57"/>
      <c r="Y360" s="25" t="str">
        <f>IF(X360 = "", "", IFERROR(VLOOKUP(X360, Values!G:H, 2, FALSE), ""))</f>
        <v/>
      </c>
      <c r="Z360" s="26" t="str">
        <f>IF(X360 = "", "", IFERROR(VLOOKUP(X360, Values!G:I, 3, FALSE), ""))</f>
        <v/>
      </c>
      <c r="AA360" s="107"/>
      <c r="AB360" s="56"/>
      <c r="AC360" s="57"/>
      <c r="AD360" s="25"/>
      <c r="AE360" s="5" t="str">
        <f>IF(AB360 = "", "", IFERROR(VLOOKUP(AB360, 'SERVICE LOCATIONS'!$A:$B, 2, FALSE), ""))</f>
        <v/>
      </c>
      <c r="AF360" s="5" t="str">
        <f>IF(AB360 = "", "", IFERROR(IF(VLOOKUP(AB360, 'SERVICE LOCATIONS'!$A:$C, 3, FALSE) = 0, "", VLOOKUP(AB360, 'SERVICE LOCATIONS'!$A:$D, 3, FALSE)), ""))</f>
        <v/>
      </c>
      <c r="AG360" s="5" t="str">
        <f>IF(AB360 = "", "", IFERROR(VLOOKUP(AB360, 'SERVICE LOCATIONS'!$A:$D, 4, FALSE), ""))</f>
        <v/>
      </c>
      <c r="AH360" s="5" t="str">
        <f>IF(AB360 = "", "", IFERROR(VLOOKUP(AB360, 'SERVICE LOCATIONS'!$A:$J, 5, FALSE), ""))</f>
        <v/>
      </c>
      <c r="AI360" s="5" t="str">
        <f>IF(AB360 = "", "", IFERROR(VLOOKUP(AB360, 'SERVICE LOCATIONS'!$A:$F, 6, FALSE), ""))</f>
        <v/>
      </c>
      <c r="AJ360" s="5" t="str">
        <f>IF(AB360 = "", "", IFERROR(VLOOKUP(AB360, 'SERVICE LOCATIONS'!$A:$G, 7, FALSE), ""))</f>
        <v/>
      </c>
      <c r="AK360" s="5" t="str">
        <f>IF(AB360 = "", "", IFERROR(VLOOKUP(AB360, 'SERVICE LOCATIONS'!$A:$H, 8, FALSE), ""))</f>
        <v/>
      </c>
      <c r="AL360" s="7" t="str">
        <f>IF(AB360 = "", "", IFERROR(VLOOKUP(AB360, 'SERVICE LOCATIONS'!$A:$I, 9, FALSE), ""))</f>
        <v/>
      </c>
      <c r="AM360" s="7" t="str">
        <f>IF(AB360 = "", "", IFERROR(VLOOKUP(AB360, 'SERVICE LOCATIONS'!$A:$J, 10, FALSE), ""))</f>
        <v/>
      </c>
      <c r="AN360" s="7" t="str">
        <f>IF(AB360 = "", "", IFERROR(VLOOKUP(AB360, 'SERVICE LOCATIONS'!$A:$Q, 12, FALSE), ""))</f>
        <v/>
      </c>
      <c r="AO360" s="5" t="str">
        <f>IF(AB360 = "", "", IFERROR(VLOOKUP(AB360, 'SERVICE LOCATIONS'!$A:$Q, 13, FALSE), ""))</f>
        <v/>
      </c>
      <c r="AP360" s="5" t="str">
        <f>IF(AB360 = "", "", IFERROR(VLOOKUP(AB360, 'SERVICE LOCATIONS'!$A:$Q, 14, FALSE), ""))</f>
        <v/>
      </c>
      <c r="AQ360" s="5" t="str">
        <f>IF(AB360 = "", "", IFERROR(VLOOKUP(AB360, 'SERVICE LOCATIONS'!$A:$Q, 15, FALSE), ""))</f>
        <v/>
      </c>
      <c r="AR360" s="5" t="str">
        <f>IF(AB360 = "", "", IFERROR(VLOOKUP(AB360, 'SERVICE LOCATIONS'!$A:$Q, 16, FALSE), ""))</f>
        <v/>
      </c>
      <c r="AS360" s="5" t="str">
        <f>IF(AB360 = "", "", IFERROR(VLOOKUP(AB360, 'SERVICE LOCATIONS'!$A:$Q, 17, FALSE), ""))</f>
        <v/>
      </c>
      <c r="AT360" s="27" t="str">
        <f>IF(AB360 = "", "", IFERROR(VLOOKUP(AB360, 'SERVICE LOCATIONS'!$A:$Q, 11, FALSE), ""))</f>
        <v/>
      </c>
      <c r="AU360" s="42"/>
      <c r="AV360" s="54"/>
      <c r="AW360" s="55"/>
      <c r="AX360" s="56"/>
      <c r="AY360" s="57"/>
    </row>
    <row r="361" spans="1:51" x14ac:dyDescent="0.2">
      <c r="A361" s="58"/>
      <c r="B361" s="64" t="str">
        <f>IF(A361="", "", TEXT(VLOOKUP(A361, 'ENTITY INFO'!$A:$E, 4, FALSE), "00-0000000"))</f>
        <v/>
      </c>
      <c r="C361" s="64" t="str">
        <f>IF(A361="", "", VLOOKUP(A361, 'ENTITY INFO'!$A:$E, 5, FALSE))</f>
        <v/>
      </c>
      <c r="D361" s="64" t="str">
        <f>IF(A361 = "", "", IFERROR(VLOOKUP(A361, 'ENTITY INFO'!$A:$B, 2, FALSE), ""))</f>
        <v/>
      </c>
      <c r="E361" s="42"/>
      <c r="F361" s="57"/>
      <c r="G361" s="60"/>
      <c r="H361" s="54"/>
      <c r="I361" s="61"/>
      <c r="J361" s="62"/>
      <c r="K361" s="57"/>
      <c r="L361" s="57"/>
      <c r="M361" s="54"/>
      <c r="N361" s="63"/>
      <c r="O361" s="57"/>
      <c r="P361" s="57"/>
      <c r="Q361" s="57"/>
      <c r="R361" s="57"/>
      <c r="S361" s="57"/>
      <c r="T361" s="57"/>
      <c r="U361" s="57"/>
      <c r="V361" s="57"/>
      <c r="W361" s="57"/>
      <c r="X361" s="57"/>
      <c r="Y361" s="25" t="str">
        <f>IF(X361 = "", "", IFERROR(VLOOKUP(X361, Values!G:H, 2, FALSE), ""))</f>
        <v/>
      </c>
      <c r="Z361" s="26" t="str">
        <f>IF(X361 = "", "", IFERROR(VLOOKUP(X361, Values!G:I, 3, FALSE), ""))</f>
        <v/>
      </c>
      <c r="AA361" s="107"/>
      <c r="AB361" s="56"/>
      <c r="AC361" s="57"/>
      <c r="AD361" s="25"/>
      <c r="AE361" s="5" t="str">
        <f>IF(AB361 = "", "", IFERROR(VLOOKUP(AB361, 'SERVICE LOCATIONS'!$A:$B, 2, FALSE), ""))</f>
        <v/>
      </c>
      <c r="AF361" s="5" t="str">
        <f>IF(AB361 = "", "", IFERROR(IF(VLOOKUP(AB361, 'SERVICE LOCATIONS'!$A:$C, 3, FALSE) = 0, "", VLOOKUP(AB361, 'SERVICE LOCATIONS'!$A:$D, 3, FALSE)), ""))</f>
        <v/>
      </c>
      <c r="AG361" s="5" t="str">
        <f>IF(AB361 = "", "", IFERROR(VLOOKUP(AB361, 'SERVICE LOCATIONS'!$A:$D, 4, FALSE), ""))</f>
        <v/>
      </c>
      <c r="AH361" s="5" t="str">
        <f>IF(AB361 = "", "", IFERROR(VLOOKUP(AB361, 'SERVICE LOCATIONS'!$A:$J, 5, FALSE), ""))</f>
        <v/>
      </c>
      <c r="AI361" s="5" t="str">
        <f>IF(AB361 = "", "", IFERROR(VLOOKUP(AB361, 'SERVICE LOCATIONS'!$A:$F, 6, FALSE), ""))</f>
        <v/>
      </c>
      <c r="AJ361" s="5" t="str">
        <f>IF(AB361 = "", "", IFERROR(VLOOKUP(AB361, 'SERVICE LOCATIONS'!$A:$G, 7, FALSE), ""))</f>
        <v/>
      </c>
      <c r="AK361" s="5" t="str">
        <f>IF(AB361 = "", "", IFERROR(VLOOKUP(AB361, 'SERVICE LOCATIONS'!$A:$H, 8, FALSE), ""))</f>
        <v/>
      </c>
      <c r="AL361" s="7" t="str">
        <f>IF(AB361 = "", "", IFERROR(VLOOKUP(AB361, 'SERVICE LOCATIONS'!$A:$I, 9, FALSE), ""))</f>
        <v/>
      </c>
      <c r="AM361" s="7" t="str">
        <f>IF(AB361 = "", "", IFERROR(VLOOKUP(AB361, 'SERVICE LOCATIONS'!$A:$J, 10, FALSE), ""))</f>
        <v/>
      </c>
      <c r="AN361" s="7" t="str">
        <f>IF(AB361 = "", "", IFERROR(VLOOKUP(AB361, 'SERVICE LOCATIONS'!$A:$Q, 12, FALSE), ""))</f>
        <v/>
      </c>
      <c r="AO361" s="5" t="str">
        <f>IF(AB361 = "", "", IFERROR(VLOOKUP(AB361, 'SERVICE LOCATIONS'!$A:$Q, 13, FALSE), ""))</f>
        <v/>
      </c>
      <c r="AP361" s="5" t="str">
        <f>IF(AB361 = "", "", IFERROR(VLOOKUP(AB361, 'SERVICE LOCATIONS'!$A:$Q, 14, FALSE), ""))</f>
        <v/>
      </c>
      <c r="AQ361" s="5" t="str">
        <f>IF(AB361 = "", "", IFERROR(VLOOKUP(AB361, 'SERVICE LOCATIONS'!$A:$Q, 15, FALSE), ""))</f>
        <v/>
      </c>
      <c r="AR361" s="5" t="str">
        <f>IF(AB361 = "", "", IFERROR(VLOOKUP(AB361, 'SERVICE LOCATIONS'!$A:$Q, 16, FALSE), ""))</f>
        <v/>
      </c>
      <c r="AS361" s="5" t="str">
        <f>IF(AB361 = "", "", IFERROR(VLOOKUP(AB361, 'SERVICE LOCATIONS'!$A:$Q, 17, FALSE), ""))</f>
        <v/>
      </c>
      <c r="AT361" s="27" t="str">
        <f>IF(AB361 = "", "", IFERROR(VLOOKUP(AB361, 'SERVICE LOCATIONS'!$A:$Q, 11, FALSE), ""))</f>
        <v/>
      </c>
      <c r="AU361" s="42"/>
      <c r="AV361" s="54"/>
      <c r="AW361" s="55"/>
      <c r="AX361" s="56"/>
      <c r="AY361" s="57"/>
    </row>
    <row r="362" spans="1:51" x14ac:dyDescent="0.2">
      <c r="A362" s="58"/>
      <c r="B362" s="64" t="str">
        <f>IF(A362="", "", TEXT(VLOOKUP(A362, 'ENTITY INFO'!$A:$E, 4, FALSE), "00-0000000"))</f>
        <v/>
      </c>
      <c r="C362" s="64" t="str">
        <f>IF(A362="", "", VLOOKUP(A362, 'ENTITY INFO'!$A:$E, 5, FALSE))</f>
        <v/>
      </c>
      <c r="D362" s="64" t="str">
        <f>IF(A362 = "", "", IFERROR(VLOOKUP(A362, 'ENTITY INFO'!$A:$B, 2, FALSE), ""))</f>
        <v/>
      </c>
      <c r="E362" s="42"/>
      <c r="F362" s="57"/>
      <c r="G362" s="60"/>
      <c r="H362" s="54"/>
      <c r="I362" s="61"/>
      <c r="J362" s="62"/>
      <c r="K362" s="57"/>
      <c r="L362" s="57"/>
      <c r="M362" s="54"/>
      <c r="N362" s="63"/>
      <c r="O362" s="57"/>
      <c r="P362" s="57"/>
      <c r="Q362" s="57"/>
      <c r="R362" s="57"/>
      <c r="S362" s="57"/>
      <c r="T362" s="57"/>
      <c r="U362" s="57"/>
      <c r="V362" s="57"/>
      <c r="W362" s="57"/>
      <c r="X362" s="57"/>
      <c r="Y362" s="25" t="str">
        <f>IF(X362 = "", "", IFERROR(VLOOKUP(X362, Values!G:H, 2, FALSE), ""))</f>
        <v/>
      </c>
      <c r="Z362" s="26" t="str">
        <f>IF(X362 = "", "", IFERROR(VLOOKUP(X362, Values!G:I, 3, FALSE), ""))</f>
        <v/>
      </c>
      <c r="AA362" s="107"/>
      <c r="AB362" s="56"/>
      <c r="AC362" s="57"/>
      <c r="AD362" s="25"/>
      <c r="AE362" s="5" t="str">
        <f>IF(AB362 = "", "", IFERROR(VLOOKUP(AB362, 'SERVICE LOCATIONS'!$A:$B, 2, FALSE), ""))</f>
        <v/>
      </c>
      <c r="AF362" s="5" t="str">
        <f>IF(AB362 = "", "", IFERROR(IF(VLOOKUP(AB362, 'SERVICE LOCATIONS'!$A:$C, 3, FALSE) = 0, "", VLOOKUP(AB362, 'SERVICE LOCATIONS'!$A:$D, 3, FALSE)), ""))</f>
        <v/>
      </c>
      <c r="AG362" s="5" t="str">
        <f>IF(AB362 = "", "", IFERROR(VLOOKUP(AB362, 'SERVICE LOCATIONS'!$A:$D, 4, FALSE), ""))</f>
        <v/>
      </c>
      <c r="AH362" s="5" t="str">
        <f>IF(AB362 = "", "", IFERROR(VLOOKUP(AB362, 'SERVICE LOCATIONS'!$A:$J, 5, FALSE), ""))</f>
        <v/>
      </c>
      <c r="AI362" s="5" t="str">
        <f>IF(AB362 = "", "", IFERROR(VLOOKUP(AB362, 'SERVICE LOCATIONS'!$A:$F, 6, FALSE), ""))</f>
        <v/>
      </c>
      <c r="AJ362" s="5" t="str">
        <f>IF(AB362 = "", "", IFERROR(VLOOKUP(AB362, 'SERVICE LOCATIONS'!$A:$G, 7, FALSE), ""))</f>
        <v/>
      </c>
      <c r="AK362" s="5" t="str">
        <f>IF(AB362 = "", "", IFERROR(VLOOKUP(AB362, 'SERVICE LOCATIONS'!$A:$H, 8, FALSE), ""))</f>
        <v/>
      </c>
      <c r="AL362" s="7" t="str">
        <f>IF(AB362 = "", "", IFERROR(VLOOKUP(AB362, 'SERVICE LOCATIONS'!$A:$I, 9, FALSE), ""))</f>
        <v/>
      </c>
      <c r="AM362" s="7" t="str">
        <f>IF(AB362 = "", "", IFERROR(VLOOKUP(AB362, 'SERVICE LOCATIONS'!$A:$J, 10, FALSE), ""))</f>
        <v/>
      </c>
      <c r="AN362" s="7" t="str">
        <f>IF(AB362 = "", "", IFERROR(VLOOKUP(AB362, 'SERVICE LOCATIONS'!$A:$Q, 12, FALSE), ""))</f>
        <v/>
      </c>
      <c r="AO362" s="5" t="str">
        <f>IF(AB362 = "", "", IFERROR(VLOOKUP(AB362, 'SERVICE LOCATIONS'!$A:$Q, 13, FALSE), ""))</f>
        <v/>
      </c>
      <c r="AP362" s="5" t="str">
        <f>IF(AB362 = "", "", IFERROR(VLOOKUP(AB362, 'SERVICE LOCATIONS'!$A:$Q, 14, FALSE), ""))</f>
        <v/>
      </c>
      <c r="AQ362" s="5" t="str">
        <f>IF(AB362 = "", "", IFERROR(VLOOKUP(AB362, 'SERVICE LOCATIONS'!$A:$Q, 15, FALSE), ""))</f>
        <v/>
      </c>
      <c r="AR362" s="5" t="str">
        <f>IF(AB362 = "", "", IFERROR(VLOOKUP(AB362, 'SERVICE LOCATIONS'!$A:$Q, 16, FALSE), ""))</f>
        <v/>
      </c>
      <c r="AS362" s="5" t="str">
        <f>IF(AB362 = "", "", IFERROR(VLOOKUP(AB362, 'SERVICE LOCATIONS'!$A:$Q, 17, FALSE), ""))</f>
        <v/>
      </c>
      <c r="AT362" s="27" t="str">
        <f>IF(AB362 = "", "", IFERROR(VLOOKUP(AB362, 'SERVICE LOCATIONS'!$A:$Q, 11, FALSE), ""))</f>
        <v/>
      </c>
      <c r="AU362" s="42"/>
      <c r="AV362" s="54"/>
      <c r="AW362" s="55"/>
      <c r="AX362" s="56"/>
      <c r="AY362" s="57"/>
    </row>
    <row r="363" spans="1:51" x14ac:dyDescent="0.2">
      <c r="A363" s="58"/>
      <c r="B363" s="64" t="str">
        <f>IF(A363="", "", TEXT(VLOOKUP(A363, 'ENTITY INFO'!$A:$E, 4, FALSE), "00-0000000"))</f>
        <v/>
      </c>
      <c r="C363" s="64" t="str">
        <f>IF(A363="", "", VLOOKUP(A363, 'ENTITY INFO'!$A:$E, 5, FALSE))</f>
        <v/>
      </c>
      <c r="D363" s="64" t="str">
        <f>IF(A363 = "", "", IFERROR(VLOOKUP(A363, 'ENTITY INFO'!$A:$B, 2, FALSE), ""))</f>
        <v/>
      </c>
      <c r="E363" s="42"/>
      <c r="F363" s="57"/>
      <c r="G363" s="60"/>
      <c r="H363" s="54"/>
      <c r="I363" s="61"/>
      <c r="J363" s="62"/>
      <c r="K363" s="57"/>
      <c r="L363" s="57"/>
      <c r="M363" s="54"/>
      <c r="N363" s="63"/>
      <c r="O363" s="57"/>
      <c r="P363" s="57"/>
      <c r="Q363" s="57"/>
      <c r="R363" s="57"/>
      <c r="S363" s="57"/>
      <c r="T363" s="57"/>
      <c r="U363" s="57"/>
      <c r="V363" s="57"/>
      <c r="W363" s="57"/>
      <c r="X363" s="57"/>
      <c r="Y363" s="25" t="str">
        <f>IF(X363 = "", "", IFERROR(VLOOKUP(X363, Values!G:H, 2, FALSE), ""))</f>
        <v/>
      </c>
      <c r="Z363" s="26" t="str">
        <f>IF(X363 = "", "", IFERROR(VLOOKUP(X363, Values!G:I, 3, FALSE), ""))</f>
        <v/>
      </c>
      <c r="AA363" s="107"/>
      <c r="AB363" s="56"/>
      <c r="AC363" s="57"/>
      <c r="AD363" s="25"/>
      <c r="AE363" s="5" t="str">
        <f>IF(AB363 = "", "", IFERROR(VLOOKUP(AB363, 'SERVICE LOCATIONS'!$A:$B, 2, FALSE), ""))</f>
        <v/>
      </c>
      <c r="AF363" s="5" t="str">
        <f>IF(AB363 = "", "", IFERROR(IF(VLOOKUP(AB363, 'SERVICE LOCATIONS'!$A:$C, 3, FALSE) = 0, "", VLOOKUP(AB363, 'SERVICE LOCATIONS'!$A:$D, 3, FALSE)), ""))</f>
        <v/>
      </c>
      <c r="AG363" s="5" t="str">
        <f>IF(AB363 = "", "", IFERROR(VLOOKUP(AB363, 'SERVICE LOCATIONS'!$A:$D, 4, FALSE), ""))</f>
        <v/>
      </c>
      <c r="AH363" s="5" t="str">
        <f>IF(AB363 = "", "", IFERROR(VLOOKUP(AB363, 'SERVICE LOCATIONS'!$A:$J, 5, FALSE), ""))</f>
        <v/>
      </c>
      <c r="AI363" s="5" t="str">
        <f>IF(AB363 = "", "", IFERROR(VLOOKUP(AB363, 'SERVICE LOCATIONS'!$A:$F, 6, FALSE), ""))</f>
        <v/>
      </c>
      <c r="AJ363" s="5" t="str">
        <f>IF(AB363 = "", "", IFERROR(VLOOKUP(AB363, 'SERVICE LOCATIONS'!$A:$G, 7, FALSE), ""))</f>
        <v/>
      </c>
      <c r="AK363" s="5" t="str">
        <f>IF(AB363 = "", "", IFERROR(VLOOKUP(AB363, 'SERVICE LOCATIONS'!$A:$H, 8, FALSE), ""))</f>
        <v/>
      </c>
      <c r="AL363" s="7" t="str">
        <f>IF(AB363 = "", "", IFERROR(VLOOKUP(AB363, 'SERVICE LOCATIONS'!$A:$I, 9, FALSE), ""))</f>
        <v/>
      </c>
      <c r="AM363" s="7" t="str">
        <f>IF(AB363 = "", "", IFERROR(VLOOKUP(AB363, 'SERVICE LOCATIONS'!$A:$J, 10, FALSE), ""))</f>
        <v/>
      </c>
      <c r="AN363" s="7" t="str">
        <f>IF(AB363 = "", "", IFERROR(VLOOKUP(AB363, 'SERVICE LOCATIONS'!$A:$Q, 12, FALSE), ""))</f>
        <v/>
      </c>
      <c r="AO363" s="5" t="str">
        <f>IF(AB363 = "", "", IFERROR(VLOOKUP(AB363, 'SERVICE LOCATIONS'!$A:$Q, 13, FALSE), ""))</f>
        <v/>
      </c>
      <c r="AP363" s="5" t="str">
        <f>IF(AB363 = "", "", IFERROR(VLOOKUP(AB363, 'SERVICE LOCATIONS'!$A:$Q, 14, FALSE), ""))</f>
        <v/>
      </c>
      <c r="AQ363" s="5" t="str">
        <f>IF(AB363 = "", "", IFERROR(VLOOKUP(AB363, 'SERVICE LOCATIONS'!$A:$Q, 15, FALSE), ""))</f>
        <v/>
      </c>
      <c r="AR363" s="5" t="str">
        <f>IF(AB363 = "", "", IFERROR(VLOOKUP(AB363, 'SERVICE LOCATIONS'!$A:$Q, 16, FALSE), ""))</f>
        <v/>
      </c>
      <c r="AS363" s="5" t="str">
        <f>IF(AB363 = "", "", IFERROR(VLOOKUP(AB363, 'SERVICE LOCATIONS'!$A:$Q, 17, FALSE), ""))</f>
        <v/>
      </c>
      <c r="AT363" s="27" t="str">
        <f>IF(AB363 = "", "", IFERROR(VLOOKUP(AB363, 'SERVICE LOCATIONS'!$A:$Q, 11, FALSE), ""))</f>
        <v/>
      </c>
      <c r="AU363" s="42"/>
      <c r="AV363" s="54"/>
      <c r="AW363" s="55"/>
      <c r="AX363" s="56"/>
      <c r="AY363" s="57"/>
    </row>
    <row r="364" spans="1:51" x14ac:dyDescent="0.2">
      <c r="A364" s="58"/>
      <c r="B364" s="64" t="str">
        <f>IF(A364="", "", TEXT(VLOOKUP(A364, 'ENTITY INFO'!$A:$E, 4, FALSE), "00-0000000"))</f>
        <v/>
      </c>
      <c r="C364" s="64" t="str">
        <f>IF(A364="", "", VLOOKUP(A364, 'ENTITY INFO'!$A:$E, 5, FALSE))</f>
        <v/>
      </c>
      <c r="D364" s="64" t="str">
        <f>IF(A364 = "", "", IFERROR(VLOOKUP(A364, 'ENTITY INFO'!$A:$B, 2, FALSE), ""))</f>
        <v/>
      </c>
      <c r="E364" s="42"/>
      <c r="F364" s="57"/>
      <c r="G364" s="60"/>
      <c r="H364" s="54"/>
      <c r="I364" s="61"/>
      <c r="J364" s="62"/>
      <c r="K364" s="57"/>
      <c r="L364" s="57"/>
      <c r="M364" s="54"/>
      <c r="N364" s="63"/>
      <c r="O364" s="57"/>
      <c r="P364" s="57"/>
      <c r="Q364" s="57"/>
      <c r="R364" s="57"/>
      <c r="S364" s="57"/>
      <c r="T364" s="57"/>
      <c r="U364" s="57"/>
      <c r="V364" s="57"/>
      <c r="W364" s="57"/>
      <c r="X364" s="57"/>
      <c r="Y364" s="25" t="str">
        <f>IF(X364 = "", "", IFERROR(VLOOKUP(X364, Values!G:H, 2, FALSE), ""))</f>
        <v/>
      </c>
      <c r="Z364" s="26" t="str">
        <f>IF(X364 = "", "", IFERROR(VLOOKUP(X364, Values!G:I, 3, FALSE), ""))</f>
        <v/>
      </c>
      <c r="AA364" s="107"/>
      <c r="AB364" s="56"/>
      <c r="AC364" s="57"/>
      <c r="AD364" s="25"/>
      <c r="AE364" s="5" t="str">
        <f>IF(AB364 = "", "", IFERROR(VLOOKUP(AB364, 'SERVICE LOCATIONS'!$A:$B, 2, FALSE), ""))</f>
        <v/>
      </c>
      <c r="AF364" s="5" t="str">
        <f>IF(AB364 = "", "", IFERROR(IF(VLOOKUP(AB364, 'SERVICE LOCATIONS'!$A:$C, 3, FALSE) = 0, "", VLOOKUP(AB364, 'SERVICE LOCATIONS'!$A:$D, 3, FALSE)), ""))</f>
        <v/>
      </c>
      <c r="AG364" s="5" t="str">
        <f>IF(AB364 = "", "", IFERROR(VLOOKUP(AB364, 'SERVICE LOCATIONS'!$A:$D, 4, FALSE), ""))</f>
        <v/>
      </c>
      <c r="AH364" s="5" t="str">
        <f>IF(AB364 = "", "", IFERROR(VLOOKUP(AB364, 'SERVICE LOCATIONS'!$A:$J, 5, FALSE), ""))</f>
        <v/>
      </c>
      <c r="AI364" s="5" t="str">
        <f>IF(AB364 = "", "", IFERROR(VLOOKUP(AB364, 'SERVICE LOCATIONS'!$A:$F, 6, FALSE), ""))</f>
        <v/>
      </c>
      <c r="AJ364" s="5" t="str">
        <f>IF(AB364 = "", "", IFERROR(VLOOKUP(AB364, 'SERVICE LOCATIONS'!$A:$G, 7, FALSE), ""))</f>
        <v/>
      </c>
      <c r="AK364" s="5" t="str">
        <f>IF(AB364 = "", "", IFERROR(VLOOKUP(AB364, 'SERVICE LOCATIONS'!$A:$H, 8, FALSE), ""))</f>
        <v/>
      </c>
      <c r="AL364" s="7" t="str">
        <f>IF(AB364 = "", "", IFERROR(VLOOKUP(AB364, 'SERVICE LOCATIONS'!$A:$I, 9, FALSE), ""))</f>
        <v/>
      </c>
      <c r="AM364" s="7" t="str">
        <f>IF(AB364 = "", "", IFERROR(VLOOKUP(AB364, 'SERVICE LOCATIONS'!$A:$J, 10, FALSE), ""))</f>
        <v/>
      </c>
      <c r="AN364" s="7" t="str">
        <f>IF(AB364 = "", "", IFERROR(VLOOKUP(AB364, 'SERVICE LOCATIONS'!$A:$Q, 12, FALSE), ""))</f>
        <v/>
      </c>
      <c r="AO364" s="5" t="str">
        <f>IF(AB364 = "", "", IFERROR(VLOOKUP(AB364, 'SERVICE LOCATIONS'!$A:$Q, 13, FALSE), ""))</f>
        <v/>
      </c>
      <c r="AP364" s="5" t="str">
        <f>IF(AB364 = "", "", IFERROR(VLOOKUP(AB364, 'SERVICE LOCATIONS'!$A:$Q, 14, FALSE), ""))</f>
        <v/>
      </c>
      <c r="AQ364" s="5" t="str">
        <f>IF(AB364 = "", "", IFERROR(VLOOKUP(AB364, 'SERVICE LOCATIONS'!$A:$Q, 15, FALSE), ""))</f>
        <v/>
      </c>
      <c r="AR364" s="5" t="str">
        <f>IF(AB364 = "", "", IFERROR(VLOOKUP(AB364, 'SERVICE LOCATIONS'!$A:$Q, 16, FALSE), ""))</f>
        <v/>
      </c>
      <c r="AS364" s="5" t="str">
        <f>IF(AB364 = "", "", IFERROR(VLOOKUP(AB364, 'SERVICE LOCATIONS'!$A:$Q, 17, FALSE), ""))</f>
        <v/>
      </c>
      <c r="AT364" s="27" t="str">
        <f>IF(AB364 = "", "", IFERROR(VLOOKUP(AB364, 'SERVICE LOCATIONS'!$A:$Q, 11, FALSE), ""))</f>
        <v/>
      </c>
      <c r="AU364" s="42"/>
      <c r="AV364" s="54"/>
      <c r="AW364" s="55"/>
      <c r="AX364" s="56"/>
      <c r="AY364" s="57"/>
    </row>
    <row r="365" spans="1:51" x14ac:dyDescent="0.2">
      <c r="A365" s="58"/>
      <c r="B365" s="64" t="str">
        <f>IF(A365="", "", TEXT(VLOOKUP(A365, 'ENTITY INFO'!$A:$E, 4, FALSE), "00-0000000"))</f>
        <v/>
      </c>
      <c r="C365" s="64" t="str">
        <f>IF(A365="", "", VLOOKUP(A365, 'ENTITY INFO'!$A:$E, 5, FALSE))</f>
        <v/>
      </c>
      <c r="D365" s="64" t="str">
        <f>IF(A365 = "", "", IFERROR(VLOOKUP(A365, 'ENTITY INFO'!$A:$B, 2, FALSE), ""))</f>
        <v/>
      </c>
      <c r="E365" s="42"/>
      <c r="F365" s="57"/>
      <c r="G365" s="60"/>
      <c r="H365" s="54"/>
      <c r="I365" s="61"/>
      <c r="J365" s="62"/>
      <c r="K365" s="57"/>
      <c r="L365" s="57"/>
      <c r="M365" s="54"/>
      <c r="N365" s="63"/>
      <c r="O365" s="57"/>
      <c r="P365" s="57"/>
      <c r="Q365" s="57"/>
      <c r="R365" s="57"/>
      <c r="S365" s="57"/>
      <c r="T365" s="57"/>
      <c r="U365" s="57"/>
      <c r="V365" s="57"/>
      <c r="W365" s="57"/>
      <c r="X365" s="57"/>
      <c r="Y365" s="25" t="str">
        <f>IF(X365 = "", "", IFERROR(VLOOKUP(X365, Values!G:H, 2, FALSE), ""))</f>
        <v/>
      </c>
      <c r="Z365" s="26" t="str">
        <f>IF(X365 = "", "", IFERROR(VLOOKUP(X365, Values!G:I, 3, FALSE), ""))</f>
        <v/>
      </c>
      <c r="AA365" s="107"/>
      <c r="AB365" s="56"/>
      <c r="AC365" s="57"/>
      <c r="AD365" s="25"/>
      <c r="AE365" s="5" t="str">
        <f>IF(AB365 = "", "", IFERROR(VLOOKUP(AB365, 'SERVICE LOCATIONS'!$A:$B, 2, FALSE), ""))</f>
        <v/>
      </c>
      <c r="AF365" s="5" t="str">
        <f>IF(AB365 = "", "", IFERROR(IF(VLOOKUP(AB365, 'SERVICE LOCATIONS'!$A:$C, 3, FALSE) = 0, "", VLOOKUP(AB365, 'SERVICE LOCATIONS'!$A:$D, 3, FALSE)), ""))</f>
        <v/>
      </c>
      <c r="AG365" s="5" t="str">
        <f>IF(AB365 = "", "", IFERROR(VLOOKUP(AB365, 'SERVICE LOCATIONS'!$A:$D, 4, FALSE), ""))</f>
        <v/>
      </c>
      <c r="AH365" s="5" t="str">
        <f>IF(AB365 = "", "", IFERROR(VLOOKUP(AB365, 'SERVICE LOCATIONS'!$A:$J, 5, FALSE), ""))</f>
        <v/>
      </c>
      <c r="AI365" s="5" t="str">
        <f>IF(AB365 = "", "", IFERROR(VLOOKUP(AB365, 'SERVICE LOCATIONS'!$A:$F, 6, FALSE), ""))</f>
        <v/>
      </c>
      <c r="AJ365" s="5" t="str">
        <f>IF(AB365 = "", "", IFERROR(VLOOKUP(AB365, 'SERVICE LOCATIONS'!$A:$G, 7, FALSE), ""))</f>
        <v/>
      </c>
      <c r="AK365" s="5" t="str">
        <f>IF(AB365 = "", "", IFERROR(VLOOKUP(AB365, 'SERVICE LOCATIONS'!$A:$H, 8, FALSE), ""))</f>
        <v/>
      </c>
      <c r="AL365" s="7" t="str">
        <f>IF(AB365 = "", "", IFERROR(VLOOKUP(AB365, 'SERVICE LOCATIONS'!$A:$I, 9, FALSE), ""))</f>
        <v/>
      </c>
      <c r="AM365" s="7" t="str">
        <f>IF(AB365 = "", "", IFERROR(VLOOKUP(AB365, 'SERVICE LOCATIONS'!$A:$J, 10, FALSE), ""))</f>
        <v/>
      </c>
      <c r="AN365" s="7" t="str">
        <f>IF(AB365 = "", "", IFERROR(VLOOKUP(AB365, 'SERVICE LOCATIONS'!$A:$Q, 12, FALSE), ""))</f>
        <v/>
      </c>
      <c r="AO365" s="5" t="str">
        <f>IF(AB365 = "", "", IFERROR(VLOOKUP(AB365, 'SERVICE LOCATIONS'!$A:$Q, 13, FALSE), ""))</f>
        <v/>
      </c>
      <c r="AP365" s="5" t="str">
        <f>IF(AB365 = "", "", IFERROR(VLOOKUP(AB365, 'SERVICE LOCATIONS'!$A:$Q, 14, FALSE), ""))</f>
        <v/>
      </c>
      <c r="AQ365" s="5" t="str">
        <f>IF(AB365 = "", "", IFERROR(VLOOKUP(AB365, 'SERVICE LOCATIONS'!$A:$Q, 15, FALSE), ""))</f>
        <v/>
      </c>
      <c r="AR365" s="5" t="str">
        <f>IF(AB365 = "", "", IFERROR(VLOOKUP(AB365, 'SERVICE LOCATIONS'!$A:$Q, 16, FALSE), ""))</f>
        <v/>
      </c>
      <c r="AS365" s="5" t="str">
        <f>IF(AB365 = "", "", IFERROR(VLOOKUP(AB365, 'SERVICE LOCATIONS'!$A:$Q, 17, FALSE), ""))</f>
        <v/>
      </c>
      <c r="AT365" s="27" t="str">
        <f>IF(AB365 = "", "", IFERROR(VLOOKUP(AB365, 'SERVICE LOCATIONS'!$A:$Q, 11, FALSE), ""))</f>
        <v/>
      </c>
      <c r="AU365" s="42"/>
      <c r="AV365" s="54"/>
      <c r="AW365" s="55"/>
      <c r="AX365" s="56"/>
      <c r="AY365" s="57"/>
    </row>
    <row r="366" spans="1:51" x14ac:dyDescent="0.2">
      <c r="A366" s="58"/>
      <c r="B366" s="64" t="str">
        <f>IF(A366="", "", TEXT(VLOOKUP(A366, 'ENTITY INFO'!$A:$E, 4, FALSE), "00-0000000"))</f>
        <v/>
      </c>
      <c r="C366" s="64" t="str">
        <f>IF(A366="", "", VLOOKUP(A366, 'ENTITY INFO'!$A:$E, 5, FALSE))</f>
        <v/>
      </c>
      <c r="D366" s="64" t="str">
        <f>IF(A366 = "", "", IFERROR(VLOOKUP(A366, 'ENTITY INFO'!$A:$B, 2, FALSE), ""))</f>
        <v/>
      </c>
      <c r="E366" s="42"/>
      <c r="F366" s="57"/>
      <c r="G366" s="60"/>
      <c r="H366" s="54"/>
      <c r="I366" s="61"/>
      <c r="J366" s="62"/>
      <c r="K366" s="57"/>
      <c r="L366" s="57"/>
      <c r="M366" s="54"/>
      <c r="N366" s="63"/>
      <c r="O366" s="57"/>
      <c r="P366" s="57"/>
      <c r="Q366" s="57"/>
      <c r="R366" s="57"/>
      <c r="S366" s="57"/>
      <c r="T366" s="57"/>
      <c r="U366" s="57"/>
      <c r="V366" s="57"/>
      <c r="W366" s="57"/>
      <c r="X366" s="57"/>
      <c r="Y366" s="25" t="str">
        <f>IF(X366 = "", "", IFERROR(VLOOKUP(X366, Values!G:H, 2, FALSE), ""))</f>
        <v/>
      </c>
      <c r="Z366" s="26" t="str">
        <f>IF(X366 = "", "", IFERROR(VLOOKUP(X366, Values!G:I, 3, FALSE), ""))</f>
        <v/>
      </c>
      <c r="AA366" s="107"/>
      <c r="AB366" s="56"/>
      <c r="AC366" s="57"/>
      <c r="AD366" s="25"/>
      <c r="AE366" s="5" t="str">
        <f>IF(AB366 = "", "", IFERROR(VLOOKUP(AB366, 'SERVICE LOCATIONS'!$A:$B, 2, FALSE), ""))</f>
        <v/>
      </c>
      <c r="AF366" s="5" t="str">
        <f>IF(AB366 = "", "", IFERROR(IF(VLOOKUP(AB366, 'SERVICE LOCATIONS'!$A:$C, 3, FALSE) = 0, "", VLOOKUP(AB366, 'SERVICE LOCATIONS'!$A:$D, 3, FALSE)), ""))</f>
        <v/>
      </c>
      <c r="AG366" s="5" t="str">
        <f>IF(AB366 = "", "", IFERROR(VLOOKUP(AB366, 'SERVICE LOCATIONS'!$A:$D, 4, FALSE), ""))</f>
        <v/>
      </c>
      <c r="AH366" s="5" t="str">
        <f>IF(AB366 = "", "", IFERROR(VLOOKUP(AB366, 'SERVICE LOCATIONS'!$A:$J, 5, FALSE), ""))</f>
        <v/>
      </c>
      <c r="AI366" s="5" t="str">
        <f>IF(AB366 = "", "", IFERROR(VLOOKUP(AB366, 'SERVICE LOCATIONS'!$A:$F, 6, FALSE), ""))</f>
        <v/>
      </c>
      <c r="AJ366" s="5" t="str">
        <f>IF(AB366 = "", "", IFERROR(VLOOKUP(AB366, 'SERVICE LOCATIONS'!$A:$G, 7, FALSE), ""))</f>
        <v/>
      </c>
      <c r="AK366" s="5" t="str">
        <f>IF(AB366 = "", "", IFERROR(VLOOKUP(AB366, 'SERVICE LOCATIONS'!$A:$H, 8, FALSE), ""))</f>
        <v/>
      </c>
      <c r="AL366" s="7" t="str">
        <f>IF(AB366 = "", "", IFERROR(VLOOKUP(AB366, 'SERVICE LOCATIONS'!$A:$I, 9, FALSE), ""))</f>
        <v/>
      </c>
      <c r="AM366" s="7" t="str">
        <f>IF(AB366 = "", "", IFERROR(VLOOKUP(AB366, 'SERVICE LOCATIONS'!$A:$J, 10, FALSE), ""))</f>
        <v/>
      </c>
      <c r="AN366" s="7" t="str">
        <f>IF(AB366 = "", "", IFERROR(VLOOKUP(AB366, 'SERVICE LOCATIONS'!$A:$Q, 12, FALSE), ""))</f>
        <v/>
      </c>
      <c r="AO366" s="5" t="str">
        <f>IF(AB366 = "", "", IFERROR(VLOOKUP(AB366, 'SERVICE LOCATIONS'!$A:$Q, 13, FALSE), ""))</f>
        <v/>
      </c>
      <c r="AP366" s="5" t="str">
        <f>IF(AB366 = "", "", IFERROR(VLOOKUP(AB366, 'SERVICE LOCATIONS'!$A:$Q, 14, FALSE), ""))</f>
        <v/>
      </c>
      <c r="AQ366" s="5" t="str">
        <f>IF(AB366 = "", "", IFERROR(VLOOKUP(AB366, 'SERVICE LOCATIONS'!$A:$Q, 15, FALSE), ""))</f>
        <v/>
      </c>
      <c r="AR366" s="5" t="str">
        <f>IF(AB366 = "", "", IFERROR(VLOOKUP(AB366, 'SERVICE LOCATIONS'!$A:$Q, 16, FALSE), ""))</f>
        <v/>
      </c>
      <c r="AS366" s="5" t="str">
        <f>IF(AB366 = "", "", IFERROR(VLOOKUP(AB366, 'SERVICE LOCATIONS'!$A:$Q, 17, FALSE), ""))</f>
        <v/>
      </c>
      <c r="AT366" s="27" t="str">
        <f>IF(AB366 = "", "", IFERROR(VLOOKUP(AB366, 'SERVICE LOCATIONS'!$A:$Q, 11, FALSE), ""))</f>
        <v/>
      </c>
      <c r="AU366" s="42"/>
      <c r="AV366" s="54"/>
      <c r="AW366" s="55"/>
      <c r="AX366" s="56"/>
      <c r="AY366" s="57"/>
    </row>
    <row r="367" spans="1:51" x14ac:dyDescent="0.2">
      <c r="A367" s="58"/>
      <c r="B367" s="64" t="str">
        <f>IF(A367="", "", TEXT(VLOOKUP(A367, 'ENTITY INFO'!$A:$E, 4, FALSE), "00-0000000"))</f>
        <v/>
      </c>
      <c r="C367" s="64" t="str">
        <f>IF(A367="", "", VLOOKUP(A367, 'ENTITY INFO'!$A:$E, 5, FALSE))</f>
        <v/>
      </c>
      <c r="D367" s="64" t="str">
        <f>IF(A367 = "", "", IFERROR(VLOOKUP(A367, 'ENTITY INFO'!$A:$B, 2, FALSE), ""))</f>
        <v/>
      </c>
      <c r="E367" s="42"/>
      <c r="F367" s="57"/>
      <c r="G367" s="60"/>
      <c r="H367" s="54"/>
      <c r="I367" s="61"/>
      <c r="J367" s="62"/>
      <c r="K367" s="57"/>
      <c r="L367" s="57"/>
      <c r="M367" s="54"/>
      <c r="N367" s="63"/>
      <c r="O367" s="57"/>
      <c r="P367" s="57"/>
      <c r="Q367" s="57"/>
      <c r="R367" s="57"/>
      <c r="S367" s="57"/>
      <c r="T367" s="57"/>
      <c r="U367" s="57"/>
      <c r="V367" s="57"/>
      <c r="W367" s="57"/>
      <c r="X367" s="57"/>
      <c r="Y367" s="25" t="str">
        <f>IF(X367 = "", "", IFERROR(VLOOKUP(X367, Values!G:H, 2, FALSE), ""))</f>
        <v/>
      </c>
      <c r="Z367" s="26" t="str">
        <f>IF(X367 = "", "", IFERROR(VLOOKUP(X367, Values!G:I, 3, FALSE), ""))</f>
        <v/>
      </c>
      <c r="AA367" s="107"/>
      <c r="AB367" s="56"/>
      <c r="AC367" s="57"/>
      <c r="AD367" s="25"/>
      <c r="AE367" s="5" t="str">
        <f>IF(AB367 = "", "", IFERROR(VLOOKUP(AB367, 'SERVICE LOCATIONS'!$A:$B, 2, FALSE), ""))</f>
        <v/>
      </c>
      <c r="AF367" s="5" t="str">
        <f>IF(AB367 = "", "", IFERROR(IF(VLOOKUP(AB367, 'SERVICE LOCATIONS'!$A:$C, 3, FALSE) = 0, "", VLOOKUP(AB367, 'SERVICE LOCATIONS'!$A:$D, 3, FALSE)), ""))</f>
        <v/>
      </c>
      <c r="AG367" s="5" t="str">
        <f>IF(AB367 = "", "", IFERROR(VLOOKUP(AB367, 'SERVICE LOCATIONS'!$A:$D, 4, FALSE), ""))</f>
        <v/>
      </c>
      <c r="AH367" s="5" t="str">
        <f>IF(AB367 = "", "", IFERROR(VLOOKUP(AB367, 'SERVICE LOCATIONS'!$A:$J, 5, FALSE), ""))</f>
        <v/>
      </c>
      <c r="AI367" s="5" t="str">
        <f>IF(AB367 = "", "", IFERROR(VLOOKUP(AB367, 'SERVICE LOCATIONS'!$A:$F, 6, FALSE), ""))</f>
        <v/>
      </c>
      <c r="AJ367" s="5" t="str">
        <f>IF(AB367 = "", "", IFERROR(VLOOKUP(AB367, 'SERVICE LOCATIONS'!$A:$G, 7, FALSE), ""))</f>
        <v/>
      </c>
      <c r="AK367" s="5" t="str">
        <f>IF(AB367 = "", "", IFERROR(VLOOKUP(AB367, 'SERVICE LOCATIONS'!$A:$H, 8, FALSE), ""))</f>
        <v/>
      </c>
      <c r="AL367" s="7" t="str">
        <f>IF(AB367 = "", "", IFERROR(VLOOKUP(AB367, 'SERVICE LOCATIONS'!$A:$I, 9, FALSE), ""))</f>
        <v/>
      </c>
      <c r="AM367" s="7" t="str">
        <f>IF(AB367 = "", "", IFERROR(VLOOKUP(AB367, 'SERVICE LOCATIONS'!$A:$J, 10, FALSE), ""))</f>
        <v/>
      </c>
      <c r="AN367" s="7" t="str">
        <f>IF(AB367 = "", "", IFERROR(VLOOKUP(AB367, 'SERVICE LOCATIONS'!$A:$Q, 12, FALSE), ""))</f>
        <v/>
      </c>
      <c r="AO367" s="5" t="str">
        <f>IF(AB367 = "", "", IFERROR(VLOOKUP(AB367, 'SERVICE LOCATIONS'!$A:$Q, 13, FALSE), ""))</f>
        <v/>
      </c>
      <c r="AP367" s="5" t="str">
        <f>IF(AB367 = "", "", IFERROR(VLOOKUP(AB367, 'SERVICE LOCATIONS'!$A:$Q, 14, FALSE), ""))</f>
        <v/>
      </c>
      <c r="AQ367" s="5" t="str">
        <f>IF(AB367 = "", "", IFERROR(VLOOKUP(AB367, 'SERVICE LOCATIONS'!$A:$Q, 15, FALSE), ""))</f>
        <v/>
      </c>
      <c r="AR367" s="5" t="str">
        <f>IF(AB367 = "", "", IFERROR(VLOOKUP(AB367, 'SERVICE LOCATIONS'!$A:$Q, 16, FALSE), ""))</f>
        <v/>
      </c>
      <c r="AS367" s="5" t="str">
        <f>IF(AB367 = "", "", IFERROR(VLOOKUP(AB367, 'SERVICE LOCATIONS'!$A:$Q, 17, FALSE), ""))</f>
        <v/>
      </c>
      <c r="AT367" s="27" t="str">
        <f>IF(AB367 = "", "", IFERROR(VLOOKUP(AB367, 'SERVICE LOCATIONS'!$A:$Q, 11, FALSE), ""))</f>
        <v/>
      </c>
      <c r="AU367" s="42"/>
      <c r="AV367" s="54"/>
      <c r="AW367" s="55"/>
      <c r="AX367" s="56"/>
      <c r="AY367" s="57"/>
    </row>
    <row r="368" spans="1:51" x14ac:dyDescent="0.2">
      <c r="A368" s="58"/>
      <c r="B368" s="64" t="str">
        <f>IF(A368="", "", TEXT(VLOOKUP(A368, 'ENTITY INFO'!$A:$E, 4, FALSE), "00-0000000"))</f>
        <v/>
      </c>
      <c r="C368" s="64" t="str">
        <f>IF(A368="", "", VLOOKUP(A368, 'ENTITY INFO'!$A:$E, 5, FALSE))</f>
        <v/>
      </c>
      <c r="D368" s="64" t="str">
        <f>IF(A368 = "", "", IFERROR(VLOOKUP(A368, 'ENTITY INFO'!$A:$B, 2, FALSE), ""))</f>
        <v/>
      </c>
      <c r="E368" s="42"/>
      <c r="F368" s="57"/>
      <c r="G368" s="60"/>
      <c r="H368" s="54"/>
      <c r="I368" s="61"/>
      <c r="J368" s="62"/>
      <c r="K368" s="57"/>
      <c r="L368" s="57"/>
      <c r="M368" s="54"/>
      <c r="N368" s="63"/>
      <c r="O368" s="57"/>
      <c r="P368" s="57"/>
      <c r="Q368" s="57"/>
      <c r="R368" s="57"/>
      <c r="S368" s="57"/>
      <c r="T368" s="57"/>
      <c r="U368" s="57"/>
      <c r="V368" s="57"/>
      <c r="W368" s="57"/>
      <c r="X368" s="57"/>
      <c r="Y368" s="25" t="str">
        <f>IF(X368 = "", "", IFERROR(VLOOKUP(X368, Values!G:H, 2, FALSE), ""))</f>
        <v/>
      </c>
      <c r="Z368" s="26" t="str">
        <f>IF(X368 = "", "", IFERROR(VLOOKUP(X368, Values!G:I, 3, FALSE), ""))</f>
        <v/>
      </c>
      <c r="AA368" s="107"/>
      <c r="AB368" s="56"/>
      <c r="AC368" s="57"/>
      <c r="AD368" s="25"/>
      <c r="AE368" s="5" t="str">
        <f>IF(AB368 = "", "", IFERROR(VLOOKUP(AB368, 'SERVICE LOCATIONS'!$A:$B, 2, FALSE), ""))</f>
        <v/>
      </c>
      <c r="AF368" s="5" t="str">
        <f>IF(AB368 = "", "", IFERROR(IF(VLOOKUP(AB368, 'SERVICE LOCATIONS'!$A:$C, 3, FALSE) = 0, "", VLOOKUP(AB368, 'SERVICE LOCATIONS'!$A:$D, 3, FALSE)), ""))</f>
        <v/>
      </c>
      <c r="AG368" s="5" t="str">
        <f>IF(AB368 = "", "", IFERROR(VLOOKUP(AB368, 'SERVICE LOCATIONS'!$A:$D, 4, FALSE), ""))</f>
        <v/>
      </c>
      <c r="AH368" s="5" t="str">
        <f>IF(AB368 = "", "", IFERROR(VLOOKUP(AB368, 'SERVICE LOCATIONS'!$A:$J, 5, FALSE), ""))</f>
        <v/>
      </c>
      <c r="AI368" s="5" t="str">
        <f>IF(AB368 = "", "", IFERROR(VLOOKUP(AB368, 'SERVICE LOCATIONS'!$A:$F, 6, FALSE), ""))</f>
        <v/>
      </c>
      <c r="AJ368" s="5" t="str">
        <f>IF(AB368 = "", "", IFERROR(VLOOKUP(AB368, 'SERVICE LOCATIONS'!$A:$G, 7, FALSE), ""))</f>
        <v/>
      </c>
      <c r="AK368" s="5" t="str">
        <f>IF(AB368 = "", "", IFERROR(VLOOKUP(AB368, 'SERVICE LOCATIONS'!$A:$H, 8, FALSE), ""))</f>
        <v/>
      </c>
      <c r="AL368" s="7" t="str">
        <f>IF(AB368 = "", "", IFERROR(VLOOKUP(AB368, 'SERVICE LOCATIONS'!$A:$I, 9, FALSE), ""))</f>
        <v/>
      </c>
      <c r="AM368" s="7" t="str">
        <f>IF(AB368 = "", "", IFERROR(VLOOKUP(AB368, 'SERVICE LOCATIONS'!$A:$J, 10, FALSE), ""))</f>
        <v/>
      </c>
      <c r="AN368" s="7" t="str">
        <f>IF(AB368 = "", "", IFERROR(VLOOKUP(AB368, 'SERVICE LOCATIONS'!$A:$Q, 12, FALSE), ""))</f>
        <v/>
      </c>
      <c r="AO368" s="5" t="str">
        <f>IF(AB368 = "", "", IFERROR(VLOOKUP(AB368, 'SERVICE LOCATIONS'!$A:$Q, 13, FALSE), ""))</f>
        <v/>
      </c>
      <c r="AP368" s="5" t="str">
        <f>IF(AB368 = "", "", IFERROR(VLOOKUP(AB368, 'SERVICE LOCATIONS'!$A:$Q, 14, FALSE), ""))</f>
        <v/>
      </c>
      <c r="AQ368" s="5" t="str">
        <f>IF(AB368 = "", "", IFERROR(VLOOKUP(AB368, 'SERVICE LOCATIONS'!$A:$Q, 15, FALSE), ""))</f>
        <v/>
      </c>
      <c r="AR368" s="5" t="str">
        <f>IF(AB368 = "", "", IFERROR(VLOOKUP(AB368, 'SERVICE LOCATIONS'!$A:$Q, 16, FALSE), ""))</f>
        <v/>
      </c>
      <c r="AS368" s="5" t="str">
        <f>IF(AB368 = "", "", IFERROR(VLOOKUP(AB368, 'SERVICE LOCATIONS'!$A:$Q, 17, FALSE), ""))</f>
        <v/>
      </c>
      <c r="AT368" s="27" t="str">
        <f>IF(AB368 = "", "", IFERROR(VLOOKUP(AB368, 'SERVICE LOCATIONS'!$A:$Q, 11, FALSE), ""))</f>
        <v/>
      </c>
      <c r="AU368" s="42"/>
      <c r="AV368" s="54"/>
      <c r="AW368" s="55"/>
      <c r="AX368" s="56"/>
      <c r="AY368" s="57"/>
    </row>
    <row r="369" spans="1:51" x14ac:dyDescent="0.2">
      <c r="A369" s="58"/>
      <c r="B369" s="64" t="str">
        <f>IF(A369="", "", TEXT(VLOOKUP(A369, 'ENTITY INFO'!$A:$E, 4, FALSE), "00-0000000"))</f>
        <v/>
      </c>
      <c r="C369" s="64" t="str">
        <f>IF(A369="", "", VLOOKUP(A369, 'ENTITY INFO'!$A:$E, 5, FALSE))</f>
        <v/>
      </c>
      <c r="D369" s="64" t="str">
        <f>IF(A369 = "", "", IFERROR(VLOOKUP(A369, 'ENTITY INFO'!$A:$B, 2, FALSE), ""))</f>
        <v/>
      </c>
      <c r="E369" s="42"/>
      <c r="F369" s="57"/>
      <c r="G369" s="60"/>
      <c r="H369" s="54"/>
      <c r="I369" s="61"/>
      <c r="J369" s="62"/>
      <c r="K369" s="57"/>
      <c r="L369" s="57"/>
      <c r="M369" s="54"/>
      <c r="N369" s="63"/>
      <c r="O369" s="57"/>
      <c r="P369" s="57"/>
      <c r="Q369" s="57"/>
      <c r="R369" s="57"/>
      <c r="S369" s="57"/>
      <c r="T369" s="57"/>
      <c r="U369" s="57"/>
      <c r="V369" s="57"/>
      <c r="W369" s="57"/>
      <c r="X369" s="57"/>
      <c r="Y369" s="25" t="str">
        <f>IF(X369 = "", "", IFERROR(VLOOKUP(X369, Values!G:H, 2, FALSE), ""))</f>
        <v/>
      </c>
      <c r="Z369" s="26" t="str">
        <f>IF(X369 = "", "", IFERROR(VLOOKUP(X369, Values!G:I, 3, FALSE), ""))</f>
        <v/>
      </c>
      <c r="AA369" s="107"/>
      <c r="AB369" s="56"/>
      <c r="AC369" s="57"/>
      <c r="AD369" s="25"/>
      <c r="AE369" s="5" t="str">
        <f>IF(AB369 = "", "", IFERROR(VLOOKUP(AB369, 'SERVICE LOCATIONS'!$A:$B, 2, FALSE), ""))</f>
        <v/>
      </c>
      <c r="AF369" s="5" t="str">
        <f>IF(AB369 = "", "", IFERROR(IF(VLOOKUP(AB369, 'SERVICE LOCATIONS'!$A:$C, 3, FALSE) = 0, "", VLOOKUP(AB369, 'SERVICE LOCATIONS'!$A:$D, 3, FALSE)), ""))</f>
        <v/>
      </c>
      <c r="AG369" s="5" t="str">
        <f>IF(AB369 = "", "", IFERROR(VLOOKUP(AB369, 'SERVICE LOCATIONS'!$A:$D, 4, FALSE), ""))</f>
        <v/>
      </c>
      <c r="AH369" s="5" t="str">
        <f>IF(AB369 = "", "", IFERROR(VLOOKUP(AB369, 'SERVICE LOCATIONS'!$A:$J, 5, FALSE), ""))</f>
        <v/>
      </c>
      <c r="AI369" s="5" t="str">
        <f>IF(AB369 = "", "", IFERROR(VLOOKUP(AB369, 'SERVICE LOCATIONS'!$A:$F, 6, FALSE), ""))</f>
        <v/>
      </c>
      <c r="AJ369" s="5" t="str">
        <f>IF(AB369 = "", "", IFERROR(VLOOKUP(AB369, 'SERVICE LOCATIONS'!$A:$G, 7, FALSE), ""))</f>
        <v/>
      </c>
      <c r="AK369" s="5" t="str">
        <f>IF(AB369 = "", "", IFERROR(VLOOKUP(AB369, 'SERVICE LOCATIONS'!$A:$H, 8, FALSE), ""))</f>
        <v/>
      </c>
      <c r="AL369" s="7" t="str">
        <f>IF(AB369 = "", "", IFERROR(VLOOKUP(AB369, 'SERVICE LOCATIONS'!$A:$I, 9, FALSE), ""))</f>
        <v/>
      </c>
      <c r="AM369" s="7" t="str">
        <f>IF(AB369 = "", "", IFERROR(VLOOKUP(AB369, 'SERVICE LOCATIONS'!$A:$J, 10, FALSE), ""))</f>
        <v/>
      </c>
      <c r="AN369" s="7" t="str">
        <f>IF(AB369 = "", "", IFERROR(VLOOKUP(AB369, 'SERVICE LOCATIONS'!$A:$Q, 12, FALSE), ""))</f>
        <v/>
      </c>
      <c r="AO369" s="5" t="str">
        <f>IF(AB369 = "", "", IFERROR(VLOOKUP(AB369, 'SERVICE LOCATIONS'!$A:$Q, 13, FALSE), ""))</f>
        <v/>
      </c>
      <c r="AP369" s="5" t="str">
        <f>IF(AB369 = "", "", IFERROR(VLOOKUP(AB369, 'SERVICE LOCATIONS'!$A:$Q, 14, FALSE), ""))</f>
        <v/>
      </c>
      <c r="AQ369" s="5" t="str">
        <f>IF(AB369 = "", "", IFERROR(VLOOKUP(AB369, 'SERVICE LOCATIONS'!$A:$Q, 15, FALSE), ""))</f>
        <v/>
      </c>
      <c r="AR369" s="5" t="str">
        <f>IF(AB369 = "", "", IFERROR(VLOOKUP(AB369, 'SERVICE LOCATIONS'!$A:$Q, 16, FALSE), ""))</f>
        <v/>
      </c>
      <c r="AS369" s="5" t="str">
        <f>IF(AB369 = "", "", IFERROR(VLOOKUP(AB369, 'SERVICE LOCATIONS'!$A:$Q, 17, FALSE), ""))</f>
        <v/>
      </c>
      <c r="AT369" s="27" t="str">
        <f>IF(AB369 = "", "", IFERROR(VLOOKUP(AB369, 'SERVICE LOCATIONS'!$A:$Q, 11, FALSE), ""))</f>
        <v/>
      </c>
      <c r="AU369" s="42"/>
      <c r="AV369" s="54"/>
      <c r="AW369" s="55"/>
      <c r="AX369" s="56"/>
      <c r="AY369" s="57"/>
    </row>
    <row r="370" spans="1:51" x14ac:dyDescent="0.2">
      <c r="A370" s="58"/>
      <c r="B370" s="64" t="str">
        <f>IF(A370="", "", TEXT(VLOOKUP(A370, 'ENTITY INFO'!$A:$E, 4, FALSE), "00-0000000"))</f>
        <v/>
      </c>
      <c r="C370" s="64" t="str">
        <f>IF(A370="", "", VLOOKUP(A370, 'ENTITY INFO'!$A:$E, 5, FALSE))</f>
        <v/>
      </c>
      <c r="D370" s="64" t="str">
        <f>IF(A370 = "", "", IFERROR(VLOOKUP(A370, 'ENTITY INFO'!$A:$B, 2, FALSE), ""))</f>
        <v/>
      </c>
      <c r="E370" s="42"/>
      <c r="F370" s="57"/>
      <c r="G370" s="60"/>
      <c r="H370" s="54"/>
      <c r="I370" s="61"/>
      <c r="J370" s="62"/>
      <c r="K370" s="57"/>
      <c r="L370" s="57"/>
      <c r="M370" s="54"/>
      <c r="N370" s="63"/>
      <c r="O370" s="57"/>
      <c r="P370" s="57"/>
      <c r="Q370" s="57"/>
      <c r="R370" s="57"/>
      <c r="S370" s="57"/>
      <c r="T370" s="57"/>
      <c r="U370" s="57"/>
      <c r="V370" s="57"/>
      <c r="W370" s="57"/>
      <c r="X370" s="57"/>
      <c r="Y370" s="25" t="str">
        <f>IF(X370 = "", "", IFERROR(VLOOKUP(X370, Values!G:H, 2, FALSE), ""))</f>
        <v/>
      </c>
      <c r="Z370" s="26" t="str">
        <f>IF(X370 = "", "", IFERROR(VLOOKUP(X370, Values!G:I, 3, FALSE), ""))</f>
        <v/>
      </c>
      <c r="AA370" s="107"/>
      <c r="AB370" s="56"/>
      <c r="AC370" s="57"/>
      <c r="AD370" s="25"/>
      <c r="AE370" s="5" t="str">
        <f>IF(AB370 = "", "", IFERROR(VLOOKUP(AB370, 'SERVICE LOCATIONS'!$A:$B, 2, FALSE), ""))</f>
        <v/>
      </c>
      <c r="AF370" s="5" t="str">
        <f>IF(AB370 = "", "", IFERROR(IF(VLOOKUP(AB370, 'SERVICE LOCATIONS'!$A:$C, 3, FALSE) = 0, "", VLOOKUP(AB370, 'SERVICE LOCATIONS'!$A:$D, 3, FALSE)), ""))</f>
        <v/>
      </c>
      <c r="AG370" s="5" t="str">
        <f>IF(AB370 = "", "", IFERROR(VLOOKUP(AB370, 'SERVICE LOCATIONS'!$A:$D, 4, FALSE), ""))</f>
        <v/>
      </c>
      <c r="AH370" s="5" t="str">
        <f>IF(AB370 = "", "", IFERROR(VLOOKUP(AB370, 'SERVICE LOCATIONS'!$A:$J, 5, FALSE), ""))</f>
        <v/>
      </c>
      <c r="AI370" s="5" t="str">
        <f>IF(AB370 = "", "", IFERROR(VLOOKUP(AB370, 'SERVICE LOCATIONS'!$A:$F, 6, FALSE), ""))</f>
        <v/>
      </c>
      <c r="AJ370" s="5" t="str">
        <f>IF(AB370 = "", "", IFERROR(VLOOKUP(AB370, 'SERVICE LOCATIONS'!$A:$G, 7, FALSE), ""))</f>
        <v/>
      </c>
      <c r="AK370" s="5" t="str">
        <f>IF(AB370 = "", "", IFERROR(VLOOKUP(AB370, 'SERVICE LOCATIONS'!$A:$H, 8, FALSE), ""))</f>
        <v/>
      </c>
      <c r="AL370" s="7" t="str">
        <f>IF(AB370 = "", "", IFERROR(VLOOKUP(AB370, 'SERVICE LOCATIONS'!$A:$I, 9, FALSE), ""))</f>
        <v/>
      </c>
      <c r="AM370" s="7" t="str">
        <f>IF(AB370 = "", "", IFERROR(VLOOKUP(AB370, 'SERVICE LOCATIONS'!$A:$J, 10, FALSE), ""))</f>
        <v/>
      </c>
      <c r="AN370" s="7" t="str">
        <f>IF(AB370 = "", "", IFERROR(VLOOKUP(AB370, 'SERVICE LOCATIONS'!$A:$Q, 12, FALSE), ""))</f>
        <v/>
      </c>
      <c r="AO370" s="5" t="str">
        <f>IF(AB370 = "", "", IFERROR(VLOOKUP(AB370, 'SERVICE LOCATIONS'!$A:$Q, 13, FALSE), ""))</f>
        <v/>
      </c>
      <c r="AP370" s="5" t="str">
        <f>IF(AB370 = "", "", IFERROR(VLOOKUP(AB370, 'SERVICE LOCATIONS'!$A:$Q, 14, FALSE), ""))</f>
        <v/>
      </c>
      <c r="AQ370" s="5" t="str">
        <f>IF(AB370 = "", "", IFERROR(VLOOKUP(AB370, 'SERVICE LOCATIONS'!$A:$Q, 15, FALSE), ""))</f>
        <v/>
      </c>
      <c r="AR370" s="5" t="str">
        <f>IF(AB370 = "", "", IFERROR(VLOOKUP(AB370, 'SERVICE LOCATIONS'!$A:$Q, 16, FALSE), ""))</f>
        <v/>
      </c>
      <c r="AS370" s="5" t="str">
        <f>IF(AB370 = "", "", IFERROR(VLOOKUP(AB370, 'SERVICE LOCATIONS'!$A:$Q, 17, FALSE), ""))</f>
        <v/>
      </c>
      <c r="AT370" s="27" t="str">
        <f>IF(AB370 = "", "", IFERROR(VLOOKUP(AB370, 'SERVICE LOCATIONS'!$A:$Q, 11, FALSE), ""))</f>
        <v/>
      </c>
      <c r="AU370" s="42"/>
      <c r="AV370" s="54"/>
      <c r="AW370" s="55"/>
      <c r="AX370" s="56"/>
      <c r="AY370" s="57"/>
    </row>
    <row r="371" spans="1:51" x14ac:dyDescent="0.2">
      <c r="A371" s="58"/>
      <c r="B371" s="64" t="str">
        <f>IF(A371="", "", TEXT(VLOOKUP(A371, 'ENTITY INFO'!$A:$E, 4, FALSE), "00-0000000"))</f>
        <v/>
      </c>
      <c r="C371" s="64" t="str">
        <f>IF(A371="", "", VLOOKUP(A371, 'ENTITY INFO'!$A:$E, 5, FALSE))</f>
        <v/>
      </c>
      <c r="D371" s="64" t="str">
        <f>IF(A371 = "", "", IFERROR(VLOOKUP(A371, 'ENTITY INFO'!$A:$B, 2, FALSE), ""))</f>
        <v/>
      </c>
      <c r="E371" s="42"/>
      <c r="F371" s="57"/>
      <c r="G371" s="60"/>
      <c r="H371" s="54"/>
      <c r="I371" s="61"/>
      <c r="J371" s="62"/>
      <c r="K371" s="57"/>
      <c r="L371" s="57"/>
      <c r="M371" s="54"/>
      <c r="N371" s="63"/>
      <c r="O371" s="57"/>
      <c r="P371" s="57"/>
      <c r="Q371" s="57"/>
      <c r="R371" s="57"/>
      <c r="S371" s="57"/>
      <c r="T371" s="57"/>
      <c r="U371" s="57"/>
      <c r="V371" s="57"/>
      <c r="W371" s="57"/>
      <c r="X371" s="57"/>
      <c r="Y371" s="25" t="str">
        <f>IF(X371 = "", "", IFERROR(VLOOKUP(X371, Values!G:H, 2, FALSE), ""))</f>
        <v/>
      </c>
      <c r="Z371" s="26" t="str">
        <f>IF(X371 = "", "", IFERROR(VLOOKUP(X371, Values!G:I, 3, FALSE), ""))</f>
        <v/>
      </c>
      <c r="AA371" s="107"/>
      <c r="AB371" s="56"/>
      <c r="AC371" s="57"/>
      <c r="AD371" s="25"/>
      <c r="AE371" s="5" t="str">
        <f>IF(AB371 = "", "", IFERROR(VLOOKUP(AB371, 'SERVICE LOCATIONS'!$A:$B, 2, FALSE), ""))</f>
        <v/>
      </c>
      <c r="AF371" s="5" t="str">
        <f>IF(AB371 = "", "", IFERROR(IF(VLOOKUP(AB371, 'SERVICE LOCATIONS'!$A:$C, 3, FALSE) = 0, "", VLOOKUP(AB371, 'SERVICE LOCATIONS'!$A:$D, 3, FALSE)), ""))</f>
        <v/>
      </c>
      <c r="AG371" s="5" t="str">
        <f>IF(AB371 = "", "", IFERROR(VLOOKUP(AB371, 'SERVICE LOCATIONS'!$A:$D, 4, FALSE), ""))</f>
        <v/>
      </c>
      <c r="AH371" s="5" t="str">
        <f>IF(AB371 = "", "", IFERROR(VLOOKUP(AB371, 'SERVICE LOCATIONS'!$A:$J, 5, FALSE), ""))</f>
        <v/>
      </c>
      <c r="AI371" s="5" t="str">
        <f>IF(AB371 = "", "", IFERROR(VLOOKUP(AB371, 'SERVICE LOCATIONS'!$A:$F, 6, FALSE), ""))</f>
        <v/>
      </c>
      <c r="AJ371" s="5" t="str">
        <f>IF(AB371 = "", "", IFERROR(VLOOKUP(AB371, 'SERVICE LOCATIONS'!$A:$G, 7, FALSE), ""))</f>
        <v/>
      </c>
      <c r="AK371" s="5" t="str">
        <f>IF(AB371 = "", "", IFERROR(VLOOKUP(AB371, 'SERVICE LOCATIONS'!$A:$H, 8, FALSE), ""))</f>
        <v/>
      </c>
      <c r="AL371" s="7" t="str">
        <f>IF(AB371 = "", "", IFERROR(VLOOKUP(AB371, 'SERVICE LOCATIONS'!$A:$I, 9, FALSE), ""))</f>
        <v/>
      </c>
      <c r="AM371" s="7" t="str">
        <f>IF(AB371 = "", "", IFERROR(VLOOKUP(AB371, 'SERVICE LOCATIONS'!$A:$J, 10, FALSE), ""))</f>
        <v/>
      </c>
      <c r="AN371" s="7" t="str">
        <f>IF(AB371 = "", "", IFERROR(VLOOKUP(AB371, 'SERVICE LOCATIONS'!$A:$Q, 12, FALSE), ""))</f>
        <v/>
      </c>
      <c r="AO371" s="5" t="str">
        <f>IF(AB371 = "", "", IFERROR(VLOOKUP(AB371, 'SERVICE LOCATIONS'!$A:$Q, 13, FALSE), ""))</f>
        <v/>
      </c>
      <c r="AP371" s="5" t="str">
        <f>IF(AB371 = "", "", IFERROR(VLOOKUP(AB371, 'SERVICE LOCATIONS'!$A:$Q, 14, FALSE), ""))</f>
        <v/>
      </c>
      <c r="AQ371" s="5" t="str">
        <f>IF(AB371 = "", "", IFERROR(VLOOKUP(AB371, 'SERVICE LOCATIONS'!$A:$Q, 15, FALSE), ""))</f>
        <v/>
      </c>
      <c r="AR371" s="5" t="str">
        <f>IF(AB371 = "", "", IFERROR(VLOOKUP(AB371, 'SERVICE LOCATIONS'!$A:$Q, 16, FALSE), ""))</f>
        <v/>
      </c>
      <c r="AS371" s="5" t="str">
        <f>IF(AB371 = "", "", IFERROR(VLOOKUP(AB371, 'SERVICE LOCATIONS'!$A:$Q, 17, FALSE), ""))</f>
        <v/>
      </c>
      <c r="AT371" s="27" t="str">
        <f>IF(AB371 = "", "", IFERROR(VLOOKUP(AB371, 'SERVICE LOCATIONS'!$A:$Q, 11, FALSE), ""))</f>
        <v/>
      </c>
      <c r="AU371" s="42"/>
      <c r="AV371" s="54"/>
      <c r="AW371" s="55"/>
      <c r="AX371" s="56"/>
      <c r="AY371" s="57"/>
    </row>
    <row r="372" spans="1:51" x14ac:dyDescent="0.2">
      <c r="A372" s="58"/>
      <c r="B372" s="64" t="str">
        <f>IF(A372="", "", TEXT(VLOOKUP(A372, 'ENTITY INFO'!$A:$E, 4, FALSE), "00-0000000"))</f>
        <v/>
      </c>
      <c r="C372" s="64" t="str">
        <f>IF(A372="", "", VLOOKUP(A372, 'ENTITY INFO'!$A:$E, 5, FALSE))</f>
        <v/>
      </c>
      <c r="D372" s="64" t="str">
        <f>IF(A372 = "", "", IFERROR(VLOOKUP(A372, 'ENTITY INFO'!$A:$B, 2, FALSE), ""))</f>
        <v/>
      </c>
      <c r="E372" s="42"/>
      <c r="F372" s="57"/>
      <c r="G372" s="60"/>
      <c r="H372" s="54"/>
      <c r="I372" s="61"/>
      <c r="J372" s="62"/>
      <c r="K372" s="57"/>
      <c r="L372" s="57"/>
      <c r="M372" s="54"/>
      <c r="N372" s="63"/>
      <c r="O372" s="57"/>
      <c r="P372" s="57"/>
      <c r="Q372" s="57"/>
      <c r="R372" s="57"/>
      <c r="S372" s="57"/>
      <c r="T372" s="57"/>
      <c r="U372" s="57"/>
      <c r="V372" s="57"/>
      <c r="W372" s="57"/>
      <c r="X372" s="57"/>
      <c r="Y372" s="25" t="str">
        <f>IF(X372 = "", "", IFERROR(VLOOKUP(X372, Values!G:H, 2, FALSE), ""))</f>
        <v/>
      </c>
      <c r="Z372" s="26" t="str">
        <f>IF(X372 = "", "", IFERROR(VLOOKUP(X372, Values!G:I, 3, FALSE), ""))</f>
        <v/>
      </c>
      <c r="AA372" s="107"/>
      <c r="AB372" s="56"/>
      <c r="AC372" s="57"/>
      <c r="AD372" s="25"/>
      <c r="AE372" s="5" t="str">
        <f>IF(AB372 = "", "", IFERROR(VLOOKUP(AB372, 'SERVICE LOCATIONS'!$A:$B, 2, FALSE), ""))</f>
        <v/>
      </c>
      <c r="AF372" s="5" t="str">
        <f>IF(AB372 = "", "", IFERROR(IF(VLOOKUP(AB372, 'SERVICE LOCATIONS'!$A:$C, 3, FALSE) = 0, "", VLOOKUP(AB372, 'SERVICE LOCATIONS'!$A:$D, 3, FALSE)), ""))</f>
        <v/>
      </c>
      <c r="AG372" s="5" t="str">
        <f>IF(AB372 = "", "", IFERROR(VLOOKUP(AB372, 'SERVICE LOCATIONS'!$A:$D, 4, FALSE), ""))</f>
        <v/>
      </c>
      <c r="AH372" s="5" t="str">
        <f>IF(AB372 = "", "", IFERROR(VLOOKUP(AB372, 'SERVICE LOCATIONS'!$A:$J, 5, FALSE), ""))</f>
        <v/>
      </c>
      <c r="AI372" s="5" t="str">
        <f>IF(AB372 = "", "", IFERROR(VLOOKUP(AB372, 'SERVICE LOCATIONS'!$A:$F, 6, FALSE), ""))</f>
        <v/>
      </c>
      <c r="AJ372" s="5" t="str">
        <f>IF(AB372 = "", "", IFERROR(VLOOKUP(AB372, 'SERVICE LOCATIONS'!$A:$G, 7, FALSE), ""))</f>
        <v/>
      </c>
      <c r="AK372" s="5" t="str">
        <f>IF(AB372 = "", "", IFERROR(VLOOKUP(AB372, 'SERVICE LOCATIONS'!$A:$H, 8, FALSE), ""))</f>
        <v/>
      </c>
      <c r="AL372" s="7" t="str">
        <f>IF(AB372 = "", "", IFERROR(VLOOKUP(AB372, 'SERVICE LOCATIONS'!$A:$I, 9, FALSE), ""))</f>
        <v/>
      </c>
      <c r="AM372" s="7" t="str">
        <f>IF(AB372 = "", "", IFERROR(VLOOKUP(AB372, 'SERVICE LOCATIONS'!$A:$J, 10, FALSE), ""))</f>
        <v/>
      </c>
      <c r="AN372" s="7" t="str">
        <f>IF(AB372 = "", "", IFERROR(VLOOKUP(AB372, 'SERVICE LOCATIONS'!$A:$Q, 12, FALSE), ""))</f>
        <v/>
      </c>
      <c r="AO372" s="5" t="str">
        <f>IF(AB372 = "", "", IFERROR(VLOOKUP(AB372, 'SERVICE LOCATIONS'!$A:$Q, 13, FALSE), ""))</f>
        <v/>
      </c>
      <c r="AP372" s="5" t="str">
        <f>IF(AB372 = "", "", IFERROR(VLOOKUP(AB372, 'SERVICE LOCATIONS'!$A:$Q, 14, FALSE), ""))</f>
        <v/>
      </c>
      <c r="AQ372" s="5" t="str">
        <f>IF(AB372 = "", "", IFERROR(VLOOKUP(AB372, 'SERVICE LOCATIONS'!$A:$Q, 15, FALSE), ""))</f>
        <v/>
      </c>
      <c r="AR372" s="5" t="str">
        <f>IF(AB372 = "", "", IFERROR(VLOOKUP(AB372, 'SERVICE LOCATIONS'!$A:$Q, 16, FALSE), ""))</f>
        <v/>
      </c>
      <c r="AS372" s="5" t="str">
        <f>IF(AB372 = "", "", IFERROR(VLOOKUP(AB372, 'SERVICE LOCATIONS'!$A:$Q, 17, FALSE), ""))</f>
        <v/>
      </c>
      <c r="AT372" s="27" t="str">
        <f>IF(AB372 = "", "", IFERROR(VLOOKUP(AB372, 'SERVICE LOCATIONS'!$A:$Q, 11, FALSE), ""))</f>
        <v/>
      </c>
      <c r="AU372" s="42"/>
      <c r="AV372" s="54"/>
      <c r="AW372" s="55"/>
      <c r="AX372" s="56"/>
      <c r="AY372" s="57"/>
    </row>
    <row r="373" spans="1:51" x14ac:dyDescent="0.2">
      <c r="A373" s="58"/>
      <c r="B373" s="64" t="str">
        <f>IF(A373="", "", TEXT(VLOOKUP(A373, 'ENTITY INFO'!$A:$E, 4, FALSE), "00-0000000"))</f>
        <v/>
      </c>
      <c r="C373" s="64" t="str">
        <f>IF(A373="", "", VLOOKUP(A373, 'ENTITY INFO'!$A:$E, 5, FALSE))</f>
        <v/>
      </c>
      <c r="D373" s="64" t="str">
        <f>IF(A373 = "", "", IFERROR(VLOOKUP(A373, 'ENTITY INFO'!$A:$B, 2, FALSE), ""))</f>
        <v/>
      </c>
      <c r="E373" s="42"/>
      <c r="F373" s="57"/>
      <c r="G373" s="60"/>
      <c r="H373" s="54"/>
      <c r="I373" s="61"/>
      <c r="J373" s="62"/>
      <c r="K373" s="57"/>
      <c r="L373" s="57"/>
      <c r="M373" s="54"/>
      <c r="N373" s="63"/>
      <c r="O373" s="57"/>
      <c r="P373" s="57"/>
      <c r="Q373" s="57"/>
      <c r="R373" s="57"/>
      <c r="S373" s="57"/>
      <c r="T373" s="57"/>
      <c r="U373" s="57"/>
      <c r="V373" s="57"/>
      <c r="W373" s="57"/>
      <c r="X373" s="57"/>
      <c r="Y373" s="25" t="str">
        <f>IF(X373 = "", "", IFERROR(VLOOKUP(X373, Values!G:H, 2, FALSE), ""))</f>
        <v/>
      </c>
      <c r="Z373" s="26" t="str">
        <f>IF(X373 = "", "", IFERROR(VLOOKUP(X373, Values!G:I, 3, FALSE), ""))</f>
        <v/>
      </c>
      <c r="AA373" s="107"/>
      <c r="AB373" s="56"/>
      <c r="AC373" s="57"/>
      <c r="AD373" s="25"/>
      <c r="AE373" s="5" t="str">
        <f>IF(AB373 = "", "", IFERROR(VLOOKUP(AB373, 'SERVICE LOCATIONS'!$A:$B, 2, FALSE), ""))</f>
        <v/>
      </c>
      <c r="AF373" s="5" t="str">
        <f>IF(AB373 = "", "", IFERROR(IF(VLOOKUP(AB373, 'SERVICE LOCATIONS'!$A:$C, 3, FALSE) = 0, "", VLOOKUP(AB373, 'SERVICE LOCATIONS'!$A:$D, 3, FALSE)), ""))</f>
        <v/>
      </c>
      <c r="AG373" s="5" t="str">
        <f>IF(AB373 = "", "", IFERROR(VLOOKUP(AB373, 'SERVICE LOCATIONS'!$A:$D, 4, FALSE), ""))</f>
        <v/>
      </c>
      <c r="AH373" s="5" t="str">
        <f>IF(AB373 = "", "", IFERROR(VLOOKUP(AB373, 'SERVICE LOCATIONS'!$A:$J, 5, FALSE), ""))</f>
        <v/>
      </c>
      <c r="AI373" s="5" t="str">
        <f>IF(AB373 = "", "", IFERROR(VLOOKUP(AB373, 'SERVICE LOCATIONS'!$A:$F, 6, FALSE), ""))</f>
        <v/>
      </c>
      <c r="AJ373" s="5" t="str">
        <f>IF(AB373 = "", "", IFERROR(VLOOKUP(AB373, 'SERVICE LOCATIONS'!$A:$G, 7, FALSE), ""))</f>
        <v/>
      </c>
      <c r="AK373" s="5" t="str">
        <f>IF(AB373 = "", "", IFERROR(VLOOKUP(AB373, 'SERVICE LOCATIONS'!$A:$H, 8, FALSE), ""))</f>
        <v/>
      </c>
      <c r="AL373" s="7" t="str">
        <f>IF(AB373 = "", "", IFERROR(VLOOKUP(AB373, 'SERVICE LOCATIONS'!$A:$I, 9, FALSE), ""))</f>
        <v/>
      </c>
      <c r="AM373" s="7" t="str">
        <f>IF(AB373 = "", "", IFERROR(VLOOKUP(AB373, 'SERVICE LOCATIONS'!$A:$J, 10, FALSE), ""))</f>
        <v/>
      </c>
      <c r="AN373" s="7" t="str">
        <f>IF(AB373 = "", "", IFERROR(VLOOKUP(AB373, 'SERVICE LOCATIONS'!$A:$Q, 12, FALSE), ""))</f>
        <v/>
      </c>
      <c r="AO373" s="5" t="str">
        <f>IF(AB373 = "", "", IFERROR(VLOOKUP(AB373, 'SERVICE LOCATIONS'!$A:$Q, 13, FALSE), ""))</f>
        <v/>
      </c>
      <c r="AP373" s="5" t="str">
        <f>IF(AB373 = "", "", IFERROR(VLOOKUP(AB373, 'SERVICE LOCATIONS'!$A:$Q, 14, FALSE), ""))</f>
        <v/>
      </c>
      <c r="AQ373" s="5" t="str">
        <f>IF(AB373 = "", "", IFERROR(VLOOKUP(AB373, 'SERVICE LOCATIONS'!$A:$Q, 15, FALSE), ""))</f>
        <v/>
      </c>
      <c r="AR373" s="5" t="str">
        <f>IF(AB373 = "", "", IFERROR(VLOOKUP(AB373, 'SERVICE LOCATIONS'!$A:$Q, 16, FALSE), ""))</f>
        <v/>
      </c>
      <c r="AS373" s="5" t="str">
        <f>IF(AB373 = "", "", IFERROR(VLOOKUP(AB373, 'SERVICE LOCATIONS'!$A:$Q, 17, FALSE), ""))</f>
        <v/>
      </c>
      <c r="AT373" s="27" t="str">
        <f>IF(AB373 = "", "", IFERROR(VLOOKUP(AB373, 'SERVICE LOCATIONS'!$A:$Q, 11, FALSE), ""))</f>
        <v/>
      </c>
      <c r="AU373" s="42"/>
      <c r="AV373" s="54"/>
      <c r="AW373" s="55"/>
      <c r="AX373" s="56"/>
      <c r="AY373" s="57"/>
    </row>
    <row r="374" spans="1:51" x14ac:dyDescent="0.2">
      <c r="A374" s="58"/>
      <c r="B374" s="64" t="str">
        <f>IF(A374="", "", TEXT(VLOOKUP(A374, 'ENTITY INFO'!$A:$E, 4, FALSE), "00-0000000"))</f>
        <v/>
      </c>
      <c r="C374" s="64" t="str">
        <f>IF(A374="", "", VLOOKUP(A374, 'ENTITY INFO'!$A:$E, 5, FALSE))</f>
        <v/>
      </c>
      <c r="D374" s="64" t="str">
        <f>IF(A374 = "", "", IFERROR(VLOOKUP(A374, 'ENTITY INFO'!$A:$B, 2, FALSE), ""))</f>
        <v/>
      </c>
      <c r="E374" s="42"/>
      <c r="F374" s="57"/>
      <c r="G374" s="60"/>
      <c r="H374" s="54"/>
      <c r="I374" s="61"/>
      <c r="J374" s="62"/>
      <c r="K374" s="57"/>
      <c r="L374" s="57"/>
      <c r="M374" s="54"/>
      <c r="N374" s="63"/>
      <c r="O374" s="57"/>
      <c r="P374" s="57"/>
      <c r="Q374" s="57"/>
      <c r="R374" s="57"/>
      <c r="S374" s="57"/>
      <c r="T374" s="57"/>
      <c r="U374" s="57"/>
      <c r="V374" s="57"/>
      <c r="W374" s="57"/>
      <c r="X374" s="57"/>
      <c r="Y374" s="25" t="str">
        <f>IF(X374 = "", "", IFERROR(VLOOKUP(X374, Values!G:H, 2, FALSE), ""))</f>
        <v/>
      </c>
      <c r="Z374" s="26" t="str">
        <f>IF(X374 = "", "", IFERROR(VLOOKUP(X374, Values!G:I, 3, FALSE), ""))</f>
        <v/>
      </c>
      <c r="AA374" s="107"/>
      <c r="AB374" s="56"/>
      <c r="AC374" s="57"/>
      <c r="AD374" s="25"/>
      <c r="AE374" s="5" t="str">
        <f>IF(AB374 = "", "", IFERROR(VLOOKUP(AB374, 'SERVICE LOCATIONS'!$A:$B, 2, FALSE), ""))</f>
        <v/>
      </c>
      <c r="AF374" s="5" t="str">
        <f>IF(AB374 = "", "", IFERROR(IF(VLOOKUP(AB374, 'SERVICE LOCATIONS'!$A:$C, 3, FALSE) = 0, "", VLOOKUP(AB374, 'SERVICE LOCATIONS'!$A:$D, 3, FALSE)), ""))</f>
        <v/>
      </c>
      <c r="AG374" s="5" t="str">
        <f>IF(AB374 = "", "", IFERROR(VLOOKUP(AB374, 'SERVICE LOCATIONS'!$A:$D, 4, FALSE), ""))</f>
        <v/>
      </c>
      <c r="AH374" s="5" t="str">
        <f>IF(AB374 = "", "", IFERROR(VLOOKUP(AB374, 'SERVICE LOCATIONS'!$A:$J, 5, FALSE), ""))</f>
        <v/>
      </c>
      <c r="AI374" s="5" t="str">
        <f>IF(AB374 = "", "", IFERROR(VLOOKUP(AB374, 'SERVICE LOCATIONS'!$A:$F, 6, FALSE), ""))</f>
        <v/>
      </c>
      <c r="AJ374" s="5" t="str">
        <f>IF(AB374 = "", "", IFERROR(VLOOKUP(AB374, 'SERVICE LOCATIONS'!$A:$G, 7, FALSE), ""))</f>
        <v/>
      </c>
      <c r="AK374" s="5" t="str">
        <f>IF(AB374 = "", "", IFERROR(VLOOKUP(AB374, 'SERVICE LOCATIONS'!$A:$H, 8, FALSE), ""))</f>
        <v/>
      </c>
      <c r="AL374" s="7" t="str">
        <f>IF(AB374 = "", "", IFERROR(VLOOKUP(AB374, 'SERVICE LOCATIONS'!$A:$I, 9, FALSE), ""))</f>
        <v/>
      </c>
      <c r="AM374" s="7" t="str">
        <f>IF(AB374 = "", "", IFERROR(VLOOKUP(AB374, 'SERVICE LOCATIONS'!$A:$J, 10, FALSE), ""))</f>
        <v/>
      </c>
      <c r="AN374" s="7" t="str">
        <f>IF(AB374 = "", "", IFERROR(VLOOKUP(AB374, 'SERVICE LOCATIONS'!$A:$Q, 12, FALSE), ""))</f>
        <v/>
      </c>
      <c r="AO374" s="5" t="str">
        <f>IF(AB374 = "", "", IFERROR(VLOOKUP(AB374, 'SERVICE LOCATIONS'!$A:$Q, 13, FALSE), ""))</f>
        <v/>
      </c>
      <c r="AP374" s="5" t="str">
        <f>IF(AB374 = "", "", IFERROR(VLOOKUP(AB374, 'SERVICE LOCATIONS'!$A:$Q, 14, FALSE), ""))</f>
        <v/>
      </c>
      <c r="AQ374" s="5" t="str">
        <f>IF(AB374 = "", "", IFERROR(VLOOKUP(AB374, 'SERVICE LOCATIONS'!$A:$Q, 15, FALSE), ""))</f>
        <v/>
      </c>
      <c r="AR374" s="5" t="str">
        <f>IF(AB374 = "", "", IFERROR(VLOOKUP(AB374, 'SERVICE LOCATIONS'!$A:$Q, 16, FALSE), ""))</f>
        <v/>
      </c>
      <c r="AS374" s="5" t="str">
        <f>IF(AB374 = "", "", IFERROR(VLOOKUP(AB374, 'SERVICE LOCATIONS'!$A:$Q, 17, FALSE), ""))</f>
        <v/>
      </c>
      <c r="AT374" s="27" t="str">
        <f>IF(AB374 = "", "", IFERROR(VLOOKUP(AB374, 'SERVICE LOCATIONS'!$A:$Q, 11, FALSE), ""))</f>
        <v/>
      </c>
      <c r="AU374" s="42"/>
      <c r="AV374" s="54"/>
      <c r="AW374" s="55"/>
      <c r="AX374" s="56"/>
      <c r="AY374" s="57"/>
    </row>
    <row r="375" spans="1:51" x14ac:dyDescent="0.2">
      <c r="A375" s="58"/>
      <c r="B375" s="64" t="str">
        <f>IF(A375="", "", TEXT(VLOOKUP(A375, 'ENTITY INFO'!$A:$E, 4, FALSE), "00-0000000"))</f>
        <v/>
      </c>
      <c r="C375" s="64" t="str">
        <f>IF(A375="", "", VLOOKUP(A375, 'ENTITY INFO'!$A:$E, 5, FALSE))</f>
        <v/>
      </c>
      <c r="D375" s="64" t="str">
        <f>IF(A375 = "", "", IFERROR(VLOOKUP(A375, 'ENTITY INFO'!$A:$B, 2, FALSE), ""))</f>
        <v/>
      </c>
      <c r="E375" s="42"/>
      <c r="F375" s="57"/>
      <c r="G375" s="60"/>
      <c r="H375" s="54"/>
      <c r="I375" s="61"/>
      <c r="J375" s="62"/>
      <c r="K375" s="57"/>
      <c r="L375" s="57"/>
      <c r="M375" s="54"/>
      <c r="N375" s="63"/>
      <c r="O375" s="57"/>
      <c r="P375" s="57"/>
      <c r="Q375" s="57"/>
      <c r="R375" s="57"/>
      <c r="S375" s="57"/>
      <c r="T375" s="57"/>
      <c r="U375" s="57"/>
      <c r="V375" s="57"/>
      <c r="W375" s="57"/>
      <c r="X375" s="57"/>
      <c r="Y375" s="25" t="str">
        <f>IF(X375 = "", "", IFERROR(VLOOKUP(X375, Values!G:H, 2, FALSE), ""))</f>
        <v/>
      </c>
      <c r="Z375" s="26" t="str">
        <f>IF(X375 = "", "", IFERROR(VLOOKUP(X375, Values!G:I, 3, FALSE), ""))</f>
        <v/>
      </c>
      <c r="AA375" s="107"/>
      <c r="AB375" s="56"/>
      <c r="AC375" s="57"/>
      <c r="AD375" s="25"/>
      <c r="AE375" s="5" t="str">
        <f>IF(AB375 = "", "", IFERROR(VLOOKUP(AB375, 'SERVICE LOCATIONS'!$A:$B, 2, FALSE), ""))</f>
        <v/>
      </c>
      <c r="AF375" s="5" t="str">
        <f>IF(AB375 = "", "", IFERROR(IF(VLOOKUP(AB375, 'SERVICE LOCATIONS'!$A:$C, 3, FALSE) = 0, "", VLOOKUP(AB375, 'SERVICE LOCATIONS'!$A:$D, 3, FALSE)), ""))</f>
        <v/>
      </c>
      <c r="AG375" s="5" t="str">
        <f>IF(AB375 = "", "", IFERROR(VLOOKUP(AB375, 'SERVICE LOCATIONS'!$A:$D, 4, FALSE), ""))</f>
        <v/>
      </c>
      <c r="AH375" s="5" t="str">
        <f>IF(AB375 = "", "", IFERROR(VLOOKUP(AB375, 'SERVICE LOCATIONS'!$A:$J, 5, FALSE), ""))</f>
        <v/>
      </c>
      <c r="AI375" s="5" t="str">
        <f>IF(AB375 = "", "", IFERROR(VLOOKUP(AB375, 'SERVICE LOCATIONS'!$A:$F, 6, FALSE), ""))</f>
        <v/>
      </c>
      <c r="AJ375" s="5" t="str">
        <f>IF(AB375 = "", "", IFERROR(VLOOKUP(AB375, 'SERVICE LOCATIONS'!$A:$G, 7, FALSE), ""))</f>
        <v/>
      </c>
      <c r="AK375" s="5" t="str">
        <f>IF(AB375 = "", "", IFERROR(VLOOKUP(AB375, 'SERVICE LOCATIONS'!$A:$H, 8, FALSE), ""))</f>
        <v/>
      </c>
      <c r="AL375" s="7" t="str">
        <f>IF(AB375 = "", "", IFERROR(VLOOKUP(AB375, 'SERVICE LOCATIONS'!$A:$I, 9, FALSE), ""))</f>
        <v/>
      </c>
      <c r="AM375" s="7" t="str">
        <f>IF(AB375 = "", "", IFERROR(VLOOKUP(AB375, 'SERVICE LOCATIONS'!$A:$J, 10, FALSE), ""))</f>
        <v/>
      </c>
      <c r="AN375" s="7" t="str">
        <f>IF(AB375 = "", "", IFERROR(VLOOKUP(AB375, 'SERVICE LOCATIONS'!$A:$Q, 12, FALSE), ""))</f>
        <v/>
      </c>
      <c r="AO375" s="5" t="str">
        <f>IF(AB375 = "", "", IFERROR(VLOOKUP(AB375, 'SERVICE LOCATIONS'!$A:$Q, 13, FALSE), ""))</f>
        <v/>
      </c>
      <c r="AP375" s="5" t="str">
        <f>IF(AB375 = "", "", IFERROR(VLOOKUP(AB375, 'SERVICE LOCATIONS'!$A:$Q, 14, FALSE), ""))</f>
        <v/>
      </c>
      <c r="AQ375" s="5" t="str">
        <f>IF(AB375 = "", "", IFERROR(VLOOKUP(AB375, 'SERVICE LOCATIONS'!$A:$Q, 15, FALSE), ""))</f>
        <v/>
      </c>
      <c r="AR375" s="5" t="str">
        <f>IF(AB375 = "", "", IFERROR(VLOOKUP(AB375, 'SERVICE LOCATIONS'!$A:$Q, 16, FALSE), ""))</f>
        <v/>
      </c>
      <c r="AS375" s="5" t="str">
        <f>IF(AB375 = "", "", IFERROR(VLOOKUP(AB375, 'SERVICE LOCATIONS'!$A:$Q, 17, FALSE), ""))</f>
        <v/>
      </c>
      <c r="AT375" s="27" t="str">
        <f>IF(AB375 = "", "", IFERROR(VLOOKUP(AB375, 'SERVICE LOCATIONS'!$A:$Q, 11, FALSE), ""))</f>
        <v/>
      </c>
      <c r="AU375" s="42"/>
      <c r="AV375" s="54"/>
      <c r="AW375" s="55"/>
      <c r="AX375" s="56"/>
      <c r="AY375" s="57"/>
    </row>
    <row r="376" spans="1:51" x14ac:dyDescent="0.2">
      <c r="A376" s="58"/>
      <c r="B376" s="64" t="str">
        <f>IF(A376="", "", TEXT(VLOOKUP(A376, 'ENTITY INFO'!$A:$E, 4, FALSE), "00-0000000"))</f>
        <v/>
      </c>
      <c r="C376" s="64" t="str">
        <f>IF(A376="", "", VLOOKUP(A376, 'ENTITY INFO'!$A:$E, 5, FALSE))</f>
        <v/>
      </c>
      <c r="D376" s="64" t="str">
        <f>IF(A376 = "", "", IFERROR(VLOOKUP(A376, 'ENTITY INFO'!$A:$B, 2, FALSE), ""))</f>
        <v/>
      </c>
      <c r="E376" s="42"/>
      <c r="F376" s="57"/>
      <c r="G376" s="60"/>
      <c r="H376" s="54"/>
      <c r="I376" s="61"/>
      <c r="J376" s="62"/>
      <c r="K376" s="57"/>
      <c r="L376" s="57"/>
      <c r="M376" s="54"/>
      <c r="N376" s="63"/>
      <c r="O376" s="57"/>
      <c r="P376" s="57"/>
      <c r="Q376" s="57"/>
      <c r="R376" s="57"/>
      <c r="S376" s="57"/>
      <c r="T376" s="57"/>
      <c r="U376" s="57"/>
      <c r="V376" s="57"/>
      <c r="W376" s="57"/>
      <c r="X376" s="57"/>
      <c r="Y376" s="25" t="str">
        <f>IF(X376 = "", "", IFERROR(VLOOKUP(X376, Values!G:H, 2, FALSE), ""))</f>
        <v/>
      </c>
      <c r="Z376" s="26" t="str">
        <f>IF(X376 = "", "", IFERROR(VLOOKUP(X376, Values!G:I, 3, FALSE), ""))</f>
        <v/>
      </c>
      <c r="AA376" s="107"/>
      <c r="AB376" s="56"/>
      <c r="AC376" s="57"/>
      <c r="AD376" s="25"/>
      <c r="AE376" s="5" t="str">
        <f>IF(AB376 = "", "", IFERROR(VLOOKUP(AB376, 'SERVICE LOCATIONS'!$A:$B, 2, FALSE), ""))</f>
        <v/>
      </c>
      <c r="AF376" s="5" t="str">
        <f>IF(AB376 = "", "", IFERROR(IF(VLOOKUP(AB376, 'SERVICE LOCATIONS'!$A:$C, 3, FALSE) = 0, "", VLOOKUP(AB376, 'SERVICE LOCATIONS'!$A:$D, 3, FALSE)), ""))</f>
        <v/>
      </c>
      <c r="AG376" s="5" t="str">
        <f>IF(AB376 = "", "", IFERROR(VLOOKUP(AB376, 'SERVICE LOCATIONS'!$A:$D, 4, FALSE), ""))</f>
        <v/>
      </c>
      <c r="AH376" s="5" t="str">
        <f>IF(AB376 = "", "", IFERROR(VLOOKUP(AB376, 'SERVICE LOCATIONS'!$A:$J, 5, FALSE), ""))</f>
        <v/>
      </c>
      <c r="AI376" s="5" t="str">
        <f>IF(AB376 = "", "", IFERROR(VLOOKUP(AB376, 'SERVICE LOCATIONS'!$A:$F, 6, FALSE), ""))</f>
        <v/>
      </c>
      <c r="AJ376" s="5" t="str">
        <f>IF(AB376 = "", "", IFERROR(VLOOKUP(AB376, 'SERVICE LOCATIONS'!$A:$G, 7, FALSE), ""))</f>
        <v/>
      </c>
      <c r="AK376" s="5" t="str">
        <f>IF(AB376 = "", "", IFERROR(VLOOKUP(AB376, 'SERVICE LOCATIONS'!$A:$H, 8, FALSE), ""))</f>
        <v/>
      </c>
      <c r="AL376" s="7" t="str">
        <f>IF(AB376 = "", "", IFERROR(VLOOKUP(AB376, 'SERVICE LOCATIONS'!$A:$I, 9, FALSE), ""))</f>
        <v/>
      </c>
      <c r="AM376" s="7" t="str">
        <f>IF(AB376 = "", "", IFERROR(VLOOKUP(AB376, 'SERVICE LOCATIONS'!$A:$J, 10, FALSE), ""))</f>
        <v/>
      </c>
      <c r="AN376" s="7" t="str">
        <f>IF(AB376 = "", "", IFERROR(VLOOKUP(AB376, 'SERVICE LOCATIONS'!$A:$Q, 12, FALSE), ""))</f>
        <v/>
      </c>
      <c r="AO376" s="5" t="str">
        <f>IF(AB376 = "", "", IFERROR(VLOOKUP(AB376, 'SERVICE LOCATIONS'!$A:$Q, 13, FALSE), ""))</f>
        <v/>
      </c>
      <c r="AP376" s="5" t="str">
        <f>IF(AB376 = "", "", IFERROR(VLOOKUP(AB376, 'SERVICE LOCATIONS'!$A:$Q, 14, FALSE), ""))</f>
        <v/>
      </c>
      <c r="AQ376" s="5" t="str">
        <f>IF(AB376 = "", "", IFERROR(VLOOKUP(AB376, 'SERVICE LOCATIONS'!$A:$Q, 15, FALSE), ""))</f>
        <v/>
      </c>
      <c r="AR376" s="5" t="str">
        <f>IF(AB376 = "", "", IFERROR(VLOOKUP(AB376, 'SERVICE LOCATIONS'!$A:$Q, 16, FALSE), ""))</f>
        <v/>
      </c>
      <c r="AS376" s="5" t="str">
        <f>IF(AB376 = "", "", IFERROR(VLOOKUP(AB376, 'SERVICE LOCATIONS'!$A:$Q, 17, FALSE), ""))</f>
        <v/>
      </c>
      <c r="AT376" s="27" t="str">
        <f>IF(AB376 = "", "", IFERROR(VLOOKUP(AB376, 'SERVICE LOCATIONS'!$A:$Q, 11, FALSE), ""))</f>
        <v/>
      </c>
      <c r="AU376" s="42"/>
      <c r="AV376" s="54"/>
      <c r="AW376" s="55"/>
      <c r="AX376" s="56"/>
      <c r="AY376" s="57"/>
    </row>
    <row r="377" spans="1:51" x14ac:dyDescent="0.2">
      <c r="A377" s="58"/>
      <c r="B377" s="64" t="str">
        <f>IF(A377="", "", TEXT(VLOOKUP(A377, 'ENTITY INFO'!$A:$E, 4, FALSE), "00-0000000"))</f>
        <v/>
      </c>
      <c r="C377" s="64" t="str">
        <f>IF(A377="", "", VLOOKUP(A377, 'ENTITY INFO'!$A:$E, 5, FALSE))</f>
        <v/>
      </c>
      <c r="D377" s="64" t="str">
        <f>IF(A377 = "", "", IFERROR(VLOOKUP(A377, 'ENTITY INFO'!$A:$B, 2, FALSE), ""))</f>
        <v/>
      </c>
      <c r="E377" s="42"/>
      <c r="F377" s="57"/>
      <c r="G377" s="60"/>
      <c r="H377" s="54"/>
      <c r="I377" s="61"/>
      <c r="J377" s="62"/>
      <c r="K377" s="57"/>
      <c r="L377" s="57"/>
      <c r="M377" s="54"/>
      <c r="N377" s="63"/>
      <c r="O377" s="57"/>
      <c r="P377" s="57"/>
      <c r="Q377" s="57"/>
      <c r="R377" s="57"/>
      <c r="S377" s="57"/>
      <c r="T377" s="57"/>
      <c r="U377" s="57"/>
      <c r="V377" s="57"/>
      <c r="W377" s="57"/>
      <c r="X377" s="57"/>
      <c r="Y377" s="25" t="str">
        <f>IF(X377 = "", "", IFERROR(VLOOKUP(X377, Values!G:H, 2, FALSE), ""))</f>
        <v/>
      </c>
      <c r="Z377" s="26" t="str">
        <f>IF(X377 = "", "", IFERROR(VLOOKUP(X377, Values!G:I, 3, FALSE), ""))</f>
        <v/>
      </c>
      <c r="AA377" s="107"/>
      <c r="AB377" s="56"/>
      <c r="AC377" s="57"/>
      <c r="AD377" s="25"/>
      <c r="AE377" s="5" t="str">
        <f>IF(AB377 = "", "", IFERROR(VLOOKUP(AB377, 'SERVICE LOCATIONS'!$A:$B, 2, FALSE), ""))</f>
        <v/>
      </c>
      <c r="AF377" s="5" t="str">
        <f>IF(AB377 = "", "", IFERROR(IF(VLOOKUP(AB377, 'SERVICE LOCATIONS'!$A:$C, 3, FALSE) = 0, "", VLOOKUP(AB377, 'SERVICE LOCATIONS'!$A:$D, 3, FALSE)), ""))</f>
        <v/>
      </c>
      <c r="AG377" s="5" t="str">
        <f>IF(AB377 = "", "", IFERROR(VLOOKUP(AB377, 'SERVICE LOCATIONS'!$A:$D, 4, FALSE), ""))</f>
        <v/>
      </c>
      <c r="AH377" s="5" t="str">
        <f>IF(AB377 = "", "", IFERROR(VLOOKUP(AB377, 'SERVICE LOCATIONS'!$A:$J, 5, FALSE), ""))</f>
        <v/>
      </c>
      <c r="AI377" s="5" t="str">
        <f>IF(AB377 = "", "", IFERROR(VLOOKUP(AB377, 'SERVICE LOCATIONS'!$A:$F, 6, FALSE), ""))</f>
        <v/>
      </c>
      <c r="AJ377" s="5" t="str">
        <f>IF(AB377 = "", "", IFERROR(VLOOKUP(AB377, 'SERVICE LOCATIONS'!$A:$G, 7, FALSE), ""))</f>
        <v/>
      </c>
      <c r="AK377" s="5" t="str">
        <f>IF(AB377 = "", "", IFERROR(VLOOKUP(AB377, 'SERVICE LOCATIONS'!$A:$H, 8, FALSE), ""))</f>
        <v/>
      </c>
      <c r="AL377" s="7" t="str">
        <f>IF(AB377 = "", "", IFERROR(VLOOKUP(AB377, 'SERVICE LOCATIONS'!$A:$I, 9, FALSE), ""))</f>
        <v/>
      </c>
      <c r="AM377" s="7" t="str">
        <f>IF(AB377 = "", "", IFERROR(VLOOKUP(AB377, 'SERVICE LOCATIONS'!$A:$J, 10, FALSE), ""))</f>
        <v/>
      </c>
      <c r="AN377" s="7" t="str">
        <f>IF(AB377 = "", "", IFERROR(VLOOKUP(AB377, 'SERVICE LOCATIONS'!$A:$Q, 12, FALSE), ""))</f>
        <v/>
      </c>
      <c r="AO377" s="5" t="str">
        <f>IF(AB377 = "", "", IFERROR(VLOOKUP(AB377, 'SERVICE LOCATIONS'!$A:$Q, 13, FALSE), ""))</f>
        <v/>
      </c>
      <c r="AP377" s="5" t="str">
        <f>IF(AB377 = "", "", IFERROR(VLOOKUP(AB377, 'SERVICE LOCATIONS'!$A:$Q, 14, FALSE), ""))</f>
        <v/>
      </c>
      <c r="AQ377" s="5" t="str">
        <f>IF(AB377 = "", "", IFERROR(VLOOKUP(AB377, 'SERVICE LOCATIONS'!$A:$Q, 15, FALSE), ""))</f>
        <v/>
      </c>
      <c r="AR377" s="5" t="str">
        <f>IF(AB377 = "", "", IFERROR(VLOOKUP(AB377, 'SERVICE LOCATIONS'!$A:$Q, 16, FALSE), ""))</f>
        <v/>
      </c>
      <c r="AS377" s="5" t="str">
        <f>IF(AB377 = "", "", IFERROR(VLOOKUP(AB377, 'SERVICE LOCATIONS'!$A:$Q, 17, FALSE), ""))</f>
        <v/>
      </c>
      <c r="AT377" s="27" t="str">
        <f>IF(AB377 = "", "", IFERROR(VLOOKUP(AB377, 'SERVICE LOCATIONS'!$A:$Q, 11, FALSE), ""))</f>
        <v/>
      </c>
      <c r="AU377" s="42"/>
      <c r="AV377" s="54"/>
      <c r="AW377" s="55"/>
      <c r="AX377" s="56"/>
      <c r="AY377" s="57"/>
    </row>
    <row r="378" spans="1:51" x14ac:dyDescent="0.2">
      <c r="A378" s="58"/>
      <c r="B378" s="64" t="str">
        <f>IF(A378="", "", TEXT(VLOOKUP(A378, 'ENTITY INFO'!$A:$E, 4, FALSE), "00-0000000"))</f>
        <v/>
      </c>
      <c r="C378" s="64" t="str">
        <f>IF(A378="", "", VLOOKUP(A378, 'ENTITY INFO'!$A:$E, 5, FALSE))</f>
        <v/>
      </c>
      <c r="D378" s="64" t="str">
        <f>IF(A378 = "", "", IFERROR(VLOOKUP(A378, 'ENTITY INFO'!$A:$B, 2, FALSE), ""))</f>
        <v/>
      </c>
      <c r="E378" s="42"/>
      <c r="F378" s="57"/>
      <c r="G378" s="60"/>
      <c r="H378" s="54"/>
      <c r="I378" s="61"/>
      <c r="J378" s="62"/>
      <c r="K378" s="57"/>
      <c r="L378" s="57"/>
      <c r="M378" s="54"/>
      <c r="N378" s="63"/>
      <c r="O378" s="57"/>
      <c r="P378" s="57"/>
      <c r="Q378" s="57"/>
      <c r="R378" s="57"/>
      <c r="S378" s="57"/>
      <c r="T378" s="57"/>
      <c r="U378" s="57"/>
      <c r="V378" s="57"/>
      <c r="W378" s="57"/>
      <c r="X378" s="57"/>
      <c r="Y378" s="25" t="str">
        <f>IF(X378 = "", "", IFERROR(VLOOKUP(X378, Values!G:H, 2, FALSE), ""))</f>
        <v/>
      </c>
      <c r="Z378" s="26" t="str">
        <f>IF(X378 = "", "", IFERROR(VLOOKUP(X378, Values!G:I, 3, FALSE), ""))</f>
        <v/>
      </c>
      <c r="AA378" s="107"/>
      <c r="AB378" s="56"/>
      <c r="AC378" s="57"/>
      <c r="AD378" s="25"/>
      <c r="AE378" s="5" t="str">
        <f>IF(AB378 = "", "", IFERROR(VLOOKUP(AB378, 'SERVICE LOCATIONS'!$A:$B, 2, FALSE), ""))</f>
        <v/>
      </c>
      <c r="AF378" s="5" t="str">
        <f>IF(AB378 = "", "", IFERROR(IF(VLOOKUP(AB378, 'SERVICE LOCATIONS'!$A:$C, 3, FALSE) = 0, "", VLOOKUP(AB378, 'SERVICE LOCATIONS'!$A:$D, 3, FALSE)), ""))</f>
        <v/>
      </c>
      <c r="AG378" s="5" t="str">
        <f>IF(AB378 = "", "", IFERROR(VLOOKUP(AB378, 'SERVICE LOCATIONS'!$A:$D, 4, FALSE), ""))</f>
        <v/>
      </c>
      <c r="AH378" s="5" t="str">
        <f>IF(AB378 = "", "", IFERROR(VLOOKUP(AB378, 'SERVICE LOCATIONS'!$A:$J, 5, FALSE), ""))</f>
        <v/>
      </c>
      <c r="AI378" s="5" t="str">
        <f>IF(AB378 = "", "", IFERROR(VLOOKUP(AB378, 'SERVICE LOCATIONS'!$A:$F, 6, FALSE), ""))</f>
        <v/>
      </c>
      <c r="AJ378" s="5" t="str">
        <f>IF(AB378 = "", "", IFERROR(VLOOKUP(AB378, 'SERVICE LOCATIONS'!$A:$G, 7, FALSE), ""))</f>
        <v/>
      </c>
      <c r="AK378" s="5" t="str">
        <f>IF(AB378 = "", "", IFERROR(VLOOKUP(AB378, 'SERVICE LOCATIONS'!$A:$H, 8, FALSE), ""))</f>
        <v/>
      </c>
      <c r="AL378" s="7" t="str">
        <f>IF(AB378 = "", "", IFERROR(VLOOKUP(AB378, 'SERVICE LOCATIONS'!$A:$I, 9, FALSE), ""))</f>
        <v/>
      </c>
      <c r="AM378" s="7" t="str">
        <f>IF(AB378 = "", "", IFERROR(VLOOKUP(AB378, 'SERVICE LOCATIONS'!$A:$J, 10, FALSE), ""))</f>
        <v/>
      </c>
      <c r="AN378" s="7" t="str">
        <f>IF(AB378 = "", "", IFERROR(VLOOKUP(AB378, 'SERVICE LOCATIONS'!$A:$Q, 12, FALSE), ""))</f>
        <v/>
      </c>
      <c r="AO378" s="5" t="str">
        <f>IF(AB378 = "", "", IFERROR(VLOOKUP(AB378, 'SERVICE LOCATIONS'!$A:$Q, 13, FALSE), ""))</f>
        <v/>
      </c>
      <c r="AP378" s="5" t="str">
        <f>IF(AB378 = "", "", IFERROR(VLOOKUP(AB378, 'SERVICE LOCATIONS'!$A:$Q, 14, FALSE), ""))</f>
        <v/>
      </c>
      <c r="AQ378" s="5" t="str">
        <f>IF(AB378 = "", "", IFERROR(VLOOKUP(AB378, 'SERVICE LOCATIONS'!$A:$Q, 15, FALSE), ""))</f>
        <v/>
      </c>
      <c r="AR378" s="5" t="str">
        <f>IF(AB378 = "", "", IFERROR(VLOOKUP(AB378, 'SERVICE LOCATIONS'!$A:$Q, 16, FALSE), ""))</f>
        <v/>
      </c>
      <c r="AS378" s="5" t="str">
        <f>IF(AB378 = "", "", IFERROR(VLOOKUP(AB378, 'SERVICE LOCATIONS'!$A:$Q, 17, FALSE), ""))</f>
        <v/>
      </c>
      <c r="AT378" s="27" t="str">
        <f>IF(AB378 = "", "", IFERROR(VLOOKUP(AB378, 'SERVICE LOCATIONS'!$A:$Q, 11, FALSE), ""))</f>
        <v/>
      </c>
      <c r="AU378" s="42"/>
      <c r="AV378" s="54"/>
      <c r="AW378" s="55"/>
      <c r="AX378" s="56"/>
      <c r="AY378" s="57"/>
    </row>
    <row r="379" spans="1:51" x14ac:dyDescent="0.2">
      <c r="A379" s="58"/>
      <c r="B379" s="64" t="str">
        <f>IF(A379="", "", TEXT(VLOOKUP(A379, 'ENTITY INFO'!$A:$E, 4, FALSE), "00-0000000"))</f>
        <v/>
      </c>
      <c r="C379" s="64" t="str">
        <f>IF(A379="", "", VLOOKUP(A379, 'ENTITY INFO'!$A:$E, 5, FALSE))</f>
        <v/>
      </c>
      <c r="D379" s="64" t="str">
        <f>IF(A379 = "", "", IFERROR(VLOOKUP(A379, 'ENTITY INFO'!$A:$B, 2, FALSE), ""))</f>
        <v/>
      </c>
      <c r="E379" s="42"/>
      <c r="F379" s="57"/>
      <c r="G379" s="60"/>
      <c r="H379" s="54"/>
      <c r="I379" s="61"/>
      <c r="J379" s="62"/>
      <c r="K379" s="57"/>
      <c r="L379" s="57"/>
      <c r="M379" s="54"/>
      <c r="N379" s="63"/>
      <c r="O379" s="57"/>
      <c r="P379" s="57"/>
      <c r="Q379" s="57"/>
      <c r="R379" s="57"/>
      <c r="S379" s="57"/>
      <c r="T379" s="57"/>
      <c r="U379" s="57"/>
      <c r="V379" s="57"/>
      <c r="W379" s="57"/>
      <c r="X379" s="57"/>
      <c r="Y379" s="25" t="str">
        <f>IF(X379 = "", "", IFERROR(VLOOKUP(X379, Values!G:H, 2, FALSE), ""))</f>
        <v/>
      </c>
      <c r="Z379" s="26" t="str">
        <f>IF(X379 = "", "", IFERROR(VLOOKUP(X379, Values!G:I, 3, FALSE), ""))</f>
        <v/>
      </c>
      <c r="AA379" s="107"/>
      <c r="AB379" s="56"/>
      <c r="AC379" s="57"/>
      <c r="AD379" s="25"/>
      <c r="AE379" s="5" t="str">
        <f>IF(AB379 = "", "", IFERROR(VLOOKUP(AB379, 'SERVICE LOCATIONS'!$A:$B, 2, FALSE), ""))</f>
        <v/>
      </c>
      <c r="AF379" s="5" t="str">
        <f>IF(AB379 = "", "", IFERROR(IF(VLOOKUP(AB379, 'SERVICE LOCATIONS'!$A:$C, 3, FALSE) = 0, "", VLOOKUP(AB379, 'SERVICE LOCATIONS'!$A:$D, 3, FALSE)), ""))</f>
        <v/>
      </c>
      <c r="AG379" s="5" t="str">
        <f>IF(AB379 = "", "", IFERROR(VLOOKUP(AB379, 'SERVICE LOCATIONS'!$A:$D, 4, FALSE), ""))</f>
        <v/>
      </c>
      <c r="AH379" s="5" t="str">
        <f>IF(AB379 = "", "", IFERROR(VLOOKUP(AB379, 'SERVICE LOCATIONS'!$A:$J, 5, FALSE), ""))</f>
        <v/>
      </c>
      <c r="AI379" s="5" t="str">
        <f>IF(AB379 = "", "", IFERROR(VLOOKUP(AB379, 'SERVICE LOCATIONS'!$A:$F, 6, FALSE), ""))</f>
        <v/>
      </c>
      <c r="AJ379" s="5" t="str">
        <f>IF(AB379 = "", "", IFERROR(VLOOKUP(AB379, 'SERVICE LOCATIONS'!$A:$G, 7, FALSE), ""))</f>
        <v/>
      </c>
      <c r="AK379" s="5" t="str">
        <f>IF(AB379 = "", "", IFERROR(VLOOKUP(AB379, 'SERVICE LOCATIONS'!$A:$H, 8, FALSE), ""))</f>
        <v/>
      </c>
      <c r="AL379" s="7" t="str">
        <f>IF(AB379 = "", "", IFERROR(VLOOKUP(AB379, 'SERVICE LOCATIONS'!$A:$I, 9, FALSE), ""))</f>
        <v/>
      </c>
      <c r="AM379" s="7" t="str">
        <f>IF(AB379 = "", "", IFERROR(VLOOKUP(AB379, 'SERVICE LOCATIONS'!$A:$J, 10, FALSE), ""))</f>
        <v/>
      </c>
      <c r="AN379" s="7" t="str">
        <f>IF(AB379 = "", "", IFERROR(VLOOKUP(AB379, 'SERVICE LOCATIONS'!$A:$Q, 12, FALSE), ""))</f>
        <v/>
      </c>
      <c r="AO379" s="5" t="str">
        <f>IF(AB379 = "", "", IFERROR(VLOOKUP(AB379, 'SERVICE LOCATIONS'!$A:$Q, 13, FALSE), ""))</f>
        <v/>
      </c>
      <c r="AP379" s="5" t="str">
        <f>IF(AB379 = "", "", IFERROR(VLOOKUP(AB379, 'SERVICE LOCATIONS'!$A:$Q, 14, FALSE), ""))</f>
        <v/>
      </c>
      <c r="AQ379" s="5" t="str">
        <f>IF(AB379 = "", "", IFERROR(VLOOKUP(AB379, 'SERVICE LOCATIONS'!$A:$Q, 15, FALSE), ""))</f>
        <v/>
      </c>
      <c r="AR379" s="5" t="str">
        <f>IF(AB379 = "", "", IFERROR(VLOOKUP(AB379, 'SERVICE LOCATIONS'!$A:$Q, 16, FALSE), ""))</f>
        <v/>
      </c>
      <c r="AS379" s="5" t="str">
        <f>IF(AB379 = "", "", IFERROR(VLOOKUP(AB379, 'SERVICE LOCATIONS'!$A:$Q, 17, FALSE), ""))</f>
        <v/>
      </c>
      <c r="AT379" s="27" t="str">
        <f>IF(AB379 = "", "", IFERROR(VLOOKUP(AB379, 'SERVICE LOCATIONS'!$A:$Q, 11, FALSE), ""))</f>
        <v/>
      </c>
      <c r="AU379" s="42"/>
      <c r="AV379" s="54"/>
      <c r="AW379" s="55"/>
      <c r="AX379" s="56"/>
      <c r="AY379" s="57"/>
    </row>
    <row r="380" spans="1:51" x14ac:dyDescent="0.2">
      <c r="A380" s="58"/>
      <c r="B380" s="64" t="str">
        <f>IF(A380="", "", TEXT(VLOOKUP(A380, 'ENTITY INFO'!$A:$E, 4, FALSE), "00-0000000"))</f>
        <v/>
      </c>
      <c r="C380" s="64" t="str">
        <f>IF(A380="", "", VLOOKUP(A380, 'ENTITY INFO'!$A:$E, 5, FALSE))</f>
        <v/>
      </c>
      <c r="D380" s="64" t="str">
        <f>IF(A380 = "", "", IFERROR(VLOOKUP(A380, 'ENTITY INFO'!$A:$B, 2, FALSE), ""))</f>
        <v/>
      </c>
      <c r="E380" s="42"/>
      <c r="F380" s="57"/>
      <c r="G380" s="60"/>
      <c r="H380" s="54"/>
      <c r="I380" s="61"/>
      <c r="J380" s="62"/>
      <c r="K380" s="57"/>
      <c r="L380" s="57"/>
      <c r="M380" s="54"/>
      <c r="N380" s="63"/>
      <c r="O380" s="57"/>
      <c r="P380" s="57"/>
      <c r="Q380" s="57"/>
      <c r="R380" s="57"/>
      <c r="S380" s="57"/>
      <c r="T380" s="57"/>
      <c r="U380" s="57"/>
      <c r="V380" s="57"/>
      <c r="W380" s="57"/>
      <c r="X380" s="57"/>
      <c r="Y380" s="25" t="str">
        <f>IF(X380 = "", "", IFERROR(VLOOKUP(X380, Values!G:H, 2, FALSE), ""))</f>
        <v/>
      </c>
      <c r="Z380" s="26" t="str">
        <f>IF(X380 = "", "", IFERROR(VLOOKUP(X380, Values!G:I, 3, FALSE), ""))</f>
        <v/>
      </c>
      <c r="AA380" s="107"/>
      <c r="AB380" s="56"/>
      <c r="AC380" s="57"/>
      <c r="AD380" s="25"/>
      <c r="AE380" s="5" t="str">
        <f>IF(AB380 = "", "", IFERROR(VLOOKUP(AB380, 'SERVICE LOCATIONS'!$A:$B, 2, FALSE), ""))</f>
        <v/>
      </c>
      <c r="AF380" s="5" t="str">
        <f>IF(AB380 = "", "", IFERROR(IF(VLOOKUP(AB380, 'SERVICE LOCATIONS'!$A:$C, 3, FALSE) = 0, "", VLOOKUP(AB380, 'SERVICE LOCATIONS'!$A:$D, 3, FALSE)), ""))</f>
        <v/>
      </c>
      <c r="AG380" s="5" t="str">
        <f>IF(AB380 = "", "", IFERROR(VLOOKUP(AB380, 'SERVICE LOCATIONS'!$A:$D, 4, FALSE), ""))</f>
        <v/>
      </c>
      <c r="AH380" s="5" t="str">
        <f>IF(AB380 = "", "", IFERROR(VLOOKUP(AB380, 'SERVICE LOCATIONS'!$A:$J, 5, FALSE), ""))</f>
        <v/>
      </c>
      <c r="AI380" s="5" t="str">
        <f>IF(AB380 = "", "", IFERROR(VLOOKUP(AB380, 'SERVICE LOCATIONS'!$A:$F, 6, FALSE), ""))</f>
        <v/>
      </c>
      <c r="AJ380" s="5" t="str">
        <f>IF(AB380 = "", "", IFERROR(VLOOKUP(AB380, 'SERVICE LOCATIONS'!$A:$G, 7, FALSE), ""))</f>
        <v/>
      </c>
      <c r="AK380" s="5" t="str">
        <f>IF(AB380 = "", "", IFERROR(VLOOKUP(AB380, 'SERVICE LOCATIONS'!$A:$H, 8, FALSE), ""))</f>
        <v/>
      </c>
      <c r="AL380" s="7" t="str">
        <f>IF(AB380 = "", "", IFERROR(VLOOKUP(AB380, 'SERVICE LOCATIONS'!$A:$I, 9, FALSE), ""))</f>
        <v/>
      </c>
      <c r="AM380" s="7" t="str">
        <f>IF(AB380 = "", "", IFERROR(VLOOKUP(AB380, 'SERVICE LOCATIONS'!$A:$J, 10, FALSE), ""))</f>
        <v/>
      </c>
      <c r="AN380" s="7" t="str">
        <f>IF(AB380 = "", "", IFERROR(VLOOKUP(AB380, 'SERVICE LOCATIONS'!$A:$Q, 12, FALSE), ""))</f>
        <v/>
      </c>
      <c r="AO380" s="5" t="str">
        <f>IF(AB380 = "", "", IFERROR(VLOOKUP(AB380, 'SERVICE LOCATIONS'!$A:$Q, 13, FALSE), ""))</f>
        <v/>
      </c>
      <c r="AP380" s="5" t="str">
        <f>IF(AB380 = "", "", IFERROR(VLOOKUP(AB380, 'SERVICE LOCATIONS'!$A:$Q, 14, FALSE), ""))</f>
        <v/>
      </c>
      <c r="AQ380" s="5" t="str">
        <f>IF(AB380 = "", "", IFERROR(VLOOKUP(AB380, 'SERVICE LOCATIONS'!$A:$Q, 15, FALSE), ""))</f>
        <v/>
      </c>
      <c r="AR380" s="5" t="str">
        <f>IF(AB380 = "", "", IFERROR(VLOOKUP(AB380, 'SERVICE LOCATIONS'!$A:$Q, 16, FALSE), ""))</f>
        <v/>
      </c>
      <c r="AS380" s="5" t="str">
        <f>IF(AB380 = "", "", IFERROR(VLOOKUP(AB380, 'SERVICE LOCATIONS'!$A:$Q, 17, FALSE), ""))</f>
        <v/>
      </c>
      <c r="AT380" s="27" t="str">
        <f>IF(AB380 = "", "", IFERROR(VLOOKUP(AB380, 'SERVICE LOCATIONS'!$A:$Q, 11, FALSE), ""))</f>
        <v/>
      </c>
      <c r="AU380" s="42"/>
      <c r="AV380" s="54"/>
      <c r="AW380" s="55"/>
      <c r="AX380" s="56"/>
      <c r="AY380" s="57"/>
    </row>
    <row r="381" spans="1:51" x14ac:dyDescent="0.2">
      <c r="A381" s="58"/>
      <c r="B381" s="64" t="str">
        <f>IF(A381="", "", TEXT(VLOOKUP(A381, 'ENTITY INFO'!$A:$E, 4, FALSE), "00-0000000"))</f>
        <v/>
      </c>
      <c r="C381" s="64" t="str">
        <f>IF(A381="", "", VLOOKUP(A381, 'ENTITY INFO'!$A:$E, 5, FALSE))</f>
        <v/>
      </c>
      <c r="D381" s="64" t="str">
        <f>IF(A381 = "", "", IFERROR(VLOOKUP(A381, 'ENTITY INFO'!$A:$B, 2, FALSE), ""))</f>
        <v/>
      </c>
      <c r="E381" s="42"/>
      <c r="F381" s="57"/>
      <c r="G381" s="60"/>
      <c r="H381" s="54"/>
      <c r="I381" s="61"/>
      <c r="J381" s="62"/>
      <c r="K381" s="57"/>
      <c r="L381" s="57"/>
      <c r="M381" s="54"/>
      <c r="N381" s="63"/>
      <c r="O381" s="57"/>
      <c r="P381" s="57"/>
      <c r="Q381" s="57"/>
      <c r="R381" s="57"/>
      <c r="S381" s="57"/>
      <c r="T381" s="57"/>
      <c r="U381" s="57"/>
      <c r="V381" s="57"/>
      <c r="W381" s="57"/>
      <c r="X381" s="57"/>
      <c r="Y381" s="25" t="str">
        <f>IF(X381 = "", "", IFERROR(VLOOKUP(X381, Values!G:H, 2, FALSE), ""))</f>
        <v/>
      </c>
      <c r="Z381" s="26" t="str">
        <f>IF(X381 = "", "", IFERROR(VLOOKUP(X381, Values!G:I, 3, FALSE), ""))</f>
        <v/>
      </c>
      <c r="AA381" s="107"/>
      <c r="AB381" s="56"/>
      <c r="AC381" s="57"/>
      <c r="AD381" s="25"/>
      <c r="AE381" s="5" t="str">
        <f>IF(AB381 = "", "", IFERROR(VLOOKUP(AB381, 'SERVICE LOCATIONS'!$A:$B, 2, FALSE), ""))</f>
        <v/>
      </c>
      <c r="AF381" s="5" t="str">
        <f>IF(AB381 = "", "", IFERROR(IF(VLOOKUP(AB381, 'SERVICE LOCATIONS'!$A:$C, 3, FALSE) = 0, "", VLOOKUP(AB381, 'SERVICE LOCATIONS'!$A:$D, 3, FALSE)), ""))</f>
        <v/>
      </c>
      <c r="AG381" s="5" t="str">
        <f>IF(AB381 = "", "", IFERROR(VLOOKUP(AB381, 'SERVICE LOCATIONS'!$A:$D, 4, FALSE), ""))</f>
        <v/>
      </c>
      <c r="AH381" s="5" t="str">
        <f>IF(AB381 = "", "", IFERROR(VLOOKUP(AB381, 'SERVICE LOCATIONS'!$A:$J, 5, FALSE), ""))</f>
        <v/>
      </c>
      <c r="AI381" s="5" t="str">
        <f>IF(AB381 = "", "", IFERROR(VLOOKUP(AB381, 'SERVICE LOCATIONS'!$A:$F, 6, FALSE), ""))</f>
        <v/>
      </c>
      <c r="AJ381" s="5" t="str">
        <f>IF(AB381 = "", "", IFERROR(VLOOKUP(AB381, 'SERVICE LOCATIONS'!$A:$G, 7, FALSE), ""))</f>
        <v/>
      </c>
      <c r="AK381" s="5" t="str">
        <f>IF(AB381 = "", "", IFERROR(VLOOKUP(AB381, 'SERVICE LOCATIONS'!$A:$H, 8, FALSE), ""))</f>
        <v/>
      </c>
      <c r="AL381" s="7" t="str">
        <f>IF(AB381 = "", "", IFERROR(VLOOKUP(AB381, 'SERVICE LOCATIONS'!$A:$I, 9, FALSE), ""))</f>
        <v/>
      </c>
      <c r="AM381" s="7" t="str">
        <f>IF(AB381 = "", "", IFERROR(VLOOKUP(AB381, 'SERVICE LOCATIONS'!$A:$J, 10, FALSE), ""))</f>
        <v/>
      </c>
      <c r="AN381" s="7" t="str">
        <f>IF(AB381 = "", "", IFERROR(VLOOKUP(AB381, 'SERVICE LOCATIONS'!$A:$Q, 12, FALSE), ""))</f>
        <v/>
      </c>
      <c r="AO381" s="5" t="str">
        <f>IF(AB381 = "", "", IFERROR(VLOOKUP(AB381, 'SERVICE LOCATIONS'!$A:$Q, 13, FALSE), ""))</f>
        <v/>
      </c>
      <c r="AP381" s="5" t="str">
        <f>IF(AB381 = "", "", IFERROR(VLOOKUP(AB381, 'SERVICE LOCATIONS'!$A:$Q, 14, FALSE), ""))</f>
        <v/>
      </c>
      <c r="AQ381" s="5" t="str">
        <f>IF(AB381 = "", "", IFERROR(VLOOKUP(AB381, 'SERVICE LOCATIONS'!$A:$Q, 15, FALSE), ""))</f>
        <v/>
      </c>
      <c r="AR381" s="5" t="str">
        <f>IF(AB381 = "", "", IFERROR(VLOOKUP(AB381, 'SERVICE LOCATIONS'!$A:$Q, 16, FALSE), ""))</f>
        <v/>
      </c>
      <c r="AS381" s="5" t="str">
        <f>IF(AB381 = "", "", IFERROR(VLOOKUP(AB381, 'SERVICE LOCATIONS'!$A:$Q, 17, FALSE), ""))</f>
        <v/>
      </c>
      <c r="AT381" s="27" t="str">
        <f>IF(AB381 = "", "", IFERROR(VLOOKUP(AB381, 'SERVICE LOCATIONS'!$A:$Q, 11, FALSE), ""))</f>
        <v/>
      </c>
      <c r="AU381" s="42"/>
      <c r="AV381" s="54"/>
      <c r="AW381" s="55"/>
      <c r="AX381" s="56"/>
      <c r="AY381" s="57"/>
    </row>
    <row r="382" spans="1:51" x14ac:dyDescent="0.2">
      <c r="A382" s="58"/>
      <c r="B382" s="64" t="str">
        <f>IF(A382="", "", TEXT(VLOOKUP(A382, 'ENTITY INFO'!$A:$E, 4, FALSE), "00-0000000"))</f>
        <v/>
      </c>
      <c r="C382" s="64" t="str">
        <f>IF(A382="", "", VLOOKUP(A382, 'ENTITY INFO'!$A:$E, 5, FALSE))</f>
        <v/>
      </c>
      <c r="D382" s="64" t="str">
        <f>IF(A382 = "", "", IFERROR(VLOOKUP(A382, 'ENTITY INFO'!$A:$B, 2, FALSE), ""))</f>
        <v/>
      </c>
      <c r="E382" s="42"/>
      <c r="F382" s="57"/>
      <c r="G382" s="60"/>
      <c r="H382" s="54"/>
      <c r="I382" s="61"/>
      <c r="J382" s="62"/>
      <c r="K382" s="57"/>
      <c r="L382" s="57"/>
      <c r="M382" s="54"/>
      <c r="N382" s="63"/>
      <c r="O382" s="57"/>
      <c r="P382" s="57"/>
      <c r="Q382" s="57"/>
      <c r="R382" s="57"/>
      <c r="S382" s="57"/>
      <c r="T382" s="57"/>
      <c r="U382" s="57"/>
      <c r="V382" s="57"/>
      <c r="W382" s="57"/>
      <c r="X382" s="57"/>
      <c r="Y382" s="25" t="str">
        <f>IF(X382 = "", "", IFERROR(VLOOKUP(X382, Values!G:H, 2, FALSE), ""))</f>
        <v/>
      </c>
      <c r="Z382" s="26" t="str">
        <f>IF(X382 = "", "", IFERROR(VLOOKUP(X382, Values!G:I, 3, FALSE), ""))</f>
        <v/>
      </c>
      <c r="AA382" s="107"/>
      <c r="AB382" s="56"/>
      <c r="AC382" s="57"/>
      <c r="AD382" s="25"/>
      <c r="AE382" s="5" t="str">
        <f>IF(AB382 = "", "", IFERROR(VLOOKUP(AB382, 'SERVICE LOCATIONS'!$A:$B, 2, FALSE), ""))</f>
        <v/>
      </c>
      <c r="AF382" s="5" t="str">
        <f>IF(AB382 = "", "", IFERROR(IF(VLOOKUP(AB382, 'SERVICE LOCATIONS'!$A:$C, 3, FALSE) = 0, "", VLOOKUP(AB382, 'SERVICE LOCATIONS'!$A:$D, 3, FALSE)), ""))</f>
        <v/>
      </c>
      <c r="AG382" s="5" t="str">
        <f>IF(AB382 = "", "", IFERROR(VLOOKUP(AB382, 'SERVICE LOCATIONS'!$A:$D, 4, FALSE), ""))</f>
        <v/>
      </c>
      <c r="AH382" s="5" t="str">
        <f>IF(AB382 = "", "", IFERROR(VLOOKUP(AB382, 'SERVICE LOCATIONS'!$A:$J, 5, FALSE), ""))</f>
        <v/>
      </c>
      <c r="AI382" s="5" t="str">
        <f>IF(AB382 = "", "", IFERROR(VLOOKUP(AB382, 'SERVICE LOCATIONS'!$A:$F, 6, FALSE), ""))</f>
        <v/>
      </c>
      <c r="AJ382" s="5" t="str">
        <f>IF(AB382 = "", "", IFERROR(VLOOKUP(AB382, 'SERVICE LOCATIONS'!$A:$G, 7, FALSE), ""))</f>
        <v/>
      </c>
      <c r="AK382" s="5" t="str">
        <f>IF(AB382 = "", "", IFERROR(VLOOKUP(AB382, 'SERVICE LOCATIONS'!$A:$H, 8, FALSE), ""))</f>
        <v/>
      </c>
      <c r="AL382" s="7" t="str">
        <f>IF(AB382 = "", "", IFERROR(VLOOKUP(AB382, 'SERVICE LOCATIONS'!$A:$I, 9, FALSE), ""))</f>
        <v/>
      </c>
      <c r="AM382" s="7" t="str">
        <f>IF(AB382 = "", "", IFERROR(VLOOKUP(AB382, 'SERVICE LOCATIONS'!$A:$J, 10, FALSE), ""))</f>
        <v/>
      </c>
      <c r="AN382" s="7" t="str">
        <f>IF(AB382 = "", "", IFERROR(VLOOKUP(AB382, 'SERVICE LOCATIONS'!$A:$Q, 12, FALSE), ""))</f>
        <v/>
      </c>
      <c r="AO382" s="5" t="str">
        <f>IF(AB382 = "", "", IFERROR(VLOOKUP(AB382, 'SERVICE LOCATIONS'!$A:$Q, 13, FALSE), ""))</f>
        <v/>
      </c>
      <c r="AP382" s="5" t="str">
        <f>IF(AB382 = "", "", IFERROR(VLOOKUP(AB382, 'SERVICE LOCATIONS'!$A:$Q, 14, FALSE), ""))</f>
        <v/>
      </c>
      <c r="AQ382" s="5" t="str">
        <f>IF(AB382 = "", "", IFERROR(VLOOKUP(AB382, 'SERVICE LOCATIONS'!$A:$Q, 15, FALSE), ""))</f>
        <v/>
      </c>
      <c r="AR382" s="5" t="str">
        <f>IF(AB382 = "", "", IFERROR(VLOOKUP(AB382, 'SERVICE LOCATIONS'!$A:$Q, 16, FALSE), ""))</f>
        <v/>
      </c>
      <c r="AS382" s="5" t="str">
        <f>IF(AB382 = "", "", IFERROR(VLOOKUP(AB382, 'SERVICE LOCATIONS'!$A:$Q, 17, FALSE), ""))</f>
        <v/>
      </c>
      <c r="AT382" s="27" t="str">
        <f>IF(AB382 = "", "", IFERROR(VLOOKUP(AB382, 'SERVICE LOCATIONS'!$A:$Q, 11, FALSE), ""))</f>
        <v/>
      </c>
      <c r="AU382" s="42"/>
      <c r="AV382" s="54"/>
      <c r="AW382" s="55"/>
      <c r="AX382" s="56"/>
      <c r="AY382" s="57"/>
    </row>
    <row r="383" spans="1:51" x14ac:dyDescent="0.2">
      <c r="A383" s="58"/>
      <c r="B383" s="64" t="str">
        <f>IF(A383="", "", TEXT(VLOOKUP(A383, 'ENTITY INFO'!$A:$E, 4, FALSE), "00-0000000"))</f>
        <v/>
      </c>
      <c r="C383" s="64" t="str">
        <f>IF(A383="", "", VLOOKUP(A383, 'ENTITY INFO'!$A:$E, 5, FALSE))</f>
        <v/>
      </c>
      <c r="D383" s="64" t="str">
        <f>IF(A383 = "", "", IFERROR(VLOOKUP(A383, 'ENTITY INFO'!$A:$B, 2, FALSE), ""))</f>
        <v/>
      </c>
      <c r="E383" s="42"/>
      <c r="F383" s="57"/>
      <c r="G383" s="60"/>
      <c r="H383" s="54"/>
      <c r="I383" s="61"/>
      <c r="J383" s="62"/>
      <c r="K383" s="57"/>
      <c r="L383" s="57"/>
      <c r="M383" s="54"/>
      <c r="N383" s="63"/>
      <c r="O383" s="57"/>
      <c r="P383" s="57"/>
      <c r="Q383" s="57"/>
      <c r="R383" s="57"/>
      <c r="S383" s="57"/>
      <c r="T383" s="57"/>
      <c r="U383" s="57"/>
      <c r="V383" s="57"/>
      <c r="W383" s="57"/>
      <c r="X383" s="57"/>
      <c r="Y383" s="25" t="str">
        <f>IF(X383 = "", "", IFERROR(VLOOKUP(X383, Values!G:H, 2, FALSE), ""))</f>
        <v/>
      </c>
      <c r="Z383" s="26" t="str">
        <f>IF(X383 = "", "", IFERROR(VLOOKUP(X383, Values!G:I, 3, FALSE), ""))</f>
        <v/>
      </c>
      <c r="AA383" s="107"/>
      <c r="AB383" s="56"/>
      <c r="AC383" s="57"/>
      <c r="AD383" s="25"/>
      <c r="AE383" s="5" t="str">
        <f>IF(AB383 = "", "", IFERROR(VLOOKUP(AB383, 'SERVICE LOCATIONS'!$A:$B, 2, FALSE), ""))</f>
        <v/>
      </c>
      <c r="AF383" s="5" t="str">
        <f>IF(AB383 = "", "", IFERROR(IF(VLOOKUP(AB383, 'SERVICE LOCATIONS'!$A:$C, 3, FALSE) = 0, "", VLOOKUP(AB383, 'SERVICE LOCATIONS'!$A:$D, 3, FALSE)), ""))</f>
        <v/>
      </c>
      <c r="AG383" s="5" t="str">
        <f>IF(AB383 = "", "", IFERROR(VLOOKUP(AB383, 'SERVICE LOCATIONS'!$A:$D, 4, FALSE), ""))</f>
        <v/>
      </c>
      <c r="AH383" s="5" t="str">
        <f>IF(AB383 = "", "", IFERROR(VLOOKUP(AB383, 'SERVICE LOCATIONS'!$A:$J, 5, FALSE), ""))</f>
        <v/>
      </c>
      <c r="AI383" s="5" t="str">
        <f>IF(AB383 = "", "", IFERROR(VLOOKUP(AB383, 'SERVICE LOCATIONS'!$A:$F, 6, FALSE), ""))</f>
        <v/>
      </c>
      <c r="AJ383" s="5" t="str">
        <f>IF(AB383 = "", "", IFERROR(VLOOKUP(AB383, 'SERVICE LOCATIONS'!$A:$G, 7, FALSE), ""))</f>
        <v/>
      </c>
      <c r="AK383" s="5" t="str">
        <f>IF(AB383 = "", "", IFERROR(VLOOKUP(AB383, 'SERVICE LOCATIONS'!$A:$H, 8, FALSE), ""))</f>
        <v/>
      </c>
      <c r="AL383" s="7" t="str">
        <f>IF(AB383 = "", "", IFERROR(VLOOKUP(AB383, 'SERVICE LOCATIONS'!$A:$I, 9, FALSE), ""))</f>
        <v/>
      </c>
      <c r="AM383" s="7" t="str">
        <f>IF(AB383 = "", "", IFERROR(VLOOKUP(AB383, 'SERVICE LOCATIONS'!$A:$J, 10, FALSE), ""))</f>
        <v/>
      </c>
      <c r="AN383" s="7" t="str">
        <f>IF(AB383 = "", "", IFERROR(VLOOKUP(AB383, 'SERVICE LOCATIONS'!$A:$Q, 12, FALSE), ""))</f>
        <v/>
      </c>
      <c r="AO383" s="5" t="str">
        <f>IF(AB383 = "", "", IFERROR(VLOOKUP(AB383, 'SERVICE LOCATIONS'!$A:$Q, 13, FALSE), ""))</f>
        <v/>
      </c>
      <c r="AP383" s="5" t="str">
        <f>IF(AB383 = "", "", IFERROR(VLOOKUP(AB383, 'SERVICE LOCATIONS'!$A:$Q, 14, FALSE), ""))</f>
        <v/>
      </c>
      <c r="AQ383" s="5" t="str">
        <f>IF(AB383 = "", "", IFERROR(VLOOKUP(AB383, 'SERVICE LOCATIONS'!$A:$Q, 15, FALSE), ""))</f>
        <v/>
      </c>
      <c r="AR383" s="5" t="str">
        <f>IF(AB383 = "", "", IFERROR(VLOOKUP(AB383, 'SERVICE LOCATIONS'!$A:$Q, 16, FALSE), ""))</f>
        <v/>
      </c>
      <c r="AS383" s="5" t="str">
        <f>IF(AB383 = "", "", IFERROR(VLOOKUP(AB383, 'SERVICE LOCATIONS'!$A:$Q, 17, FALSE), ""))</f>
        <v/>
      </c>
      <c r="AT383" s="27" t="str">
        <f>IF(AB383 = "", "", IFERROR(VLOOKUP(AB383, 'SERVICE LOCATIONS'!$A:$Q, 11, FALSE), ""))</f>
        <v/>
      </c>
      <c r="AU383" s="42"/>
      <c r="AV383" s="54"/>
      <c r="AW383" s="55"/>
      <c r="AX383" s="56"/>
      <c r="AY383" s="57"/>
    </row>
    <row r="384" spans="1:51" x14ac:dyDescent="0.2">
      <c r="A384" s="58"/>
      <c r="B384" s="64" t="str">
        <f>IF(A384="", "", TEXT(VLOOKUP(A384, 'ENTITY INFO'!$A:$E, 4, FALSE), "00-0000000"))</f>
        <v/>
      </c>
      <c r="C384" s="64" t="str">
        <f>IF(A384="", "", VLOOKUP(A384, 'ENTITY INFO'!$A:$E, 5, FALSE))</f>
        <v/>
      </c>
      <c r="D384" s="64" t="str">
        <f>IF(A384 = "", "", IFERROR(VLOOKUP(A384, 'ENTITY INFO'!$A:$B, 2, FALSE), ""))</f>
        <v/>
      </c>
      <c r="E384" s="42"/>
      <c r="F384" s="57"/>
      <c r="G384" s="60"/>
      <c r="H384" s="54"/>
      <c r="I384" s="61"/>
      <c r="J384" s="62"/>
      <c r="K384" s="57"/>
      <c r="L384" s="57"/>
      <c r="M384" s="54"/>
      <c r="N384" s="63"/>
      <c r="O384" s="57"/>
      <c r="P384" s="57"/>
      <c r="Q384" s="57"/>
      <c r="R384" s="57"/>
      <c r="S384" s="57"/>
      <c r="T384" s="57"/>
      <c r="U384" s="57"/>
      <c r="V384" s="57"/>
      <c r="W384" s="57"/>
      <c r="X384" s="57"/>
      <c r="Y384" s="25" t="str">
        <f>IF(X384 = "", "", IFERROR(VLOOKUP(X384, Values!G:H, 2, FALSE), ""))</f>
        <v/>
      </c>
      <c r="Z384" s="26" t="str">
        <f>IF(X384 = "", "", IFERROR(VLOOKUP(X384, Values!G:I, 3, FALSE), ""))</f>
        <v/>
      </c>
      <c r="AA384" s="107"/>
      <c r="AB384" s="56"/>
      <c r="AC384" s="57"/>
      <c r="AD384" s="25"/>
      <c r="AE384" s="5" t="str">
        <f>IF(AB384 = "", "", IFERROR(VLOOKUP(AB384, 'SERVICE LOCATIONS'!$A:$B, 2, FALSE), ""))</f>
        <v/>
      </c>
      <c r="AF384" s="5" t="str">
        <f>IF(AB384 = "", "", IFERROR(IF(VLOOKUP(AB384, 'SERVICE LOCATIONS'!$A:$C, 3, FALSE) = 0, "", VLOOKUP(AB384, 'SERVICE LOCATIONS'!$A:$D, 3, FALSE)), ""))</f>
        <v/>
      </c>
      <c r="AG384" s="5" t="str">
        <f>IF(AB384 = "", "", IFERROR(VLOOKUP(AB384, 'SERVICE LOCATIONS'!$A:$D, 4, FALSE), ""))</f>
        <v/>
      </c>
      <c r="AH384" s="5" t="str">
        <f>IF(AB384 = "", "", IFERROR(VLOOKUP(AB384, 'SERVICE LOCATIONS'!$A:$J, 5, FALSE), ""))</f>
        <v/>
      </c>
      <c r="AI384" s="5" t="str">
        <f>IF(AB384 = "", "", IFERROR(VLOOKUP(AB384, 'SERVICE LOCATIONS'!$A:$F, 6, FALSE), ""))</f>
        <v/>
      </c>
      <c r="AJ384" s="5" t="str">
        <f>IF(AB384 = "", "", IFERROR(VLOOKUP(AB384, 'SERVICE LOCATIONS'!$A:$G, 7, FALSE), ""))</f>
        <v/>
      </c>
      <c r="AK384" s="5" t="str">
        <f>IF(AB384 = "", "", IFERROR(VLOOKUP(AB384, 'SERVICE LOCATIONS'!$A:$H, 8, FALSE), ""))</f>
        <v/>
      </c>
      <c r="AL384" s="7" t="str">
        <f>IF(AB384 = "", "", IFERROR(VLOOKUP(AB384, 'SERVICE LOCATIONS'!$A:$I, 9, FALSE), ""))</f>
        <v/>
      </c>
      <c r="AM384" s="7" t="str">
        <f>IF(AB384 = "", "", IFERROR(VLOOKUP(AB384, 'SERVICE LOCATIONS'!$A:$J, 10, FALSE), ""))</f>
        <v/>
      </c>
      <c r="AN384" s="7" t="str">
        <f>IF(AB384 = "", "", IFERROR(VLOOKUP(AB384, 'SERVICE LOCATIONS'!$A:$Q, 12, FALSE), ""))</f>
        <v/>
      </c>
      <c r="AO384" s="5" t="str">
        <f>IF(AB384 = "", "", IFERROR(VLOOKUP(AB384, 'SERVICE LOCATIONS'!$A:$Q, 13, FALSE), ""))</f>
        <v/>
      </c>
      <c r="AP384" s="5" t="str">
        <f>IF(AB384 = "", "", IFERROR(VLOOKUP(AB384, 'SERVICE LOCATIONS'!$A:$Q, 14, FALSE), ""))</f>
        <v/>
      </c>
      <c r="AQ384" s="5" t="str">
        <f>IF(AB384 = "", "", IFERROR(VLOOKUP(AB384, 'SERVICE LOCATIONS'!$A:$Q, 15, FALSE), ""))</f>
        <v/>
      </c>
      <c r="AR384" s="5" t="str">
        <f>IF(AB384 = "", "", IFERROR(VLOOKUP(AB384, 'SERVICE LOCATIONS'!$A:$Q, 16, FALSE), ""))</f>
        <v/>
      </c>
      <c r="AS384" s="5" t="str">
        <f>IF(AB384 = "", "", IFERROR(VLOOKUP(AB384, 'SERVICE LOCATIONS'!$A:$Q, 17, FALSE), ""))</f>
        <v/>
      </c>
      <c r="AT384" s="27" t="str">
        <f>IF(AB384 = "", "", IFERROR(VLOOKUP(AB384, 'SERVICE LOCATIONS'!$A:$Q, 11, FALSE), ""))</f>
        <v/>
      </c>
      <c r="AU384" s="42"/>
      <c r="AV384" s="54"/>
      <c r="AW384" s="55"/>
      <c r="AX384" s="56"/>
      <c r="AY384" s="57"/>
    </row>
    <row r="385" spans="1:51" x14ac:dyDescent="0.2">
      <c r="A385" s="58"/>
      <c r="B385" s="64" t="str">
        <f>IF(A385="", "", TEXT(VLOOKUP(A385, 'ENTITY INFO'!$A:$E, 4, FALSE), "00-0000000"))</f>
        <v/>
      </c>
      <c r="C385" s="64" t="str">
        <f>IF(A385="", "", VLOOKUP(A385, 'ENTITY INFO'!$A:$E, 5, FALSE))</f>
        <v/>
      </c>
      <c r="D385" s="64" t="str">
        <f>IF(A385 = "", "", IFERROR(VLOOKUP(A385, 'ENTITY INFO'!$A:$B, 2, FALSE), ""))</f>
        <v/>
      </c>
      <c r="E385" s="42"/>
      <c r="F385" s="57"/>
      <c r="G385" s="60"/>
      <c r="H385" s="54"/>
      <c r="I385" s="61"/>
      <c r="J385" s="62"/>
      <c r="K385" s="57"/>
      <c r="L385" s="57"/>
      <c r="M385" s="54"/>
      <c r="N385" s="63"/>
      <c r="O385" s="57"/>
      <c r="P385" s="57"/>
      <c r="Q385" s="57"/>
      <c r="R385" s="57"/>
      <c r="S385" s="57"/>
      <c r="T385" s="57"/>
      <c r="U385" s="57"/>
      <c r="V385" s="57"/>
      <c r="W385" s="57"/>
      <c r="X385" s="57"/>
      <c r="Y385" s="25" t="str">
        <f>IF(X385 = "", "", IFERROR(VLOOKUP(X385, Values!G:H, 2, FALSE), ""))</f>
        <v/>
      </c>
      <c r="Z385" s="26" t="str">
        <f>IF(X385 = "", "", IFERROR(VLOOKUP(X385, Values!G:I, 3, FALSE), ""))</f>
        <v/>
      </c>
      <c r="AA385" s="107"/>
      <c r="AB385" s="56"/>
      <c r="AC385" s="57"/>
      <c r="AD385" s="25"/>
      <c r="AE385" s="5" t="str">
        <f>IF(AB385 = "", "", IFERROR(VLOOKUP(AB385, 'SERVICE LOCATIONS'!$A:$B, 2, FALSE), ""))</f>
        <v/>
      </c>
      <c r="AF385" s="5" t="str">
        <f>IF(AB385 = "", "", IFERROR(IF(VLOOKUP(AB385, 'SERVICE LOCATIONS'!$A:$C, 3, FALSE) = 0, "", VLOOKUP(AB385, 'SERVICE LOCATIONS'!$A:$D, 3, FALSE)), ""))</f>
        <v/>
      </c>
      <c r="AG385" s="5" t="str">
        <f>IF(AB385 = "", "", IFERROR(VLOOKUP(AB385, 'SERVICE LOCATIONS'!$A:$D, 4, FALSE), ""))</f>
        <v/>
      </c>
      <c r="AH385" s="5" t="str">
        <f>IF(AB385 = "", "", IFERROR(VLOOKUP(AB385, 'SERVICE LOCATIONS'!$A:$J, 5, FALSE), ""))</f>
        <v/>
      </c>
      <c r="AI385" s="5" t="str">
        <f>IF(AB385 = "", "", IFERROR(VLOOKUP(AB385, 'SERVICE LOCATIONS'!$A:$F, 6, FALSE), ""))</f>
        <v/>
      </c>
      <c r="AJ385" s="5" t="str">
        <f>IF(AB385 = "", "", IFERROR(VLOOKUP(AB385, 'SERVICE LOCATIONS'!$A:$G, 7, FALSE), ""))</f>
        <v/>
      </c>
      <c r="AK385" s="5" t="str">
        <f>IF(AB385 = "", "", IFERROR(VLOOKUP(AB385, 'SERVICE LOCATIONS'!$A:$H, 8, FALSE), ""))</f>
        <v/>
      </c>
      <c r="AL385" s="7" t="str">
        <f>IF(AB385 = "", "", IFERROR(VLOOKUP(AB385, 'SERVICE LOCATIONS'!$A:$I, 9, FALSE), ""))</f>
        <v/>
      </c>
      <c r="AM385" s="7" t="str">
        <f>IF(AB385 = "", "", IFERROR(VLOOKUP(AB385, 'SERVICE LOCATIONS'!$A:$J, 10, FALSE), ""))</f>
        <v/>
      </c>
      <c r="AN385" s="7" t="str">
        <f>IF(AB385 = "", "", IFERROR(VLOOKUP(AB385, 'SERVICE LOCATIONS'!$A:$Q, 12, FALSE), ""))</f>
        <v/>
      </c>
      <c r="AO385" s="5" t="str">
        <f>IF(AB385 = "", "", IFERROR(VLOOKUP(AB385, 'SERVICE LOCATIONS'!$A:$Q, 13, FALSE), ""))</f>
        <v/>
      </c>
      <c r="AP385" s="5" t="str">
        <f>IF(AB385 = "", "", IFERROR(VLOOKUP(AB385, 'SERVICE LOCATIONS'!$A:$Q, 14, FALSE), ""))</f>
        <v/>
      </c>
      <c r="AQ385" s="5" t="str">
        <f>IF(AB385 = "", "", IFERROR(VLOOKUP(AB385, 'SERVICE LOCATIONS'!$A:$Q, 15, FALSE), ""))</f>
        <v/>
      </c>
      <c r="AR385" s="5" t="str">
        <f>IF(AB385 = "", "", IFERROR(VLOOKUP(AB385, 'SERVICE LOCATIONS'!$A:$Q, 16, FALSE), ""))</f>
        <v/>
      </c>
      <c r="AS385" s="5" t="str">
        <f>IF(AB385 = "", "", IFERROR(VLOOKUP(AB385, 'SERVICE LOCATIONS'!$A:$Q, 17, FALSE), ""))</f>
        <v/>
      </c>
      <c r="AT385" s="27" t="str">
        <f>IF(AB385 = "", "", IFERROR(VLOOKUP(AB385, 'SERVICE LOCATIONS'!$A:$Q, 11, FALSE), ""))</f>
        <v/>
      </c>
      <c r="AU385" s="42"/>
      <c r="AV385" s="54"/>
      <c r="AW385" s="55"/>
      <c r="AX385" s="56"/>
      <c r="AY385" s="57"/>
    </row>
    <row r="386" spans="1:51" x14ac:dyDescent="0.2">
      <c r="A386" s="58"/>
      <c r="B386" s="64" t="str">
        <f>IF(A386="", "", TEXT(VLOOKUP(A386, 'ENTITY INFO'!$A:$E, 4, FALSE), "00-0000000"))</f>
        <v/>
      </c>
      <c r="C386" s="64" t="str">
        <f>IF(A386="", "", VLOOKUP(A386, 'ENTITY INFO'!$A:$E, 5, FALSE))</f>
        <v/>
      </c>
      <c r="D386" s="64" t="str">
        <f>IF(A386 = "", "", IFERROR(VLOOKUP(A386, 'ENTITY INFO'!$A:$B, 2, FALSE), ""))</f>
        <v/>
      </c>
      <c r="E386" s="42"/>
      <c r="F386" s="57"/>
      <c r="G386" s="60"/>
      <c r="H386" s="54"/>
      <c r="I386" s="61"/>
      <c r="J386" s="62"/>
      <c r="K386" s="57"/>
      <c r="L386" s="57"/>
      <c r="M386" s="54"/>
      <c r="N386" s="63"/>
      <c r="O386" s="57"/>
      <c r="P386" s="57"/>
      <c r="Q386" s="57"/>
      <c r="R386" s="57"/>
      <c r="S386" s="57"/>
      <c r="T386" s="57"/>
      <c r="U386" s="57"/>
      <c r="V386" s="57"/>
      <c r="W386" s="57"/>
      <c r="X386" s="57"/>
      <c r="Y386" s="25" t="str">
        <f>IF(X386 = "", "", IFERROR(VLOOKUP(X386, Values!G:H, 2, FALSE), ""))</f>
        <v/>
      </c>
      <c r="Z386" s="26" t="str">
        <f>IF(X386 = "", "", IFERROR(VLOOKUP(X386, Values!G:I, 3, FALSE), ""))</f>
        <v/>
      </c>
      <c r="AA386" s="107"/>
      <c r="AB386" s="56"/>
      <c r="AC386" s="57"/>
      <c r="AD386" s="25"/>
      <c r="AE386" s="5" t="str">
        <f>IF(AB386 = "", "", IFERROR(VLOOKUP(AB386, 'SERVICE LOCATIONS'!$A:$B, 2, FALSE), ""))</f>
        <v/>
      </c>
      <c r="AF386" s="5" t="str">
        <f>IF(AB386 = "", "", IFERROR(IF(VLOOKUP(AB386, 'SERVICE LOCATIONS'!$A:$C, 3, FALSE) = 0, "", VLOOKUP(AB386, 'SERVICE LOCATIONS'!$A:$D, 3, FALSE)), ""))</f>
        <v/>
      </c>
      <c r="AG386" s="5" t="str">
        <f>IF(AB386 = "", "", IFERROR(VLOOKUP(AB386, 'SERVICE LOCATIONS'!$A:$D, 4, FALSE), ""))</f>
        <v/>
      </c>
      <c r="AH386" s="5" t="str">
        <f>IF(AB386 = "", "", IFERROR(VLOOKUP(AB386, 'SERVICE LOCATIONS'!$A:$J, 5, FALSE), ""))</f>
        <v/>
      </c>
      <c r="AI386" s="5" t="str">
        <f>IF(AB386 = "", "", IFERROR(VLOOKUP(AB386, 'SERVICE LOCATIONS'!$A:$F, 6, FALSE), ""))</f>
        <v/>
      </c>
      <c r="AJ386" s="5" t="str">
        <f>IF(AB386 = "", "", IFERROR(VLOOKUP(AB386, 'SERVICE LOCATIONS'!$A:$G, 7, FALSE), ""))</f>
        <v/>
      </c>
      <c r="AK386" s="5" t="str">
        <f>IF(AB386 = "", "", IFERROR(VLOOKUP(AB386, 'SERVICE LOCATIONS'!$A:$H, 8, FALSE), ""))</f>
        <v/>
      </c>
      <c r="AL386" s="7" t="str">
        <f>IF(AB386 = "", "", IFERROR(VLOOKUP(AB386, 'SERVICE LOCATIONS'!$A:$I, 9, FALSE), ""))</f>
        <v/>
      </c>
      <c r="AM386" s="7" t="str">
        <f>IF(AB386 = "", "", IFERROR(VLOOKUP(AB386, 'SERVICE LOCATIONS'!$A:$J, 10, FALSE), ""))</f>
        <v/>
      </c>
      <c r="AN386" s="7" t="str">
        <f>IF(AB386 = "", "", IFERROR(VLOOKUP(AB386, 'SERVICE LOCATIONS'!$A:$Q, 12, FALSE), ""))</f>
        <v/>
      </c>
      <c r="AO386" s="5" t="str">
        <f>IF(AB386 = "", "", IFERROR(VLOOKUP(AB386, 'SERVICE LOCATIONS'!$A:$Q, 13, FALSE), ""))</f>
        <v/>
      </c>
      <c r="AP386" s="5" t="str">
        <f>IF(AB386 = "", "", IFERROR(VLOOKUP(AB386, 'SERVICE LOCATIONS'!$A:$Q, 14, FALSE), ""))</f>
        <v/>
      </c>
      <c r="AQ386" s="5" t="str">
        <f>IF(AB386 = "", "", IFERROR(VLOOKUP(AB386, 'SERVICE LOCATIONS'!$A:$Q, 15, FALSE), ""))</f>
        <v/>
      </c>
      <c r="AR386" s="5" t="str">
        <f>IF(AB386 = "", "", IFERROR(VLOOKUP(AB386, 'SERVICE LOCATIONS'!$A:$Q, 16, FALSE), ""))</f>
        <v/>
      </c>
      <c r="AS386" s="5" t="str">
        <f>IF(AB386 = "", "", IFERROR(VLOOKUP(AB386, 'SERVICE LOCATIONS'!$A:$Q, 17, FALSE), ""))</f>
        <v/>
      </c>
      <c r="AT386" s="27" t="str">
        <f>IF(AB386 = "", "", IFERROR(VLOOKUP(AB386, 'SERVICE LOCATIONS'!$A:$Q, 11, FALSE), ""))</f>
        <v/>
      </c>
      <c r="AU386" s="42"/>
      <c r="AV386" s="54"/>
      <c r="AW386" s="55"/>
      <c r="AX386" s="56"/>
      <c r="AY386" s="57"/>
    </row>
    <row r="387" spans="1:51" x14ac:dyDescent="0.2">
      <c r="A387" s="58"/>
      <c r="B387" s="64" t="str">
        <f>IF(A387="", "", TEXT(VLOOKUP(A387, 'ENTITY INFO'!$A:$E, 4, FALSE), "00-0000000"))</f>
        <v/>
      </c>
      <c r="C387" s="64" t="str">
        <f>IF(A387="", "", VLOOKUP(A387, 'ENTITY INFO'!$A:$E, 5, FALSE))</f>
        <v/>
      </c>
      <c r="D387" s="64" t="str">
        <f>IF(A387 = "", "", IFERROR(VLOOKUP(A387, 'ENTITY INFO'!$A:$B, 2, FALSE), ""))</f>
        <v/>
      </c>
      <c r="E387" s="42"/>
      <c r="F387" s="57"/>
      <c r="G387" s="60"/>
      <c r="H387" s="54"/>
      <c r="I387" s="61"/>
      <c r="J387" s="62"/>
      <c r="K387" s="57"/>
      <c r="L387" s="57"/>
      <c r="M387" s="54"/>
      <c r="N387" s="63"/>
      <c r="O387" s="57"/>
      <c r="P387" s="57"/>
      <c r="Q387" s="57"/>
      <c r="R387" s="57"/>
      <c r="S387" s="57"/>
      <c r="T387" s="57"/>
      <c r="U387" s="57"/>
      <c r="V387" s="57"/>
      <c r="W387" s="57"/>
      <c r="X387" s="57"/>
      <c r="Y387" s="25" t="str">
        <f>IF(X387 = "", "", IFERROR(VLOOKUP(X387, Values!G:H, 2, FALSE), ""))</f>
        <v/>
      </c>
      <c r="Z387" s="26" t="str">
        <f>IF(X387 = "", "", IFERROR(VLOOKUP(X387, Values!G:I, 3, FALSE), ""))</f>
        <v/>
      </c>
      <c r="AA387" s="107"/>
      <c r="AB387" s="56"/>
      <c r="AC387" s="57"/>
      <c r="AD387" s="25"/>
      <c r="AE387" s="5" t="str">
        <f>IF(AB387 = "", "", IFERROR(VLOOKUP(AB387, 'SERVICE LOCATIONS'!$A:$B, 2, FALSE), ""))</f>
        <v/>
      </c>
      <c r="AF387" s="5" t="str">
        <f>IF(AB387 = "", "", IFERROR(IF(VLOOKUP(AB387, 'SERVICE LOCATIONS'!$A:$C, 3, FALSE) = 0, "", VLOOKUP(AB387, 'SERVICE LOCATIONS'!$A:$D, 3, FALSE)), ""))</f>
        <v/>
      </c>
      <c r="AG387" s="5" t="str">
        <f>IF(AB387 = "", "", IFERROR(VLOOKUP(AB387, 'SERVICE LOCATIONS'!$A:$D, 4, FALSE), ""))</f>
        <v/>
      </c>
      <c r="AH387" s="5" t="str">
        <f>IF(AB387 = "", "", IFERROR(VLOOKUP(AB387, 'SERVICE LOCATIONS'!$A:$J, 5, FALSE), ""))</f>
        <v/>
      </c>
      <c r="AI387" s="5" t="str">
        <f>IF(AB387 = "", "", IFERROR(VLOOKUP(AB387, 'SERVICE LOCATIONS'!$A:$F, 6, FALSE), ""))</f>
        <v/>
      </c>
      <c r="AJ387" s="5" t="str">
        <f>IF(AB387 = "", "", IFERROR(VLOOKUP(AB387, 'SERVICE LOCATIONS'!$A:$G, 7, FALSE), ""))</f>
        <v/>
      </c>
      <c r="AK387" s="5" t="str">
        <f>IF(AB387 = "", "", IFERROR(VLOOKUP(AB387, 'SERVICE LOCATIONS'!$A:$H, 8, FALSE), ""))</f>
        <v/>
      </c>
      <c r="AL387" s="7" t="str">
        <f>IF(AB387 = "", "", IFERROR(VLOOKUP(AB387, 'SERVICE LOCATIONS'!$A:$I, 9, FALSE), ""))</f>
        <v/>
      </c>
      <c r="AM387" s="7" t="str">
        <f>IF(AB387 = "", "", IFERROR(VLOOKUP(AB387, 'SERVICE LOCATIONS'!$A:$J, 10, FALSE), ""))</f>
        <v/>
      </c>
      <c r="AN387" s="7" t="str">
        <f>IF(AB387 = "", "", IFERROR(VLOOKUP(AB387, 'SERVICE LOCATIONS'!$A:$Q, 12, FALSE), ""))</f>
        <v/>
      </c>
      <c r="AO387" s="5" t="str">
        <f>IF(AB387 = "", "", IFERROR(VLOOKUP(AB387, 'SERVICE LOCATIONS'!$A:$Q, 13, FALSE), ""))</f>
        <v/>
      </c>
      <c r="AP387" s="5" t="str">
        <f>IF(AB387 = "", "", IFERROR(VLOOKUP(AB387, 'SERVICE LOCATIONS'!$A:$Q, 14, FALSE), ""))</f>
        <v/>
      </c>
      <c r="AQ387" s="5" t="str">
        <f>IF(AB387 = "", "", IFERROR(VLOOKUP(AB387, 'SERVICE LOCATIONS'!$A:$Q, 15, FALSE), ""))</f>
        <v/>
      </c>
      <c r="AR387" s="5" t="str">
        <f>IF(AB387 = "", "", IFERROR(VLOOKUP(AB387, 'SERVICE LOCATIONS'!$A:$Q, 16, FALSE), ""))</f>
        <v/>
      </c>
      <c r="AS387" s="5" t="str">
        <f>IF(AB387 = "", "", IFERROR(VLOOKUP(AB387, 'SERVICE LOCATIONS'!$A:$Q, 17, FALSE), ""))</f>
        <v/>
      </c>
      <c r="AT387" s="27" t="str">
        <f>IF(AB387 = "", "", IFERROR(VLOOKUP(AB387, 'SERVICE LOCATIONS'!$A:$Q, 11, FALSE), ""))</f>
        <v/>
      </c>
      <c r="AU387" s="42"/>
      <c r="AV387" s="54"/>
      <c r="AW387" s="55"/>
      <c r="AX387" s="56"/>
      <c r="AY387" s="57"/>
    </row>
    <row r="388" spans="1:51" x14ac:dyDescent="0.2">
      <c r="A388" s="58"/>
      <c r="B388" s="64" t="str">
        <f>IF(A388="", "", TEXT(VLOOKUP(A388, 'ENTITY INFO'!$A:$E, 4, FALSE), "00-0000000"))</f>
        <v/>
      </c>
      <c r="C388" s="64" t="str">
        <f>IF(A388="", "", VLOOKUP(A388, 'ENTITY INFO'!$A:$E, 5, FALSE))</f>
        <v/>
      </c>
      <c r="D388" s="64" t="str">
        <f>IF(A388 = "", "", IFERROR(VLOOKUP(A388, 'ENTITY INFO'!$A:$B, 2, FALSE), ""))</f>
        <v/>
      </c>
      <c r="E388" s="42"/>
      <c r="F388" s="57"/>
      <c r="G388" s="60"/>
      <c r="H388" s="54"/>
      <c r="I388" s="61"/>
      <c r="J388" s="62"/>
      <c r="K388" s="57"/>
      <c r="L388" s="57"/>
      <c r="M388" s="54"/>
      <c r="N388" s="63"/>
      <c r="O388" s="57"/>
      <c r="P388" s="57"/>
      <c r="Q388" s="57"/>
      <c r="R388" s="57"/>
      <c r="S388" s="57"/>
      <c r="T388" s="57"/>
      <c r="U388" s="57"/>
      <c r="V388" s="57"/>
      <c r="W388" s="57"/>
      <c r="X388" s="57"/>
      <c r="Y388" s="25" t="str">
        <f>IF(X388 = "", "", IFERROR(VLOOKUP(X388, Values!G:H, 2, FALSE), ""))</f>
        <v/>
      </c>
      <c r="Z388" s="26" t="str">
        <f>IF(X388 = "", "", IFERROR(VLOOKUP(X388, Values!G:I, 3, FALSE), ""))</f>
        <v/>
      </c>
      <c r="AA388" s="107"/>
      <c r="AB388" s="56"/>
      <c r="AC388" s="57"/>
      <c r="AD388" s="25"/>
      <c r="AE388" s="5" t="str">
        <f>IF(AB388 = "", "", IFERROR(VLOOKUP(AB388, 'SERVICE LOCATIONS'!$A:$B, 2, FALSE), ""))</f>
        <v/>
      </c>
      <c r="AF388" s="5" t="str">
        <f>IF(AB388 = "", "", IFERROR(IF(VLOOKUP(AB388, 'SERVICE LOCATIONS'!$A:$C, 3, FALSE) = 0, "", VLOOKUP(AB388, 'SERVICE LOCATIONS'!$A:$D, 3, FALSE)), ""))</f>
        <v/>
      </c>
      <c r="AG388" s="5" t="str">
        <f>IF(AB388 = "", "", IFERROR(VLOOKUP(AB388, 'SERVICE LOCATIONS'!$A:$D, 4, FALSE), ""))</f>
        <v/>
      </c>
      <c r="AH388" s="5" t="str">
        <f>IF(AB388 = "", "", IFERROR(VLOOKUP(AB388, 'SERVICE LOCATIONS'!$A:$J, 5, FALSE), ""))</f>
        <v/>
      </c>
      <c r="AI388" s="5" t="str">
        <f>IF(AB388 = "", "", IFERROR(VLOOKUP(AB388, 'SERVICE LOCATIONS'!$A:$F, 6, FALSE), ""))</f>
        <v/>
      </c>
      <c r="AJ388" s="5" t="str">
        <f>IF(AB388 = "", "", IFERROR(VLOOKUP(AB388, 'SERVICE LOCATIONS'!$A:$G, 7, FALSE), ""))</f>
        <v/>
      </c>
      <c r="AK388" s="5" t="str">
        <f>IF(AB388 = "", "", IFERROR(VLOOKUP(AB388, 'SERVICE LOCATIONS'!$A:$H, 8, FALSE), ""))</f>
        <v/>
      </c>
      <c r="AL388" s="7" t="str">
        <f>IF(AB388 = "", "", IFERROR(VLOOKUP(AB388, 'SERVICE LOCATIONS'!$A:$I, 9, FALSE), ""))</f>
        <v/>
      </c>
      <c r="AM388" s="7" t="str">
        <f>IF(AB388 = "", "", IFERROR(VLOOKUP(AB388, 'SERVICE LOCATIONS'!$A:$J, 10, FALSE), ""))</f>
        <v/>
      </c>
      <c r="AN388" s="7" t="str">
        <f>IF(AB388 = "", "", IFERROR(VLOOKUP(AB388, 'SERVICE LOCATIONS'!$A:$Q, 12, FALSE), ""))</f>
        <v/>
      </c>
      <c r="AO388" s="5" t="str">
        <f>IF(AB388 = "", "", IFERROR(VLOOKUP(AB388, 'SERVICE LOCATIONS'!$A:$Q, 13, FALSE), ""))</f>
        <v/>
      </c>
      <c r="AP388" s="5" t="str">
        <f>IF(AB388 = "", "", IFERROR(VLOOKUP(AB388, 'SERVICE LOCATIONS'!$A:$Q, 14, FALSE), ""))</f>
        <v/>
      </c>
      <c r="AQ388" s="5" t="str">
        <f>IF(AB388 = "", "", IFERROR(VLOOKUP(AB388, 'SERVICE LOCATIONS'!$A:$Q, 15, FALSE), ""))</f>
        <v/>
      </c>
      <c r="AR388" s="5" t="str">
        <f>IF(AB388 = "", "", IFERROR(VLOOKUP(AB388, 'SERVICE LOCATIONS'!$A:$Q, 16, FALSE), ""))</f>
        <v/>
      </c>
      <c r="AS388" s="5" t="str">
        <f>IF(AB388 = "", "", IFERROR(VLOOKUP(AB388, 'SERVICE LOCATIONS'!$A:$Q, 17, FALSE), ""))</f>
        <v/>
      </c>
      <c r="AT388" s="27" t="str">
        <f>IF(AB388 = "", "", IFERROR(VLOOKUP(AB388, 'SERVICE LOCATIONS'!$A:$Q, 11, FALSE), ""))</f>
        <v/>
      </c>
      <c r="AU388" s="42"/>
      <c r="AV388" s="54"/>
      <c r="AW388" s="55"/>
      <c r="AX388" s="56"/>
      <c r="AY388" s="57"/>
    </row>
    <row r="389" spans="1:51" x14ac:dyDescent="0.2">
      <c r="A389" s="58"/>
      <c r="B389" s="64" t="str">
        <f>IF(A389="", "", TEXT(VLOOKUP(A389, 'ENTITY INFO'!$A:$E, 4, FALSE), "00-0000000"))</f>
        <v/>
      </c>
      <c r="C389" s="64" t="str">
        <f>IF(A389="", "", VLOOKUP(A389, 'ENTITY INFO'!$A:$E, 5, FALSE))</f>
        <v/>
      </c>
      <c r="D389" s="64" t="str">
        <f>IF(A389 = "", "", IFERROR(VLOOKUP(A389, 'ENTITY INFO'!$A:$B, 2, FALSE), ""))</f>
        <v/>
      </c>
      <c r="E389" s="42"/>
      <c r="F389" s="57"/>
      <c r="G389" s="60"/>
      <c r="H389" s="54"/>
      <c r="I389" s="61"/>
      <c r="J389" s="62"/>
      <c r="K389" s="57"/>
      <c r="L389" s="57"/>
      <c r="M389" s="54"/>
      <c r="N389" s="63"/>
      <c r="O389" s="57"/>
      <c r="P389" s="57"/>
      <c r="Q389" s="57"/>
      <c r="R389" s="57"/>
      <c r="S389" s="57"/>
      <c r="T389" s="57"/>
      <c r="U389" s="57"/>
      <c r="V389" s="57"/>
      <c r="W389" s="57"/>
      <c r="X389" s="57"/>
      <c r="Y389" s="25" t="str">
        <f>IF(X389 = "", "", IFERROR(VLOOKUP(X389, Values!G:H, 2, FALSE), ""))</f>
        <v/>
      </c>
      <c r="Z389" s="26" t="str">
        <f>IF(X389 = "", "", IFERROR(VLOOKUP(X389, Values!G:I, 3, FALSE), ""))</f>
        <v/>
      </c>
      <c r="AA389" s="107"/>
      <c r="AB389" s="56"/>
      <c r="AC389" s="57"/>
      <c r="AD389" s="25"/>
      <c r="AE389" s="5" t="str">
        <f>IF(AB389 = "", "", IFERROR(VLOOKUP(AB389, 'SERVICE LOCATIONS'!$A:$B, 2, FALSE), ""))</f>
        <v/>
      </c>
      <c r="AF389" s="5" t="str">
        <f>IF(AB389 = "", "", IFERROR(IF(VLOOKUP(AB389, 'SERVICE LOCATIONS'!$A:$C, 3, FALSE) = 0, "", VLOOKUP(AB389, 'SERVICE LOCATIONS'!$A:$D, 3, FALSE)), ""))</f>
        <v/>
      </c>
      <c r="AG389" s="5" t="str">
        <f>IF(AB389 = "", "", IFERROR(VLOOKUP(AB389, 'SERVICE LOCATIONS'!$A:$D, 4, FALSE), ""))</f>
        <v/>
      </c>
      <c r="AH389" s="5" t="str">
        <f>IF(AB389 = "", "", IFERROR(VLOOKUP(AB389, 'SERVICE LOCATIONS'!$A:$J, 5, FALSE), ""))</f>
        <v/>
      </c>
      <c r="AI389" s="5" t="str">
        <f>IF(AB389 = "", "", IFERROR(VLOOKUP(AB389, 'SERVICE LOCATIONS'!$A:$F, 6, FALSE), ""))</f>
        <v/>
      </c>
      <c r="AJ389" s="5" t="str">
        <f>IF(AB389 = "", "", IFERROR(VLOOKUP(AB389, 'SERVICE LOCATIONS'!$A:$G, 7, FALSE), ""))</f>
        <v/>
      </c>
      <c r="AK389" s="5" t="str">
        <f>IF(AB389 = "", "", IFERROR(VLOOKUP(AB389, 'SERVICE LOCATIONS'!$A:$H, 8, FALSE), ""))</f>
        <v/>
      </c>
      <c r="AL389" s="7" t="str">
        <f>IF(AB389 = "", "", IFERROR(VLOOKUP(AB389, 'SERVICE LOCATIONS'!$A:$I, 9, FALSE), ""))</f>
        <v/>
      </c>
      <c r="AM389" s="7" t="str">
        <f>IF(AB389 = "", "", IFERROR(VLOOKUP(AB389, 'SERVICE LOCATIONS'!$A:$J, 10, FALSE), ""))</f>
        <v/>
      </c>
      <c r="AN389" s="7" t="str">
        <f>IF(AB389 = "", "", IFERROR(VLOOKUP(AB389, 'SERVICE LOCATIONS'!$A:$Q, 12, FALSE), ""))</f>
        <v/>
      </c>
      <c r="AO389" s="5" t="str">
        <f>IF(AB389 = "", "", IFERROR(VLOOKUP(AB389, 'SERVICE LOCATIONS'!$A:$Q, 13, FALSE), ""))</f>
        <v/>
      </c>
      <c r="AP389" s="5" t="str">
        <f>IF(AB389 = "", "", IFERROR(VLOOKUP(AB389, 'SERVICE LOCATIONS'!$A:$Q, 14, FALSE), ""))</f>
        <v/>
      </c>
      <c r="AQ389" s="5" t="str">
        <f>IF(AB389 = "", "", IFERROR(VLOOKUP(AB389, 'SERVICE LOCATIONS'!$A:$Q, 15, FALSE), ""))</f>
        <v/>
      </c>
      <c r="AR389" s="5" t="str">
        <f>IF(AB389 = "", "", IFERROR(VLOOKUP(AB389, 'SERVICE LOCATIONS'!$A:$Q, 16, FALSE), ""))</f>
        <v/>
      </c>
      <c r="AS389" s="5" t="str">
        <f>IF(AB389 = "", "", IFERROR(VLOOKUP(AB389, 'SERVICE LOCATIONS'!$A:$Q, 17, FALSE), ""))</f>
        <v/>
      </c>
      <c r="AT389" s="27" t="str">
        <f>IF(AB389 = "", "", IFERROR(VLOOKUP(AB389, 'SERVICE LOCATIONS'!$A:$Q, 11, FALSE), ""))</f>
        <v/>
      </c>
      <c r="AU389" s="42"/>
      <c r="AV389" s="54"/>
      <c r="AW389" s="55"/>
      <c r="AX389" s="56"/>
      <c r="AY389" s="57"/>
    </row>
    <row r="390" spans="1:51" x14ac:dyDescent="0.2">
      <c r="A390" s="58"/>
      <c r="B390" s="64" t="str">
        <f>IF(A390="", "", TEXT(VLOOKUP(A390, 'ENTITY INFO'!$A:$E, 4, FALSE), "00-0000000"))</f>
        <v/>
      </c>
      <c r="C390" s="64" t="str">
        <f>IF(A390="", "", VLOOKUP(A390, 'ENTITY INFO'!$A:$E, 5, FALSE))</f>
        <v/>
      </c>
      <c r="D390" s="64" t="str">
        <f>IF(A390 = "", "", IFERROR(VLOOKUP(A390, 'ENTITY INFO'!$A:$B, 2, FALSE), ""))</f>
        <v/>
      </c>
      <c r="E390" s="42"/>
      <c r="F390" s="57"/>
      <c r="G390" s="60"/>
      <c r="H390" s="54"/>
      <c r="I390" s="61"/>
      <c r="J390" s="62"/>
      <c r="K390" s="57"/>
      <c r="L390" s="57"/>
      <c r="M390" s="54"/>
      <c r="N390" s="63"/>
      <c r="O390" s="57"/>
      <c r="P390" s="57"/>
      <c r="Q390" s="57"/>
      <c r="R390" s="57"/>
      <c r="S390" s="57"/>
      <c r="T390" s="57"/>
      <c r="U390" s="57"/>
      <c r="V390" s="57"/>
      <c r="W390" s="57"/>
      <c r="X390" s="57"/>
      <c r="Y390" s="25" t="str">
        <f>IF(X390 = "", "", IFERROR(VLOOKUP(X390, Values!G:H, 2, FALSE), ""))</f>
        <v/>
      </c>
      <c r="Z390" s="26" t="str">
        <f>IF(X390 = "", "", IFERROR(VLOOKUP(X390, Values!G:I, 3, FALSE), ""))</f>
        <v/>
      </c>
      <c r="AA390" s="107"/>
      <c r="AB390" s="56"/>
      <c r="AC390" s="57"/>
      <c r="AD390" s="25"/>
      <c r="AE390" s="5" t="str">
        <f>IF(AB390 = "", "", IFERROR(VLOOKUP(AB390, 'SERVICE LOCATIONS'!$A:$B, 2, FALSE), ""))</f>
        <v/>
      </c>
      <c r="AF390" s="5" t="str">
        <f>IF(AB390 = "", "", IFERROR(IF(VLOOKUP(AB390, 'SERVICE LOCATIONS'!$A:$C, 3, FALSE) = 0, "", VLOOKUP(AB390, 'SERVICE LOCATIONS'!$A:$D, 3, FALSE)), ""))</f>
        <v/>
      </c>
      <c r="AG390" s="5" t="str">
        <f>IF(AB390 = "", "", IFERROR(VLOOKUP(AB390, 'SERVICE LOCATIONS'!$A:$D, 4, FALSE), ""))</f>
        <v/>
      </c>
      <c r="AH390" s="5" t="str">
        <f>IF(AB390 = "", "", IFERROR(VLOOKUP(AB390, 'SERVICE LOCATIONS'!$A:$J, 5, FALSE), ""))</f>
        <v/>
      </c>
      <c r="AI390" s="5" t="str">
        <f>IF(AB390 = "", "", IFERROR(VLOOKUP(AB390, 'SERVICE LOCATIONS'!$A:$F, 6, FALSE), ""))</f>
        <v/>
      </c>
      <c r="AJ390" s="5" t="str">
        <f>IF(AB390 = "", "", IFERROR(VLOOKUP(AB390, 'SERVICE LOCATIONS'!$A:$G, 7, FALSE), ""))</f>
        <v/>
      </c>
      <c r="AK390" s="5" t="str">
        <f>IF(AB390 = "", "", IFERROR(VLOOKUP(AB390, 'SERVICE LOCATIONS'!$A:$H, 8, FALSE), ""))</f>
        <v/>
      </c>
      <c r="AL390" s="7" t="str">
        <f>IF(AB390 = "", "", IFERROR(VLOOKUP(AB390, 'SERVICE LOCATIONS'!$A:$I, 9, FALSE), ""))</f>
        <v/>
      </c>
      <c r="AM390" s="7" t="str">
        <f>IF(AB390 = "", "", IFERROR(VLOOKUP(AB390, 'SERVICE LOCATIONS'!$A:$J, 10, FALSE), ""))</f>
        <v/>
      </c>
      <c r="AN390" s="7" t="str">
        <f>IF(AB390 = "", "", IFERROR(VLOOKUP(AB390, 'SERVICE LOCATIONS'!$A:$Q, 12, FALSE), ""))</f>
        <v/>
      </c>
      <c r="AO390" s="5" t="str">
        <f>IF(AB390 = "", "", IFERROR(VLOOKUP(AB390, 'SERVICE LOCATIONS'!$A:$Q, 13, FALSE), ""))</f>
        <v/>
      </c>
      <c r="AP390" s="5" t="str">
        <f>IF(AB390 = "", "", IFERROR(VLOOKUP(AB390, 'SERVICE LOCATIONS'!$A:$Q, 14, FALSE), ""))</f>
        <v/>
      </c>
      <c r="AQ390" s="5" t="str">
        <f>IF(AB390 = "", "", IFERROR(VLOOKUP(AB390, 'SERVICE LOCATIONS'!$A:$Q, 15, FALSE), ""))</f>
        <v/>
      </c>
      <c r="AR390" s="5" t="str">
        <f>IF(AB390 = "", "", IFERROR(VLOOKUP(AB390, 'SERVICE LOCATIONS'!$A:$Q, 16, FALSE), ""))</f>
        <v/>
      </c>
      <c r="AS390" s="5" t="str">
        <f>IF(AB390 = "", "", IFERROR(VLOOKUP(AB390, 'SERVICE LOCATIONS'!$A:$Q, 17, FALSE), ""))</f>
        <v/>
      </c>
      <c r="AT390" s="27" t="str">
        <f>IF(AB390 = "", "", IFERROR(VLOOKUP(AB390, 'SERVICE LOCATIONS'!$A:$Q, 11, FALSE), ""))</f>
        <v/>
      </c>
      <c r="AU390" s="42"/>
      <c r="AV390" s="54"/>
      <c r="AW390" s="55"/>
      <c r="AX390" s="56"/>
      <c r="AY390" s="57"/>
    </row>
    <row r="391" spans="1:51" x14ac:dyDescent="0.2">
      <c r="A391" s="58"/>
      <c r="B391" s="64" t="str">
        <f>IF(A391="", "", TEXT(VLOOKUP(A391, 'ENTITY INFO'!$A:$E, 4, FALSE), "00-0000000"))</f>
        <v/>
      </c>
      <c r="C391" s="64" t="str">
        <f>IF(A391="", "", VLOOKUP(A391, 'ENTITY INFO'!$A:$E, 5, FALSE))</f>
        <v/>
      </c>
      <c r="D391" s="64" t="str">
        <f>IF(A391 = "", "", IFERROR(VLOOKUP(A391, 'ENTITY INFO'!$A:$B, 2, FALSE), ""))</f>
        <v/>
      </c>
      <c r="E391" s="42"/>
      <c r="F391" s="57"/>
      <c r="G391" s="60"/>
      <c r="H391" s="54"/>
      <c r="I391" s="61"/>
      <c r="J391" s="62"/>
      <c r="K391" s="57"/>
      <c r="L391" s="57"/>
      <c r="M391" s="54"/>
      <c r="N391" s="63"/>
      <c r="O391" s="57"/>
      <c r="P391" s="57"/>
      <c r="Q391" s="57"/>
      <c r="R391" s="57"/>
      <c r="S391" s="57"/>
      <c r="T391" s="57"/>
      <c r="U391" s="57"/>
      <c r="V391" s="57"/>
      <c r="W391" s="57"/>
      <c r="X391" s="57"/>
      <c r="Y391" s="25" t="str">
        <f>IF(X391 = "", "", IFERROR(VLOOKUP(X391, Values!G:H, 2, FALSE), ""))</f>
        <v/>
      </c>
      <c r="Z391" s="26" t="str">
        <f>IF(X391 = "", "", IFERROR(VLOOKUP(X391, Values!G:I, 3, FALSE), ""))</f>
        <v/>
      </c>
      <c r="AA391" s="107"/>
      <c r="AB391" s="56"/>
      <c r="AC391" s="57"/>
      <c r="AD391" s="25"/>
      <c r="AE391" s="5" t="str">
        <f>IF(AB391 = "", "", IFERROR(VLOOKUP(AB391, 'SERVICE LOCATIONS'!$A:$B, 2, FALSE), ""))</f>
        <v/>
      </c>
      <c r="AF391" s="5" t="str">
        <f>IF(AB391 = "", "", IFERROR(IF(VLOOKUP(AB391, 'SERVICE LOCATIONS'!$A:$C, 3, FALSE) = 0, "", VLOOKUP(AB391, 'SERVICE LOCATIONS'!$A:$D, 3, FALSE)), ""))</f>
        <v/>
      </c>
      <c r="AG391" s="5" t="str">
        <f>IF(AB391 = "", "", IFERROR(VLOOKUP(AB391, 'SERVICE LOCATIONS'!$A:$D, 4, FALSE), ""))</f>
        <v/>
      </c>
      <c r="AH391" s="5" t="str">
        <f>IF(AB391 = "", "", IFERROR(VLOOKUP(AB391, 'SERVICE LOCATIONS'!$A:$J, 5, FALSE), ""))</f>
        <v/>
      </c>
      <c r="AI391" s="5" t="str">
        <f>IF(AB391 = "", "", IFERROR(VLOOKUP(AB391, 'SERVICE LOCATIONS'!$A:$F, 6, FALSE), ""))</f>
        <v/>
      </c>
      <c r="AJ391" s="5" t="str">
        <f>IF(AB391 = "", "", IFERROR(VLOOKUP(AB391, 'SERVICE LOCATIONS'!$A:$G, 7, FALSE), ""))</f>
        <v/>
      </c>
      <c r="AK391" s="5" t="str">
        <f>IF(AB391 = "", "", IFERROR(VLOOKUP(AB391, 'SERVICE LOCATIONS'!$A:$H, 8, FALSE), ""))</f>
        <v/>
      </c>
      <c r="AL391" s="7" t="str">
        <f>IF(AB391 = "", "", IFERROR(VLOOKUP(AB391, 'SERVICE LOCATIONS'!$A:$I, 9, FALSE), ""))</f>
        <v/>
      </c>
      <c r="AM391" s="7" t="str">
        <f>IF(AB391 = "", "", IFERROR(VLOOKUP(AB391, 'SERVICE LOCATIONS'!$A:$J, 10, FALSE), ""))</f>
        <v/>
      </c>
      <c r="AN391" s="7" t="str">
        <f>IF(AB391 = "", "", IFERROR(VLOOKUP(AB391, 'SERVICE LOCATIONS'!$A:$Q, 12, FALSE), ""))</f>
        <v/>
      </c>
      <c r="AO391" s="5" t="str">
        <f>IF(AB391 = "", "", IFERROR(VLOOKUP(AB391, 'SERVICE LOCATIONS'!$A:$Q, 13, FALSE), ""))</f>
        <v/>
      </c>
      <c r="AP391" s="5" t="str">
        <f>IF(AB391 = "", "", IFERROR(VLOOKUP(AB391, 'SERVICE LOCATIONS'!$A:$Q, 14, FALSE), ""))</f>
        <v/>
      </c>
      <c r="AQ391" s="5" t="str">
        <f>IF(AB391 = "", "", IFERROR(VLOOKUP(AB391, 'SERVICE LOCATIONS'!$A:$Q, 15, FALSE), ""))</f>
        <v/>
      </c>
      <c r="AR391" s="5" t="str">
        <f>IF(AB391 = "", "", IFERROR(VLOOKUP(AB391, 'SERVICE LOCATIONS'!$A:$Q, 16, FALSE), ""))</f>
        <v/>
      </c>
      <c r="AS391" s="5" t="str">
        <f>IF(AB391 = "", "", IFERROR(VLOOKUP(AB391, 'SERVICE LOCATIONS'!$A:$Q, 17, FALSE), ""))</f>
        <v/>
      </c>
      <c r="AT391" s="27" t="str">
        <f>IF(AB391 = "", "", IFERROR(VLOOKUP(AB391, 'SERVICE LOCATIONS'!$A:$Q, 11, FALSE), ""))</f>
        <v/>
      </c>
      <c r="AU391" s="42"/>
      <c r="AV391" s="54"/>
      <c r="AW391" s="55"/>
      <c r="AX391" s="56"/>
      <c r="AY391" s="57"/>
    </row>
    <row r="392" spans="1:51" x14ac:dyDescent="0.2">
      <c r="A392" s="58"/>
      <c r="B392" s="64" t="str">
        <f>IF(A392="", "", TEXT(VLOOKUP(A392, 'ENTITY INFO'!$A:$E, 4, FALSE), "00-0000000"))</f>
        <v/>
      </c>
      <c r="C392" s="64" t="str">
        <f>IF(A392="", "", VLOOKUP(A392, 'ENTITY INFO'!$A:$E, 5, FALSE))</f>
        <v/>
      </c>
      <c r="D392" s="64" t="str">
        <f>IF(A392 = "", "", IFERROR(VLOOKUP(A392, 'ENTITY INFO'!$A:$B, 2, FALSE), ""))</f>
        <v/>
      </c>
      <c r="E392" s="42"/>
      <c r="F392" s="57"/>
      <c r="G392" s="60"/>
      <c r="H392" s="54"/>
      <c r="I392" s="61"/>
      <c r="J392" s="62"/>
      <c r="K392" s="57"/>
      <c r="L392" s="57"/>
      <c r="M392" s="54"/>
      <c r="N392" s="63"/>
      <c r="O392" s="57"/>
      <c r="P392" s="57"/>
      <c r="Q392" s="57"/>
      <c r="R392" s="57"/>
      <c r="S392" s="57"/>
      <c r="T392" s="57"/>
      <c r="U392" s="57"/>
      <c r="V392" s="57"/>
      <c r="W392" s="57"/>
      <c r="X392" s="57"/>
      <c r="Y392" s="25" t="str">
        <f>IF(X392 = "", "", IFERROR(VLOOKUP(X392, Values!G:H, 2, FALSE), ""))</f>
        <v/>
      </c>
      <c r="Z392" s="26" t="str">
        <f>IF(X392 = "", "", IFERROR(VLOOKUP(X392, Values!G:I, 3, FALSE), ""))</f>
        <v/>
      </c>
      <c r="AA392" s="107"/>
      <c r="AB392" s="56"/>
      <c r="AC392" s="57"/>
      <c r="AD392" s="25"/>
      <c r="AE392" s="5" t="str">
        <f>IF(AB392 = "", "", IFERROR(VLOOKUP(AB392, 'SERVICE LOCATIONS'!$A:$B, 2, FALSE), ""))</f>
        <v/>
      </c>
      <c r="AF392" s="5" t="str">
        <f>IF(AB392 = "", "", IFERROR(IF(VLOOKUP(AB392, 'SERVICE LOCATIONS'!$A:$C, 3, FALSE) = 0, "", VLOOKUP(AB392, 'SERVICE LOCATIONS'!$A:$D, 3, FALSE)), ""))</f>
        <v/>
      </c>
      <c r="AG392" s="5" t="str">
        <f>IF(AB392 = "", "", IFERROR(VLOOKUP(AB392, 'SERVICE LOCATIONS'!$A:$D, 4, FALSE), ""))</f>
        <v/>
      </c>
      <c r="AH392" s="5" t="str">
        <f>IF(AB392 = "", "", IFERROR(VLOOKUP(AB392, 'SERVICE LOCATIONS'!$A:$J, 5, FALSE), ""))</f>
        <v/>
      </c>
      <c r="AI392" s="5" t="str">
        <f>IF(AB392 = "", "", IFERROR(VLOOKUP(AB392, 'SERVICE LOCATIONS'!$A:$F, 6, FALSE), ""))</f>
        <v/>
      </c>
      <c r="AJ392" s="5" t="str">
        <f>IF(AB392 = "", "", IFERROR(VLOOKUP(AB392, 'SERVICE LOCATIONS'!$A:$G, 7, FALSE), ""))</f>
        <v/>
      </c>
      <c r="AK392" s="5" t="str">
        <f>IF(AB392 = "", "", IFERROR(VLOOKUP(AB392, 'SERVICE LOCATIONS'!$A:$H, 8, FALSE), ""))</f>
        <v/>
      </c>
      <c r="AL392" s="7" t="str">
        <f>IF(AB392 = "", "", IFERROR(VLOOKUP(AB392, 'SERVICE LOCATIONS'!$A:$I, 9, FALSE), ""))</f>
        <v/>
      </c>
      <c r="AM392" s="7" t="str">
        <f>IF(AB392 = "", "", IFERROR(VLOOKUP(AB392, 'SERVICE LOCATIONS'!$A:$J, 10, FALSE), ""))</f>
        <v/>
      </c>
      <c r="AN392" s="7" t="str">
        <f>IF(AB392 = "", "", IFERROR(VLOOKUP(AB392, 'SERVICE LOCATIONS'!$A:$Q, 12, FALSE), ""))</f>
        <v/>
      </c>
      <c r="AO392" s="5" t="str">
        <f>IF(AB392 = "", "", IFERROR(VLOOKUP(AB392, 'SERVICE LOCATIONS'!$A:$Q, 13, FALSE), ""))</f>
        <v/>
      </c>
      <c r="AP392" s="5" t="str">
        <f>IF(AB392 = "", "", IFERROR(VLOOKUP(AB392, 'SERVICE LOCATIONS'!$A:$Q, 14, FALSE), ""))</f>
        <v/>
      </c>
      <c r="AQ392" s="5" t="str">
        <f>IF(AB392 = "", "", IFERROR(VLOOKUP(AB392, 'SERVICE LOCATIONS'!$A:$Q, 15, FALSE), ""))</f>
        <v/>
      </c>
      <c r="AR392" s="5" t="str">
        <f>IF(AB392 = "", "", IFERROR(VLOOKUP(AB392, 'SERVICE LOCATIONS'!$A:$Q, 16, FALSE), ""))</f>
        <v/>
      </c>
      <c r="AS392" s="5" t="str">
        <f>IF(AB392 = "", "", IFERROR(VLOOKUP(AB392, 'SERVICE LOCATIONS'!$A:$Q, 17, FALSE), ""))</f>
        <v/>
      </c>
      <c r="AT392" s="27" t="str">
        <f>IF(AB392 = "", "", IFERROR(VLOOKUP(AB392, 'SERVICE LOCATIONS'!$A:$Q, 11, FALSE), ""))</f>
        <v/>
      </c>
      <c r="AU392" s="42"/>
      <c r="AV392" s="54"/>
      <c r="AW392" s="55"/>
      <c r="AX392" s="56"/>
      <c r="AY392" s="57"/>
    </row>
    <row r="393" spans="1:51" x14ac:dyDescent="0.2">
      <c r="A393" s="58"/>
      <c r="B393" s="64" t="str">
        <f>IF(A393="", "", TEXT(VLOOKUP(A393, 'ENTITY INFO'!$A:$E, 4, FALSE), "00-0000000"))</f>
        <v/>
      </c>
      <c r="C393" s="64" t="str">
        <f>IF(A393="", "", VLOOKUP(A393, 'ENTITY INFO'!$A:$E, 5, FALSE))</f>
        <v/>
      </c>
      <c r="D393" s="64" t="str">
        <f>IF(A393 = "", "", IFERROR(VLOOKUP(A393, 'ENTITY INFO'!$A:$B, 2, FALSE), ""))</f>
        <v/>
      </c>
      <c r="E393" s="42"/>
      <c r="F393" s="57"/>
      <c r="G393" s="60"/>
      <c r="H393" s="54"/>
      <c r="I393" s="61"/>
      <c r="J393" s="62"/>
      <c r="K393" s="57"/>
      <c r="L393" s="57"/>
      <c r="M393" s="54"/>
      <c r="N393" s="63"/>
      <c r="O393" s="57"/>
      <c r="P393" s="57"/>
      <c r="Q393" s="57"/>
      <c r="R393" s="57"/>
      <c r="S393" s="57"/>
      <c r="T393" s="57"/>
      <c r="U393" s="57"/>
      <c r="V393" s="57"/>
      <c r="W393" s="57"/>
      <c r="X393" s="57"/>
      <c r="Y393" s="25" t="str">
        <f>IF(X393 = "", "", IFERROR(VLOOKUP(X393, Values!G:H, 2, FALSE), ""))</f>
        <v/>
      </c>
      <c r="Z393" s="26" t="str">
        <f>IF(X393 = "", "", IFERROR(VLOOKUP(X393, Values!G:I, 3, FALSE), ""))</f>
        <v/>
      </c>
      <c r="AA393" s="107"/>
      <c r="AB393" s="56"/>
      <c r="AC393" s="57"/>
      <c r="AD393" s="25"/>
      <c r="AE393" s="5" t="str">
        <f>IF(AB393 = "", "", IFERROR(VLOOKUP(AB393, 'SERVICE LOCATIONS'!$A:$B, 2, FALSE), ""))</f>
        <v/>
      </c>
      <c r="AF393" s="5" t="str">
        <f>IF(AB393 = "", "", IFERROR(IF(VLOOKUP(AB393, 'SERVICE LOCATIONS'!$A:$C, 3, FALSE) = 0, "", VLOOKUP(AB393, 'SERVICE LOCATIONS'!$A:$D, 3, FALSE)), ""))</f>
        <v/>
      </c>
      <c r="AG393" s="5" t="str">
        <f>IF(AB393 = "", "", IFERROR(VLOOKUP(AB393, 'SERVICE LOCATIONS'!$A:$D, 4, FALSE), ""))</f>
        <v/>
      </c>
      <c r="AH393" s="5" t="str">
        <f>IF(AB393 = "", "", IFERROR(VLOOKUP(AB393, 'SERVICE LOCATIONS'!$A:$J, 5, FALSE), ""))</f>
        <v/>
      </c>
      <c r="AI393" s="5" t="str">
        <f>IF(AB393 = "", "", IFERROR(VLOOKUP(AB393, 'SERVICE LOCATIONS'!$A:$F, 6, FALSE), ""))</f>
        <v/>
      </c>
      <c r="AJ393" s="5" t="str">
        <f>IF(AB393 = "", "", IFERROR(VLOOKUP(AB393, 'SERVICE LOCATIONS'!$A:$G, 7, FALSE), ""))</f>
        <v/>
      </c>
      <c r="AK393" s="5" t="str">
        <f>IF(AB393 = "", "", IFERROR(VLOOKUP(AB393, 'SERVICE LOCATIONS'!$A:$H, 8, FALSE), ""))</f>
        <v/>
      </c>
      <c r="AL393" s="7" t="str">
        <f>IF(AB393 = "", "", IFERROR(VLOOKUP(AB393, 'SERVICE LOCATIONS'!$A:$I, 9, FALSE), ""))</f>
        <v/>
      </c>
      <c r="AM393" s="7" t="str">
        <f>IF(AB393 = "", "", IFERROR(VLOOKUP(AB393, 'SERVICE LOCATIONS'!$A:$J, 10, FALSE), ""))</f>
        <v/>
      </c>
      <c r="AN393" s="7" t="str">
        <f>IF(AB393 = "", "", IFERROR(VLOOKUP(AB393, 'SERVICE LOCATIONS'!$A:$Q, 12, FALSE), ""))</f>
        <v/>
      </c>
      <c r="AO393" s="5" t="str">
        <f>IF(AB393 = "", "", IFERROR(VLOOKUP(AB393, 'SERVICE LOCATIONS'!$A:$Q, 13, FALSE), ""))</f>
        <v/>
      </c>
      <c r="AP393" s="5" t="str">
        <f>IF(AB393 = "", "", IFERROR(VLOOKUP(AB393, 'SERVICE LOCATIONS'!$A:$Q, 14, FALSE), ""))</f>
        <v/>
      </c>
      <c r="AQ393" s="5" t="str">
        <f>IF(AB393 = "", "", IFERROR(VLOOKUP(AB393, 'SERVICE LOCATIONS'!$A:$Q, 15, FALSE), ""))</f>
        <v/>
      </c>
      <c r="AR393" s="5" t="str">
        <f>IF(AB393 = "", "", IFERROR(VLOOKUP(AB393, 'SERVICE LOCATIONS'!$A:$Q, 16, FALSE), ""))</f>
        <v/>
      </c>
      <c r="AS393" s="5" t="str">
        <f>IF(AB393 = "", "", IFERROR(VLOOKUP(AB393, 'SERVICE LOCATIONS'!$A:$Q, 17, FALSE), ""))</f>
        <v/>
      </c>
      <c r="AT393" s="27" t="str">
        <f>IF(AB393 = "", "", IFERROR(VLOOKUP(AB393, 'SERVICE LOCATIONS'!$A:$Q, 11, FALSE), ""))</f>
        <v/>
      </c>
      <c r="AU393" s="42"/>
      <c r="AV393" s="54"/>
      <c r="AW393" s="55"/>
      <c r="AX393" s="56"/>
      <c r="AY393" s="57"/>
    </row>
    <row r="394" spans="1:51" x14ac:dyDescent="0.2">
      <c r="A394" s="58"/>
      <c r="B394" s="64" t="str">
        <f>IF(A394="", "", TEXT(VLOOKUP(A394, 'ENTITY INFO'!$A:$E, 4, FALSE), "00-0000000"))</f>
        <v/>
      </c>
      <c r="C394" s="64" t="str">
        <f>IF(A394="", "", VLOOKUP(A394, 'ENTITY INFO'!$A:$E, 5, FALSE))</f>
        <v/>
      </c>
      <c r="D394" s="64" t="str">
        <f>IF(A394 = "", "", IFERROR(VLOOKUP(A394, 'ENTITY INFO'!$A:$B, 2, FALSE), ""))</f>
        <v/>
      </c>
      <c r="E394" s="42"/>
      <c r="F394" s="57"/>
      <c r="G394" s="60"/>
      <c r="H394" s="54"/>
      <c r="I394" s="61"/>
      <c r="J394" s="62"/>
      <c r="K394" s="57"/>
      <c r="L394" s="57"/>
      <c r="M394" s="54"/>
      <c r="N394" s="63"/>
      <c r="O394" s="57"/>
      <c r="P394" s="57"/>
      <c r="Q394" s="57"/>
      <c r="R394" s="57"/>
      <c r="S394" s="57"/>
      <c r="T394" s="57"/>
      <c r="U394" s="57"/>
      <c r="V394" s="57"/>
      <c r="W394" s="57"/>
      <c r="X394" s="57"/>
      <c r="Y394" s="25" t="str">
        <f>IF(X394 = "", "", IFERROR(VLOOKUP(X394, Values!G:H, 2, FALSE), ""))</f>
        <v/>
      </c>
      <c r="Z394" s="26" t="str">
        <f>IF(X394 = "", "", IFERROR(VLOOKUP(X394, Values!G:I, 3, FALSE), ""))</f>
        <v/>
      </c>
      <c r="AA394" s="107"/>
      <c r="AB394" s="56"/>
      <c r="AC394" s="57"/>
      <c r="AD394" s="25"/>
      <c r="AE394" s="5" t="str">
        <f>IF(AB394 = "", "", IFERROR(VLOOKUP(AB394, 'SERVICE LOCATIONS'!$A:$B, 2, FALSE), ""))</f>
        <v/>
      </c>
      <c r="AF394" s="5" t="str">
        <f>IF(AB394 = "", "", IFERROR(IF(VLOOKUP(AB394, 'SERVICE LOCATIONS'!$A:$C, 3, FALSE) = 0, "", VLOOKUP(AB394, 'SERVICE LOCATIONS'!$A:$D, 3, FALSE)), ""))</f>
        <v/>
      </c>
      <c r="AG394" s="5" t="str">
        <f>IF(AB394 = "", "", IFERROR(VLOOKUP(AB394, 'SERVICE LOCATIONS'!$A:$D, 4, FALSE), ""))</f>
        <v/>
      </c>
      <c r="AH394" s="5" t="str">
        <f>IF(AB394 = "", "", IFERROR(VLOOKUP(AB394, 'SERVICE LOCATIONS'!$A:$J, 5, FALSE), ""))</f>
        <v/>
      </c>
      <c r="AI394" s="5" t="str">
        <f>IF(AB394 = "", "", IFERROR(VLOOKUP(AB394, 'SERVICE LOCATIONS'!$A:$F, 6, FALSE), ""))</f>
        <v/>
      </c>
      <c r="AJ394" s="5" t="str">
        <f>IF(AB394 = "", "", IFERROR(VLOOKUP(AB394, 'SERVICE LOCATIONS'!$A:$G, 7, FALSE), ""))</f>
        <v/>
      </c>
      <c r="AK394" s="5" t="str">
        <f>IF(AB394 = "", "", IFERROR(VLOOKUP(AB394, 'SERVICE LOCATIONS'!$A:$H, 8, FALSE), ""))</f>
        <v/>
      </c>
      <c r="AL394" s="7" t="str">
        <f>IF(AB394 = "", "", IFERROR(VLOOKUP(AB394, 'SERVICE LOCATIONS'!$A:$I, 9, FALSE), ""))</f>
        <v/>
      </c>
      <c r="AM394" s="7" t="str">
        <f>IF(AB394 = "", "", IFERROR(VLOOKUP(AB394, 'SERVICE LOCATIONS'!$A:$J, 10, FALSE), ""))</f>
        <v/>
      </c>
      <c r="AN394" s="7" t="str">
        <f>IF(AB394 = "", "", IFERROR(VLOOKUP(AB394, 'SERVICE LOCATIONS'!$A:$Q, 12, FALSE), ""))</f>
        <v/>
      </c>
      <c r="AO394" s="5" t="str">
        <f>IF(AB394 = "", "", IFERROR(VLOOKUP(AB394, 'SERVICE LOCATIONS'!$A:$Q, 13, FALSE), ""))</f>
        <v/>
      </c>
      <c r="AP394" s="5" t="str">
        <f>IF(AB394 = "", "", IFERROR(VLOOKUP(AB394, 'SERVICE LOCATIONS'!$A:$Q, 14, FALSE), ""))</f>
        <v/>
      </c>
      <c r="AQ394" s="5" t="str">
        <f>IF(AB394 = "", "", IFERROR(VLOOKUP(AB394, 'SERVICE LOCATIONS'!$A:$Q, 15, FALSE), ""))</f>
        <v/>
      </c>
      <c r="AR394" s="5" t="str">
        <f>IF(AB394 = "", "", IFERROR(VLOOKUP(AB394, 'SERVICE LOCATIONS'!$A:$Q, 16, FALSE), ""))</f>
        <v/>
      </c>
      <c r="AS394" s="5" t="str">
        <f>IF(AB394 = "", "", IFERROR(VLOOKUP(AB394, 'SERVICE LOCATIONS'!$A:$Q, 17, FALSE), ""))</f>
        <v/>
      </c>
      <c r="AT394" s="27" t="str">
        <f>IF(AB394 = "", "", IFERROR(VLOOKUP(AB394, 'SERVICE LOCATIONS'!$A:$Q, 11, FALSE), ""))</f>
        <v/>
      </c>
      <c r="AU394" s="42"/>
      <c r="AV394" s="54"/>
      <c r="AW394" s="55"/>
      <c r="AX394" s="56"/>
      <c r="AY394" s="57"/>
    </row>
    <row r="395" spans="1:51" x14ac:dyDescent="0.2">
      <c r="A395" s="58"/>
      <c r="B395" s="64" t="str">
        <f>IF(A395="", "", TEXT(VLOOKUP(A395, 'ENTITY INFO'!$A:$E, 4, FALSE), "00-0000000"))</f>
        <v/>
      </c>
      <c r="C395" s="64" t="str">
        <f>IF(A395="", "", VLOOKUP(A395, 'ENTITY INFO'!$A:$E, 5, FALSE))</f>
        <v/>
      </c>
      <c r="D395" s="64" t="str">
        <f>IF(A395 = "", "", IFERROR(VLOOKUP(A395, 'ENTITY INFO'!$A:$B, 2, FALSE), ""))</f>
        <v/>
      </c>
      <c r="E395" s="42"/>
      <c r="F395" s="57"/>
      <c r="G395" s="60"/>
      <c r="H395" s="54"/>
      <c r="I395" s="61"/>
      <c r="J395" s="62"/>
      <c r="K395" s="57"/>
      <c r="L395" s="57"/>
      <c r="M395" s="54"/>
      <c r="N395" s="63"/>
      <c r="O395" s="57"/>
      <c r="P395" s="57"/>
      <c r="Q395" s="57"/>
      <c r="R395" s="57"/>
      <c r="S395" s="57"/>
      <c r="T395" s="57"/>
      <c r="U395" s="57"/>
      <c r="V395" s="57"/>
      <c r="W395" s="57"/>
      <c r="X395" s="57"/>
      <c r="Y395" s="25" t="str">
        <f>IF(X395 = "", "", IFERROR(VLOOKUP(X395, Values!G:H, 2, FALSE), ""))</f>
        <v/>
      </c>
      <c r="Z395" s="26" t="str">
        <f>IF(X395 = "", "", IFERROR(VLOOKUP(X395, Values!G:I, 3, FALSE), ""))</f>
        <v/>
      </c>
      <c r="AA395" s="107"/>
      <c r="AB395" s="56"/>
      <c r="AC395" s="57"/>
      <c r="AD395" s="25"/>
      <c r="AE395" s="5" t="str">
        <f>IF(AB395 = "", "", IFERROR(VLOOKUP(AB395, 'SERVICE LOCATIONS'!$A:$B, 2, FALSE), ""))</f>
        <v/>
      </c>
      <c r="AF395" s="5" t="str">
        <f>IF(AB395 = "", "", IFERROR(IF(VLOOKUP(AB395, 'SERVICE LOCATIONS'!$A:$C, 3, FALSE) = 0, "", VLOOKUP(AB395, 'SERVICE LOCATIONS'!$A:$D, 3, FALSE)), ""))</f>
        <v/>
      </c>
      <c r="AG395" s="5" t="str">
        <f>IF(AB395 = "", "", IFERROR(VLOOKUP(AB395, 'SERVICE LOCATIONS'!$A:$D, 4, FALSE), ""))</f>
        <v/>
      </c>
      <c r="AH395" s="5" t="str">
        <f>IF(AB395 = "", "", IFERROR(VLOOKUP(AB395, 'SERVICE LOCATIONS'!$A:$J, 5, FALSE), ""))</f>
        <v/>
      </c>
      <c r="AI395" s="5" t="str">
        <f>IF(AB395 = "", "", IFERROR(VLOOKUP(AB395, 'SERVICE LOCATIONS'!$A:$F, 6, FALSE), ""))</f>
        <v/>
      </c>
      <c r="AJ395" s="5" t="str">
        <f>IF(AB395 = "", "", IFERROR(VLOOKUP(AB395, 'SERVICE LOCATIONS'!$A:$G, 7, FALSE), ""))</f>
        <v/>
      </c>
      <c r="AK395" s="5" t="str">
        <f>IF(AB395 = "", "", IFERROR(VLOOKUP(AB395, 'SERVICE LOCATIONS'!$A:$H, 8, FALSE), ""))</f>
        <v/>
      </c>
      <c r="AL395" s="7" t="str">
        <f>IF(AB395 = "", "", IFERROR(VLOOKUP(AB395, 'SERVICE LOCATIONS'!$A:$I, 9, FALSE), ""))</f>
        <v/>
      </c>
      <c r="AM395" s="7" t="str">
        <f>IF(AB395 = "", "", IFERROR(VLOOKUP(AB395, 'SERVICE LOCATIONS'!$A:$J, 10, FALSE), ""))</f>
        <v/>
      </c>
      <c r="AN395" s="7" t="str">
        <f>IF(AB395 = "", "", IFERROR(VLOOKUP(AB395, 'SERVICE LOCATIONS'!$A:$Q, 12, FALSE), ""))</f>
        <v/>
      </c>
      <c r="AO395" s="5" t="str">
        <f>IF(AB395 = "", "", IFERROR(VLOOKUP(AB395, 'SERVICE LOCATIONS'!$A:$Q, 13, FALSE), ""))</f>
        <v/>
      </c>
      <c r="AP395" s="5" t="str">
        <f>IF(AB395 = "", "", IFERROR(VLOOKUP(AB395, 'SERVICE LOCATIONS'!$A:$Q, 14, FALSE), ""))</f>
        <v/>
      </c>
      <c r="AQ395" s="5" t="str">
        <f>IF(AB395 = "", "", IFERROR(VLOOKUP(AB395, 'SERVICE LOCATIONS'!$A:$Q, 15, FALSE), ""))</f>
        <v/>
      </c>
      <c r="AR395" s="5" t="str">
        <f>IF(AB395 = "", "", IFERROR(VLOOKUP(AB395, 'SERVICE LOCATIONS'!$A:$Q, 16, FALSE), ""))</f>
        <v/>
      </c>
      <c r="AS395" s="5" t="str">
        <f>IF(AB395 = "", "", IFERROR(VLOOKUP(AB395, 'SERVICE LOCATIONS'!$A:$Q, 17, FALSE), ""))</f>
        <v/>
      </c>
      <c r="AT395" s="27" t="str">
        <f>IF(AB395 = "", "", IFERROR(VLOOKUP(AB395, 'SERVICE LOCATIONS'!$A:$Q, 11, FALSE), ""))</f>
        <v/>
      </c>
      <c r="AU395" s="42"/>
      <c r="AV395" s="54"/>
      <c r="AW395" s="55"/>
      <c r="AX395" s="56"/>
      <c r="AY395" s="57"/>
    </row>
    <row r="396" spans="1:51" x14ac:dyDescent="0.2">
      <c r="A396" s="58"/>
      <c r="B396" s="64" t="str">
        <f>IF(A396="", "", TEXT(VLOOKUP(A396, 'ENTITY INFO'!$A:$E, 4, FALSE), "00-0000000"))</f>
        <v/>
      </c>
      <c r="C396" s="64" t="str">
        <f>IF(A396="", "", VLOOKUP(A396, 'ENTITY INFO'!$A:$E, 5, FALSE))</f>
        <v/>
      </c>
      <c r="D396" s="64" t="str">
        <f>IF(A396 = "", "", IFERROR(VLOOKUP(A396, 'ENTITY INFO'!$A:$B, 2, FALSE), ""))</f>
        <v/>
      </c>
      <c r="E396" s="42"/>
      <c r="F396" s="57"/>
      <c r="G396" s="60"/>
      <c r="H396" s="54"/>
      <c r="I396" s="61"/>
      <c r="J396" s="62"/>
      <c r="K396" s="57"/>
      <c r="L396" s="57"/>
      <c r="M396" s="54"/>
      <c r="N396" s="63"/>
      <c r="O396" s="57"/>
      <c r="P396" s="57"/>
      <c r="Q396" s="57"/>
      <c r="R396" s="57"/>
      <c r="S396" s="57"/>
      <c r="T396" s="57"/>
      <c r="U396" s="57"/>
      <c r="V396" s="57"/>
      <c r="W396" s="57"/>
      <c r="X396" s="57"/>
      <c r="Y396" s="25" t="str">
        <f>IF(X396 = "", "", IFERROR(VLOOKUP(X396, Values!G:H, 2, FALSE), ""))</f>
        <v/>
      </c>
      <c r="Z396" s="26" t="str">
        <f>IF(X396 = "", "", IFERROR(VLOOKUP(X396, Values!G:I, 3, FALSE), ""))</f>
        <v/>
      </c>
      <c r="AA396" s="107"/>
      <c r="AB396" s="56"/>
      <c r="AC396" s="57"/>
      <c r="AD396" s="25"/>
      <c r="AE396" s="5" t="str">
        <f>IF(AB396 = "", "", IFERROR(VLOOKUP(AB396, 'SERVICE LOCATIONS'!$A:$B, 2, FALSE), ""))</f>
        <v/>
      </c>
      <c r="AF396" s="5" t="str">
        <f>IF(AB396 = "", "", IFERROR(IF(VLOOKUP(AB396, 'SERVICE LOCATIONS'!$A:$C, 3, FALSE) = 0, "", VLOOKUP(AB396, 'SERVICE LOCATIONS'!$A:$D, 3, FALSE)), ""))</f>
        <v/>
      </c>
      <c r="AG396" s="5" t="str">
        <f>IF(AB396 = "", "", IFERROR(VLOOKUP(AB396, 'SERVICE LOCATIONS'!$A:$D, 4, FALSE), ""))</f>
        <v/>
      </c>
      <c r="AH396" s="5" t="str">
        <f>IF(AB396 = "", "", IFERROR(VLOOKUP(AB396, 'SERVICE LOCATIONS'!$A:$J, 5, FALSE), ""))</f>
        <v/>
      </c>
      <c r="AI396" s="5" t="str">
        <f>IF(AB396 = "", "", IFERROR(VLOOKUP(AB396, 'SERVICE LOCATIONS'!$A:$F, 6, FALSE), ""))</f>
        <v/>
      </c>
      <c r="AJ396" s="5" t="str">
        <f>IF(AB396 = "", "", IFERROR(VLOOKUP(AB396, 'SERVICE LOCATIONS'!$A:$G, 7, FALSE), ""))</f>
        <v/>
      </c>
      <c r="AK396" s="5" t="str">
        <f>IF(AB396 = "", "", IFERROR(VLOOKUP(AB396, 'SERVICE LOCATIONS'!$A:$H, 8, FALSE), ""))</f>
        <v/>
      </c>
      <c r="AL396" s="7" t="str">
        <f>IF(AB396 = "", "", IFERROR(VLOOKUP(AB396, 'SERVICE LOCATIONS'!$A:$I, 9, FALSE), ""))</f>
        <v/>
      </c>
      <c r="AM396" s="7" t="str">
        <f>IF(AB396 = "", "", IFERROR(VLOOKUP(AB396, 'SERVICE LOCATIONS'!$A:$J, 10, FALSE), ""))</f>
        <v/>
      </c>
      <c r="AN396" s="7" t="str">
        <f>IF(AB396 = "", "", IFERROR(VLOOKUP(AB396, 'SERVICE LOCATIONS'!$A:$Q, 12, FALSE), ""))</f>
        <v/>
      </c>
      <c r="AO396" s="5" t="str">
        <f>IF(AB396 = "", "", IFERROR(VLOOKUP(AB396, 'SERVICE LOCATIONS'!$A:$Q, 13, FALSE), ""))</f>
        <v/>
      </c>
      <c r="AP396" s="5" t="str">
        <f>IF(AB396 = "", "", IFERROR(VLOOKUP(AB396, 'SERVICE LOCATIONS'!$A:$Q, 14, FALSE), ""))</f>
        <v/>
      </c>
      <c r="AQ396" s="5" t="str">
        <f>IF(AB396 = "", "", IFERROR(VLOOKUP(AB396, 'SERVICE LOCATIONS'!$A:$Q, 15, FALSE), ""))</f>
        <v/>
      </c>
      <c r="AR396" s="5" t="str">
        <f>IF(AB396 = "", "", IFERROR(VLOOKUP(AB396, 'SERVICE LOCATIONS'!$A:$Q, 16, FALSE), ""))</f>
        <v/>
      </c>
      <c r="AS396" s="5" t="str">
        <f>IF(AB396 = "", "", IFERROR(VLOOKUP(AB396, 'SERVICE LOCATIONS'!$A:$Q, 17, FALSE), ""))</f>
        <v/>
      </c>
      <c r="AT396" s="27" t="str">
        <f>IF(AB396 = "", "", IFERROR(VLOOKUP(AB396, 'SERVICE LOCATIONS'!$A:$Q, 11, FALSE), ""))</f>
        <v/>
      </c>
      <c r="AU396" s="42"/>
      <c r="AV396" s="54"/>
      <c r="AW396" s="55"/>
      <c r="AX396" s="56"/>
      <c r="AY396" s="57"/>
    </row>
    <row r="397" spans="1:51" x14ac:dyDescent="0.2">
      <c r="A397" s="58"/>
      <c r="B397" s="64" t="str">
        <f>IF(A397="", "", TEXT(VLOOKUP(A397, 'ENTITY INFO'!$A:$E, 4, FALSE), "00-0000000"))</f>
        <v/>
      </c>
      <c r="C397" s="64" t="str">
        <f>IF(A397="", "", VLOOKUP(A397, 'ENTITY INFO'!$A:$E, 5, FALSE))</f>
        <v/>
      </c>
      <c r="D397" s="64" t="str">
        <f>IF(A397 = "", "", IFERROR(VLOOKUP(A397, 'ENTITY INFO'!$A:$B, 2, FALSE), ""))</f>
        <v/>
      </c>
      <c r="E397" s="42"/>
      <c r="F397" s="57"/>
      <c r="G397" s="60"/>
      <c r="H397" s="54"/>
      <c r="I397" s="61"/>
      <c r="J397" s="62"/>
      <c r="K397" s="57"/>
      <c r="L397" s="57"/>
      <c r="M397" s="54"/>
      <c r="N397" s="63"/>
      <c r="O397" s="57"/>
      <c r="P397" s="57"/>
      <c r="Q397" s="57"/>
      <c r="R397" s="57"/>
      <c r="S397" s="57"/>
      <c r="T397" s="57"/>
      <c r="U397" s="57"/>
      <c r="V397" s="57"/>
      <c r="W397" s="57"/>
      <c r="X397" s="57"/>
      <c r="Y397" s="25" t="str">
        <f>IF(X397 = "", "", IFERROR(VLOOKUP(X397, Values!G:H, 2, FALSE), ""))</f>
        <v/>
      </c>
      <c r="Z397" s="26" t="str">
        <f>IF(X397 = "", "", IFERROR(VLOOKUP(X397, Values!G:I, 3, FALSE), ""))</f>
        <v/>
      </c>
      <c r="AA397" s="107"/>
      <c r="AB397" s="56"/>
      <c r="AC397" s="57"/>
      <c r="AD397" s="25"/>
      <c r="AE397" s="5" t="str">
        <f>IF(AB397 = "", "", IFERROR(VLOOKUP(AB397, 'SERVICE LOCATIONS'!$A:$B, 2, FALSE), ""))</f>
        <v/>
      </c>
      <c r="AF397" s="5" t="str">
        <f>IF(AB397 = "", "", IFERROR(IF(VLOOKUP(AB397, 'SERVICE LOCATIONS'!$A:$C, 3, FALSE) = 0, "", VLOOKUP(AB397, 'SERVICE LOCATIONS'!$A:$D, 3, FALSE)), ""))</f>
        <v/>
      </c>
      <c r="AG397" s="5" t="str">
        <f>IF(AB397 = "", "", IFERROR(VLOOKUP(AB397, 'SERVICE LOCATIONS'!$A:$D, 4, FALSE), ""))</f>
        <v/>
      </c>
      <c r="AH397" s="5" t="str">
        <f>IF(AB397 = "", "", IFERROR(VLOOKUP(AB397, 'SERVICE LOCATIONS'!$A:$J, 5, FALSE), ""))</f>
        <v/>
      </c>
      <c r="AI397" s="5" t="str">
        <f>IF(AB397 = "", "", IFERROR(VLOOKUP(AB397, 'SERVICE LOCATIONS'!$A:$F, 6, FALSE), ""))</f>
        <v/>
      </c>
      <c r="AJ397" s="5" t="str">
        <f>IF(AB397 = "", "", IFERROR(VLOOKUP(AB397, 'SERVICE LOCATIONS'!$A:$G, 7, FALSE), ""))</f>
        <v/>
      </c>
      <c r="AK397" s="5" t="str">
        <f>IF(AB397 = "", "", IFERROR(VLOOKUP(AB397, 'SERVICE LOCATIONS'!$A:$H, 8, FALSE), ""))</f>
        <v/>
      </c>
      <c r="AL397" s="7" t="str">
        <f>IF(AB397 = "", "", IFERROR(VLOOKUP(AB397, 'SERVICE LOCATIONS'!$A:$I, 9, FALSE), ""))</f>
        <v/>
      </c>
      <c r="AM397" s="7" t="str">
        <f>IF(AB397 = "", "", IFERROR(VLOOKUP(AB397, 'SERVICE LOCATIONS'!$A:$J, 10, FALSE), ""))</f>
        <v/>
      </c>
      <c r="AN397" s="7" t="str">
        <f>IF(AB397 = "", "", IFERROR(VLOOKUP(AB397, 'SERVICE LOCATIONS'!$A:$Q, 12, FALSE), ""))</f>
        <v/>
      </c>
      <c r="AO397" s="5" t="str">
        <f>IF(AB397 = "", "", IFERROR(VLOOKUP(AB397, 'SERVICE LOCATIONS'!$A:$Q, 13, FALSE), ""))</f>
        <v/>
      </c>
      <c r="AP397" s="5" t="str">
        <f>IF(AB397 = "", "", IFERROR(VLOOKUP(AB397, 'SERVICE LOCATIONS'!$A:$Q, 14, FALSE), ""))</f>
        <v/>
      </c>
      <c r="AQ397" s="5" t="str">
        <f>IF(AB397 = "", "", IFERROR(VLOOKUP(AB397, 'SERVICE LOCATIONS'!$A:$Q, 15, FALSE), ""))</f>
        <v/>
      </c>
      <c r="AR397" s="5" t="str">
        <f>IF(AB397 = "", "", IFERROR(VLOOKUP(AB397, 'SERVICE LOCATIONS'!$A:$Q, 16, FALSE), ""))</f>
        <v/>
      </c>
      <c r="AS397" s="5" t="str">
        <f>IF(AB397 = "", "", IFERROR(VLOOKUP(AB397, 'SERVICE LOCATIONS'!$A:$Q, 17, FALSE), ""))</f>
        <v/>
      </c>
      <c r="AT397" s="27" t="str">
        <f>IF(AB397 = "", "", IFERROR(VLOOKUP(AB397, 'SERVICE LOCATIONS'!$A:$Q, 11, FALSE), ""))</f>
        <v/>
      </c>
      <c r="AU397" s="42"/>
      <c r="AV397" s="54"/>
      <c r="AW397" s="55"/>
      <c r="AX397" s="56"/>
      <c r="AY397" s="57"/>
    </row>
    <row r="398" spans="1:51" x14ac:dyDescent="0.2">
      <c r="A398" s="58"/>
      <c r="B398" s="64" t="str">
        <f>IF(A398="", "", TEXT(VLOOKUP(A398, 'ENTITY INFO'!$A:$E, 4, FALSE), "00-0000000"))</f>
        <v/>
      </c>
      <c r="C398" s="64" t="str">
        <f>IF(A398="", "", VLOOKUP(A398, 'ENTITY INFO'!$A:$E, 5, FALSE))</f>
        <v/>
      </c>
      <c r="D398" s="64" t="str">
        <f>IF(A398 = "", "", IFERROR(VLOOKUP(A398, 'ENTITY INFO'!$A:$B, 2, FALSE), ""))</f>
        <v/>
      </c>
      <c r="E398" s="42"/>
      <c r="F398" s="57"/>
      <c r="G398" s="60"/>
      <c r="H398" s="54"/>
      <c r="I398" s="61"/>
      <c r="J398" s="62"/>
      <c r="K398" s="57"/>
      <c r="L398" s="57"/>
      <c r="M398" s="54"/>
      <c r="N398" s="63"/>
      <c r="O398" s="57"/>
      <c r="P398" s="57"/>
      <c r="Q398" s="57"/>
      <c r="R398" s="57"/>
      <c r="S398" s="57"/>
      <c r="T398" s="57"/>
      <c r="U398" s="57"/>
      <c r="V398" s="57"/>
      <c r="W398" s="57"/>
      <c r="X398" s="57"/>
      <c r="Y398" s="25" t="str">
        <f>IF(X398 = "", "", IFERROR(VLOOKUP(X398, Values!G:H, 2, FALSE), ""))</f>
        <v/>
      </c>
      <c r="Z398" s="26" t="str">
        <f>IF(X398 = "", "", IFERROR(VLOOKUP(X398, Values!G:I, 3, FALSE), ""))</f>
        <v/>
      </c>
      <c r="AA398" s="107"/>
      <c r="AB398" s="56"/>
      <c r="AC398" s="57"/>
      <c r="AD398" s="25"/>
      <c r="AE398" s="5" t="str">
        <f>IF(AB398 = "", "", IFERROR(VLOOKUP(AB398, 'SERVICE LOCATIONS'!$A:$B, 2, FALSE), ""))</f>
        <v/>
      </c>
      <c r="AF398" s="5" t="str">
        <f>IF(AB398 = "", "", IFERROR(IF(VLOOKUP(AB398, 'SERVICE LOCATIONS'!$A:$C, 3, FALSE) = 0, "", VLOOKUP(AB398, 'SERVICE LOCATIONS'!$A:$D, 3, FALSE)), ""))</f>
        <v/>
      </c>
      <c r="AG398" s="5" t="str">
        <f>IF(AB398 = "", "", IFERROR(VLOOKUP(AB398, 'SERVICE LOCATIONS'!$A:$D, 4, FALSE), ""))</f>
        <v/>
      </c>
      <c r="AH398" s="5" t="str">
        <f>IF(AB398 = "", "", IFERROR(VLOOKUP(AB398, 'SERVICE LOCATIONS'!$A:$J, 5, FALSE), ""))</f>
        <v/>
      </c>
      <c r="AI398" s="5" t="str">
        <f>IF(AB398 = "", "", IFERROR(VLOOKUP(AB398, 'SERVICE LOCATIONS'!$A:$F, 6, FALSE), ""))</f>
        <v/>
      </c>
      <c r="AJ398" s="5" t="str">
        <f>IF(AB398 = "", "", IFERROR(VLOOKUP(AB398, 'SERVICE LOCATIONS'!$A:$G, 7, FALSE), ""))</f>
        <v/>
      </c>
      <c r="AK398" s="5" t="str">
        <f>IF(AB398 = "", "", IFERROR(VLOOKUP(AB398, 'SERVICE LOCATIONS'!$A:$H, 8, FALSE), ""))</f>
        <v/>
      </c>
      <c r="AL398" s="7" t="str">
        <f>IF(AB398 = "", "", IFERROR(VLOOKUP(AB398, 'SERVICE LOCATIONS'!$A:$I, 9, FALSE), ""))</f>
        <v/>
      </c>
      <c r="AM398" s="7" t="str">
        <f>IF(AB398 = "", "", IFERROR(VLOOKUP(AB398, 'SERVICE LOCATIONS'!$A:$J, 10, FALSE), ""))</f>
        <v/>
      </c>
      <c r="AN398" s="7" t="str">
        <f>IF(AB398 = "", "", IFERROR(VLOOKUP(AB398, 'SERVICE LOCATIONS'!$A:$Q, 12, FALSE), ""))</f>
        <v/>
      </c>
      <c r="AO398" s="5" t="str">
        <f>IF(AB398 = "", "", IFERROR(VLOOKUP(AB398, 'SERVICE LOCATIONS'!$A:$Q, 13, FALSE), ""))</f>
        <v/>
      </c>
      <c r="AP398" s="5" t="str">
        <f>IF(AB398 = "", "", IFERROR(VLOOKUP(AB398, 'SERVICE LOCATIONS'!$A:$Q, 14, FALSE), ""))</f>
        <v/>
      </c>
      <c r="AQ398" s="5" t="str">
        <f>IF(AB398 = "", "", IFERROR(VLOOKUP(AB398, 'SERVICE LOCATIONS'!$A:$Q, 15, FALSE), ""))</f>
        <v/>
      </c>
      <c r="AR398" s="5" t="str">
        <f>IF(AB398 = "", "", IFERROR(VLOOKUP(AB398, 'SERVICE LOCATIONS'!$A:$Q, 16, FALSE), ""))</f>
        <v/>
      </c>
      <c r="AS398" s="5" t="str">
        <f>IF(AB398 = "", "", IFERROR(VLOOKUP(AB398, 'SERVICE LOCATIONS'!$A:$Q, 17, FALSE), ""))</f>
        <v/>
      </c>
      <c r="AT398" s="27" t="str">
        <f>IF(AB398 = "", "", IFERROR(VLOOKUP(AB398, 'SERVICE LOCATIONS'!$A:$Q, 11, FALSE), ""))</f>
        <v/>
      </c>
      <c r="AU398" s="42"/>
      <c r="AV398" s="54"/>
      <c r="AW398" s="55"/>
      <c r="AX398" s="56"/>
      <c r="AY398" s="57"/>
    </row>
    <row r="399" spans="1:51" x14ac:dyDescent="0.2">
      <c r="A399" s="58"/>
      <c r="B399" s="64" t="str">
        <f>IF(A399="", "", TEXT(VLOOKUP(A399, 'ENTITY INFO'!$A:$E, 4, FALSE), "00-0000000"))</f>
        <v/>
      </c>
      <c r="C399" s="64" t="str">
        <f>IF(A399="", "", VLOOKUP(A399, 'ENTITY INFO'!$A:$E, 5, FALSE))</f>
        <v/>
      </c>
      <c r="D399" s="64" t="str">
        <f>IF(A399 = "", "", IFERROR(VLOOKUP(A399, 'ENTITY INFO'!$A:$B, 2, FALSE), ""))</f>
        <v/>
      </c>
      <c r="E399" s="42"/>
      <c r="F399" s="57"/>
      <c r="G399" s="60"/>
      <c r="H399" s="54"/>
      <c r="I399" s="61"/>
      <c r="J399" s="62"/>
      <c r="K399" s="57"/>
      <c r="L399" s="57"/>
      <c r="M399" s="54"/>
      <c r="N399" s="63"/>
      <c r="O399" s="57"/>
      <c r="P399" s="57"/>
      <c r="Q399" s="57"/>
      <c r="R399" s="57"/>
      <c r="S399" s="57"/>
      <c r="T399" s="57"/>
      <c r="U399" s="57"/>
      <c r="V399" s="57"/>
      <c r="W399" s="57"/>
      <c r="X399" s="57"/>
      <c r="Y399" s="25" t="str">
        <f>IF(X399 = "", "", IFERROR(VLOOKUP(X399, Values!G:H, 2, FALSE), ""))</f>
        <v/>
      </c>
      <c r="Z399" s="26" t="str">
        <f>IF(X399 = "", "", IFERROR(VLOOKUP(X399, Values!G:I, 3, FALSE), ""))</f>
        <v/>
      </c>
      <c r="AA399" s="107"/>
      <c r="AB399" s="56"/>
      <c r="AC399" s="57"/>
      <c r="AD399" s="25"/>
      <c r="AE399" s="5" t="str">
        <f>IF(AB399 = "", "", IFERROR(VLOOKUP(AB399, 'SERVICE LOCATIONS'!$A:$B, 2, FALSE), ""))</f>
        <v/>
      </c>
      <c r="AF399" s="5" t="str">
        <f>IF(AB399 = "", "", IFERROR(IF(VLOOKUP(AB399, 'SERVICE LOCATIONS'!$A:$C, 3, FALSE) = 0, "", VLOOKUP(AB399, 'SERVICE LOCATIONS'!$A:$D, 3, FALSE)), ""))</f>
        <v/>
      </c>
      <c r="AG399" s="5" t="str">
        <f>IF(AB399 = "", "", IFERROR(VLOOKUP(AB399, 'SERVICE LOCATIONS'!$A:$D, 4, FALSE), ""))</f>
        <v/>
      </c>
      <c r="AH399" s="5" t="str">
        <f>IF(AB399 = "", "", IFERROR(VLOOKUP(AB399, 'SERVICE LOCATIONS'!$A:$J, 5, FALSE), ""))</f>
        <v/>
      </c>
      <c r="AI399" s="5" t="str">
        <f>IF(AB399 = "", "", IFERROR(VLOOKUP(AB399, 'SERVICE LOCATIONS'!$A:$F, 6, FALSE), ""))</f>
        <v/>
      </c>
      <c r="AJ399" s="5" t="str">
        <f>IF(AB399 = "", "", IFERROR(VLOOKUP(AB399, 'SERVICE LOCATIONS'!$A:$G, 7, FALSE), ""))</f>
        <v/>
      </c>
      <c r="AK399" s="5" t="str">
        <f>IF(AB399 = "", "", IFERROR(VLOOKUP(AB399, 'SERVICE LOCATIONS'!$A:$H, 8, FALSE), ""))</f>
        <v/>
      </c>
      <c r="AL399" s="7" t="str">
        <f>IF(AB399 = "", "", IFERROR(VLOOKUP(AB399, 'SERVICE LOCATIONS'!$A:$I, 9, FALSE), ""))</f>
        <v/>
      </c>
      <c r="AM399" s="7" t="str">
        <f>IF(AB399 = "", "", IFERROR(VLOOKUP(AB399, 'SERVICE LOCATIONS'!$A:$J, 10, FALSE), ""))</f>
        <v/>
      </c>
      <c r="AN399" s="7" t="str">
        <f>IF(AB399 = "", "", IFERROR(VLOOKUP(AB399, 'SERVICE LOCATIONS'!$A:$Q, 12, FALSE), ""))</f>
        <v/>
      </c>
      <c r="AO399" s="5" t="str">
        <f>IF(AB399 = "", "", IFERROR(VLOOKUP(AB399, 'SERVICE LOCATIONS'!$A:$Q, 13, FALSE), ""))</f>
        <v/>
      </c>
      <c r="AP399" s="5" t="str">
        <f>IF(AB399 = "", "", IFERROR(VLOOKUP(AB399, 'SERVICE LOCATIONS'!$A:$Q, 14, FALSE), ""))</f>
        <v/>
      </c>
      <c r="AQ399" s="5" t="str">
        <f>IF(AB399 = "", "", IFERROR(VLOOKUP(AB399, 'SERVICE LOCATIONS'!$A:$Q, 15, FALSE), ""))</f>
        <v/>
      </c>
      <c r="AR399" s="5" t="str">
        <f>IF(AB399 = "", "", IFERROR(VLOOKUP(AB399, 'SERVICE LOCATIONS'!$A:$Q, 16, FALSE), ""))</f>
        <v/>
      </c>
      <c r="AS399" s="5" t="str">
        <f>IF(AB399 = "", "", IFERROR(VLOOKUP(AB399, 'SERVICE LOCATIONS'!$A:$Q, 17, FALSE), ""))</f>
        <v/>
      </c>
      <c r="AT399" s="27" t="str">
        <f>IF(AB399 = "", "", IFERROR(VLOOKUP(AB399, 'SERVICE LOCATIONS'!$A:$Q, 11, FALSE), ""))</f>
        <v/>
      </c>
      <c r="AU399" s="42"/>
      <c r="AV399" s="54"/>
      <c r="AW399" s="55"/>
      <c r="AX399" s="56"/>
      <c r="AY399" s="57"/>
    </row>
    <row r="400" spans="1:51" x14ac:dyDescent="0.2">
      <c r="A400" s="58"/>
      <c r="B400" s="64" t="str">
        <f>IF(A400="", "", TEXT(VLOOKUP(A400, 'ENTITY INFO'!$A:$E, 4, FALSE), "00-0000000"))</f>
        <v/>
      </c>
      <c r="C400" s="64" t="str">
        <f>IF(A400="", "", VLOOKUP(A400, 'ENTITY INFO'!$A:$E, 5, FALSE))</f>
        <v/>
      </c>
      <c r="D400" s="64" t="str">
        <f>IF(A400 = "", "", IFERROR(VLOOKUP(A400, 'ENTITY INFO'!$A:$B, 2, FALSE), ""))</f>
        <v/>
      </c>
      <c r="E400" s="42"/>
      <c r="F400" s="57"/>
      <c r="G400" s="60"/>
      <c r="H400" s="54"/>
      <c r="I400" s="61"/>
      <c r="J400" s="62"/>
      <c r="K400" s="57"/>
      <c r="L400" s="57"/>
      <c r="M400" s="54"/>
      <c r="N400" s="63"/>
      <c r="O400" s="57"/>
      <c r="P400" s="57"/>
      <c r="Q400" s="57"/>
      <c r="R400" s="57"/>
      <c r="S400" s="57"/>
      <c r="T400" s="57"/>
      <c r="U400" s="57"/>
      <c r="V400" s="57"/>
      <c r="W400" s="57"/>
      <c r="X400" s="57"/>
      <c r="Y400" s="25" t="str">
        <f>IF(X400 = "", "", IFERROR(VLOOKUP(X400, Values!G:H, 2, FALSE), ""))</f>
        <v/>
      </c>
      <c r="Z400" s="26" t="str">
        <f>IF(X400 = "", "", IFERROR(VLOOKUP(X400, Values!G:I, 3, FALSE), ""))</f>
        <v/>
      </c>
      <c r="AA400" s="107"/>
      <c r="AB400" s="56"/>
      <c r="AC400" s="57"/>
      <c r="AD400" s="25"/>
      <c r="AE400" s="5" t="str">
        <f>IF(AB400 = "", "", IFERROR(VLOOKUP(AB400, 'SERVICE LOCATIONS'!$A:$B, 2, FALSE), ""))</f>
        <v/>
      </c>
      <c r="AF400" s="5" t="str">
        <f>IF(AB400 = "", "", IFERROR(IF(VLOOKUP(AB400, 'SERVICE LOCATIONS'!$A:$C, 3, FALSE) = 0, "", VLOOKUP(AB400, 'SERVICE LOCATIONS'!$A:$D, 3, FALSE)), ""))</f>
        <v/>
      </c>
      <c r="AG400" s="5" t="str">
        <f>IF(AB400 = "", "", IFERROR(VLOOKUP(AB400, 'SERVICE LOCATIONS'!$A:$D, 4, FALSE), ""))</f>
        <v/>
      </c>
      <c r="AH400" s="5" t="str">
        <f>IF(AB400 = "", "", IFERROR(VLOOKUP(AB400, 'SERVICE LOCATIONS'!$A:$J, 5, FALSE), ""))</f>
        <v/>
      </c>
      <c r="AI400" s="5" t="str">
        <f>IF(AB400 = "", "", IFERROR(VLOOKUP(AB400, 'SERVICE LOCATIONS'!$A:$F, 6, FALSE), ""))</f>
        <v/>
      </c>
      <c r="AJ400" s="5" t="str">
        <f>IF(AB400 = "", "", IFERROR(VLOOKUP(AB400, 'SERVICE LOCATIONS'!$A:$G, 7, FALSE), ""))</f>
        <v/>
      </c>
      <c r="AK400" s="5" t="str">
        <f>IF(AB400 = "", "", IFERROR(VLOOKUP(AB400, 'SERVICE LOCATIONS'!$A:$H, 8, FALSE), ""))</f>
        <v/>
      </c>
      <c r="AL400" s="7" t="str">
        <f>IF(AB400 = "", "", IFERROR(VLOOKUP(AB400, 'SERVICE LOCATIONS'!$A:$I, 9, FALSE), ""))</f>
        <v/>
      </c>
      <c r="AM400" s="7" t="str">
        <f>IF(AB400 = "", "", IFERROR(VLOOKUP(AB400, 'SERVICE LOCATIONS'!$A:$J, 10, FALSE), ""))</f>
        <v/>
      </c>
      <c r="AN400" s="7" t="str">
        <f>IF(AB400 = "", "", IFERROR(VLOOKUP(AB400, 'SERVICE LOCATIONS'!$A:$Q, 12, FALSE), ""))</f>
        <v/>
      </c>
      <c r="AO400" s="5" t="str">
        <f>IF(AB400 = "", "", IFERROR(VLOOKUP(AB400, 'SERVICE LOCATIONS'!$A:$Q, 13, FALSE), ""))</f>
        <v/>
      </c>
      <c r="AP400" s="5" t="str">
        <f>IF(AB400 = "", "", IFERROR(VLOOKUP(AB400, 'SERVICE LOCATIONS'!$A:$Q, 14, FALSE), ""))</f>
        <v/>
      </c>
      <c r="AQ400" s="5" t="str">
        <f>IF(AB400 = "", "", IFERROR(VLOOKUP(AB400, 'SERVICE LOCATIONS'!$A:$Q, 15, FALSE), ""))</f>
        <v/>
      </c>
      <c r="AR400" s="5" t="str">
        <f>IF(AB400 = "", "", IFERROR(VLOOKUP(AB400, 'SERVICE LOCATIONS'!$A:$Q, 16, FALSE), ""))</f>
        <v/>
      </c>
      <c r="AS400" s="5" t="str">
        <f>IF(AB400 = "", "", IFERROR(VLOOKUP(AB400, 'SERVICE LOCATIONS'!$A:$Q, 17, FALSE), ""))</f>
        <v/>
      </c>
      <c r="AT400" s="27" t="str">
        <f>IF(AB400 = "", "", IFERROR(VLOOKUP(AB400, 'SERVICE LOCATIONS'!$A:$Q, 11, FALSE), ""))</f>
        <v/>
      </c>
      <c r="AU400" s="42"/>
      <c r="AV400" s="54"/>
      <c r="AW400" s="55"/>
      <c r="AX400" s="56"/>
      <c r="AY400" s="57"/>
    </row>
    <row r="401" spans="1:51" x14ac:dyDescent="0.2">
      <c r="A401" s="58"/>
      <c r="B401" s="64" t="str">
        <f>IF(A401="", "", TEXT(VLOOKUP(A401, 'ENTITY INFO'!$A:$E, 4, FALSE), "00-0000000"))</f>
        <v/>
      </c>
      <c r="C401" s="64" t="str">
        <f>IF(A401="", "", VLOOKUP(A401, 'ENTITY INFO'!$A:$E, 5, FALSE))</f>
        <v/>
      </c>
      <c r="D401" s="64" t="str">
        <f>IF(A401 = "", "", IFERROR(VLOOKUP(A401, 'ENTITY INFO'!$A:$B, 2, FALSE), ""))</f>
        <v/>
      </c>
      <c r="E401" s="42"/>
      <c r="F401" s="57"/>
      <c r="G401" s="60"/>
      <c r="H401" s="54"/>
      <c r="I401" s="61"/>
      <c r="J401" s="62"/>
      <c r="K401" s="57"/>
      <c r="L401" s="57"/>
      <c r="M401" s="54"/>
      <c r="N401" s="63"/>
      <c r="O401" s="57"/>
      <c r="P401" s="57"/>
      <c r="Q401" s="57"/>
      <c r="R401" s="57"/>
      <c r="S401" s="57"/>
      <c r="T401" s="57"/>
      <c r="U401" s="57"/>
      <c r="V401" s="57"/>
      <c r="W401" s="57"/>
      <c r="X401" s="57"/>
      <c r="Y401" s="25" t="str">
        <f>IF(X401 = "", "", IFERROR(VLOOKUP(X401, Values!G:H, 2, FALSE), ""))</f>
        <v/>
      </c>
      <c r="Z401" s="26" t="str">
        <f>IF(X401 = "", "", IFERROR(VLOOKUP(X401, Values!G:I, 3, FALSE), ""))</f>
        <v/>
      </c>
      <c r="AA401" s="107"/>
      <c r="AB401" s="56"/>
      <c r="AC401" s="57"/>
      <c r="AD401" s="25"/>
      <c r="AE401" s="5" t="str">
        <f>IF(AB401 = "", "", IFERROR(VLOOKUP(AB401, 'SERVICE LOCATIONS'!$A:$B, 2, FALSE), ""))</f>
        <v/>
      </c>
      <c r="AF401" s="5" t="str">
        <f>IF(AB401 = "", "", IFERROR(IF(VLOOKUP(AB401, 'SERVICE LOCATIONS'!$A:$C, 3, FALSE) = 0, "", VLOOKUP(AB401, 'SERVICE LOCATIONS'!$A:$D, 3, FALSE)), ""))</f>
        <v/>
      </c>
      <c r="AG401" s="5" t="str">
        <f>IF(AB401 = "", "", IFERROR(VLOOKUP(AB401, 'SERVICE LOCATIONS'!$A:$D, 4, FALSE), ""))</f>
        <v/>
      </c>
      <c r="AH401" s="5" t="str">
        <f>IF(AB401 = "", "", IFERROR(VLOOKUP(AB401, 'SERVICE LOCATIONS'!$A:$J, 5, FALSE), ""))</f>
        <v/>
      </c>
      <c r="AI401" s="5" t="str">
        <f>IF(AB401 = "", "", IFERROR(VLOOKUP(AB401, 'SERVICE LOCATIONS'!$A:$F, 6, FALSE), ""))</f>
        <v/>
      </c>
      <c r="AJ401" s="5" t="str">
        <f>IF(AB401 = "", "", IFERROR(VLOOKUP(AB401, 'SERVICE LOCATIONS'!$A:$G, 7, FALSE), ""))</f>
        <v/>
      </c>
      <c r="AK401" s="5" t="str">
        <f>IF(AB401 = "", "", IFERROR(VLOOKUP(AB401, 'SERVICE LOCATIONS'!$A:$H, 8, FALSE), ""))</f>
        <v/>
      </c>
      <c r="AL401" s="7" t="str">
        <f>IF(AB401 = "", "", IFERROR(VLOOKUP(AB401, 'SERVICE LOCATIONS'!$A:$I, 9, FALSE), ""))</f>
        <v/>
      </c>
      <c r="AM401" s="7" t="str">
        <f>IF(AB401 = "", "", IFERROR(VLOOKUP(AB401, 'SERVICE LOCATIONS'!$A:$J, 10, FALSE), ""))</f>
        <v/>
      </c>
      <c r="AN401" s="7" t="str">
        <f>IF(AB401 = "", "", IFERROR(VLOOKUP(AB401, 'SERVICE LOCATIONS'!$A:$Q, 12, FALSE), ""))</f>
        <v/>
      </c>
      <c r="AO401" s="5" t="str">
        <f>IF(AB401 = "", "", IFERROR(VLOOKUP(AB401, 'SERVICE LOCATIONS'!$A:$Q, 13, FALSE), ""))</f>
        <v/>
      </c>
      <c r="AP401" s="5" t="str">
        <f>IF(AB401 = "", "", IFERROR(VLOOKUP(AB401, 'SERVICE LOCATIONS'!$A:$Q, 14, FALSE), ""))</f>
        <v/>
      </c>
      <c r="AQ401" s="5" t="str">
        <f>IF(AB401 = "", "", IFERROR(VLOOKUP(AB401, 'SERVICE LOCATIONS'!$A:$Q, 15, FALSE), ""))</f>
        <v/>
      </c>
      <c r="AR401" s="5" t="str">
        <f>IF(AB401 = "", "", IFERROR(VLOOKUP(AB401, 'SERVICE LOCATIONS'!$A:$Q, 16, FALSE), ""))</f>
        <v/>
      </c>
      <c r="AS401" s="5" t="str">
        <f>IF(AB401 = "", "", IFERROR(VLOOKUP(AB401, 'SERVICE LOCATIONS'!$A:$Q, 17, FALSE), ""))</f>
        <v/>
      </c>
      <c r="AT401" s="27" t="str">
        <f>IF(AB401 = "", "", IFERROR(VLOOKUP(AB401, 'SERVICE LOCATIONS'!$A:$Q, 11, FALSE), ""))</f>
        <v/>
      </c>
      <c r="AU401" s="42"/>
      <c r="AV401" s="54"/>
      <c r="AW401" s="55"/>
      <c r="AX401" s="56"/>
      <c r="AY401" s="57"/>
    </row>
    <row r="402" spans="1:51" x14ac:dyDescent="0.2">
      <c r="A402" s="58"/>
      <c r="B402" s="64" t="str">
        <f>IF(A402="", "", TEXT(VLOOKUP(A402, 'ENTITY INFO'!$A:$E, 4, FALSE), "00-0000000"))</f>
        <v/>
      </c>
      <c r="C402" s="64" t="str">
        <f>IF(A402="", "", VLOOKUP(A402, 'ENTITY INFO'!$A:$E, 5, FALSE))</f>
        <v/>
      </c>
      <c r="D402" s="64" t="str">
        <f>IF(A402 = "", "", IFERROR(VLOOKUP(A402, 'ENTITY INFO'!$A:$B, 2, FALSE), ""))</f>
        <v/>
      </c>
      <c r="E402" s="42"/>
      <c r="F402" s="57"/>
      <c r="G402" s="60"/>
      <c r="H402" s="54"/>
      <c r="I402" s="61"/>
      <c r="J402" s="62"/>
      <c r="K402" s="57"/>
      <c r="L402" s="57"/>
      <c r="M402" s="54"/>
      <c r="N402" s="63"/>
      <c r="O402" s="57"/>
      <c r="P402" s="57"/>
      <c r="Q402" s="57"/>
      <c r="R402" s="57"/>
      <c r="S402" s="57"/>
      <c r="T402" s="57"/>
      <c r="U402" s="57"/>
      <c r="V402" s="57"/>
      <c r="W402" s="57"/>
      <c r="X402" s="57"/>
      <c r="Y402" s="25" t="str">
        <f>IF(X402 = "", "", IFERROR(VLOOKUP(X402, Values!G:H, 2, FALSE), ""))</f>
        <v/>
      </c>
      <c r="Z402" s="26" t="str">
        <f>IF(X402 = "", "", IFERROR(VLOOKUP(X402, Values!G:I, 3, FALSE), ""))</f>
        <v/>
      </c>
      <c r="AA402" s="107"/>
      <c r="AB402" s="56"/>
      <c r="AC402" s="57"/>
      <c r="AD402" s="25"/>
      <c r="AE402" s="5" t="str">
        <f>IF(AB402 = "", "", IFERROR(VLOOKUP(AB402, 'SERVICE LOCATIONS'!$A:$B, 2, FALSE), ""))</f>
        <v/>
      </c>
      <c r="AF402" s="5" t="str">
        <f>IF(AB402 = "", "", IFERROR(IF(VLOOKUP(AB402, 'SERVICE LOCATIONS'!$A:$C, 3, FALSE) = 0, "", VLOOKUP(AB402, 'SERVICE LOCATIONS'!$A:$D, 3, FALSE)), ""))</f>
        <v/>
      </c>
      <c r="AG402" s="5" t="str">
        <f>IF(AB402 = "", "", IFERROR(VLOOKUP(AB402, 'SERVICE LOCATIONS'!$A:$D, 4, FALSE), ""))</f>
        <v/>
      </c>
      <c r="AH402" s="5" t="str">
        <f>IF(AB402 = "", "", IFERROR(VLOOKUP(AB402, 'SERVICE LOCATIONS'!$A:$J, 5, FALSE), ""))</f>
        <v/>
      </c>
      <c r="AI402" s="5" t="str">
        <f>IF(AB402 = "", "", IFERROR(VLOOKUP(AB402, 'SERVICE LOCATIONS'!$A:$F, 6, FALSE), ""))</f>
        <v/>
      </c>
      <c r="AJ402" s="5" t="str">
        <f>IF(AB402 = "", "", IFERROR(VLOOKUP(AB402, 'SERVICE LOCATIONS'!$A:$G, 7, FALSE), ""))</f>
        <v/>
      </c>
      <c r="AK402" s="5" t="str">
        <f>IF(AB402 = "", "", IFERROR(VLOOKUP(AB402, 'SERVICE LOCATIONS'!$A:$H, 8, FALSE), ""))</f>
        <v/>
      </c>
      <c r="AL402" s="7" t="str">
        <f>IF(AB402 = "", "", IFERROR(VLOOKUP(AB402, 'SERVICE LOCATIONS'!$A:$I, 9, FALSE), ""))</f>
        <v/>
      </c>
      <c r="AM402" s="7" t="str">
        <f>IF(AB402 = "", "", IFERROR(VLOOKUP(AB402, 'SERVICE LOCATIONS'!$A:$J, 10, FALSE), ""))</f>
        <v/>
      </c>
      <c r="AN402" s="7" t="str">
        <f>IF(AB402 = "", "", IFERROR(VLOOKUP(AB402, 'SERVICE LOCATIONS'!$A:$Q, 12, FALSE), ""))</f>
        <v/>
      </c>
      <c r="AO402" s="5" t="str">
        <f>IF(AB402 = "", "", IFERROR(VLOOKUP(AB402, 'SERVICE LOCATIONS'!$A:$Q, 13, FALSE), ""))</f>
        <v/>
      </c>
      <c r="AP402" s="5" t="str">
        <f>IF(AB402 = "", "", IFERROR(VLOOKUP(AB402, 'SERVICE LOCATIONS'!$A:$Q, 14, FALSE), ""))</f>
        <v/>
      </c>
      <c r="AQ402" s="5" t="str">
        <f>IF(AB402 = "", "", IFERROR(VLOOKUP(AB402, 'SERVICE LOCATIONS'!$A:$Q, 15, FALSE), ""))</f>
        <v/>
      </c>
      <c r="AR402" s="5" t="str">
        <f>IF(AB402 = "", "", IFERROR(VLOOKUP(AB402, 'SERVICE LOCATIONS'!$A:$Q, 16, FALSE), ""))</f>
        <v/>
      </c>
      <c r="AS402" s="5" t="str">
        <f>IF(AB402 = "", "", IFERROR(VLOOKUP(AB402, 'SERVICE LOCATIONS'!$A:$Q, 17, FALSE), ""))</f>
        <v/>
      </c>
      <c r="AT402" s="27" t="str">
        <f>IF(AB402 = "", "", IFERROR(VLOOKUP(AB402, 'SERVICE LOCATIONS'!$A:$Q, 11, FALSE), ""))</f>
        <v/>
      </c>
      <c r="AU402" s="42"/>
      <c r="AV402" s="54"/>
      <c r="AW402" s="55"/>
      <c r="AX402" s="56"/>
      <c r="AY402" s="57"/>
    </row>
    <row r="403" spans="1:51" x14ac:dyDescent="0.2">
      <c r="A403" s="58"/>
      <c r="B403" s="64" t="str">
        <f>IF(A403="", "", TEXT(VLOOKUP(A403, 'ENTITY INFO'!$A:$E, 4, FALSE), "00-0000000"))</f>
        <v/>
      </c>
      <c r="C403" s="64" t="str">
        <f>IF(A403="", "", VLOOKUP(A403, 'ENTITY INFO'!$A:$E, 5, FALSE))</f>
        <v/>
      </c>
      <c r="D403" s="64" t="str">
        <f>IF(A403 = "", "", IFERROR(VLOOKUP(A403, 'ENTITY INFO'!$A:$B, 2, FALSE), ""))</f>
        <v/>
      </c>
      <c r="E403" s="42"/>
      <c r="F403" s="57"/>
      <c r="G403" s="60"/>
      <c r="H403" s="54"/>
      <c r="I403" s="61"/>
      <c r="J403" s="62"/>
      <c r="K403" s="57"/>
      <c r="L403" s="57"/>
      <c r="M403" s="54"/>
      <c r="N403" s="63"/>
      <c r="O403" s="57"/>
      <c r="P403" s="57"/>
      <c r="Q403" s="57"/>
      <c r="R403" s="57"/>
      <c r="S403" s="57"/>
      <c r="T403" s="57"/>
      <c r="U403" s="57"/>
      <c r="V403" s="57"/>
      <c r="W403" s="57"/>
      <c r="X403" s="57"/>
      <c r="Y403" s="25" t="str">
        <f>IF(X403 = "", "", IFERROR(VLOOKUP(X403, Values!G:H, 2, FALSE), ""))</f>
        <v/>
      </c>
      <c r="Z403" s="26" t="str">
        <f>IF(X403 = "", "", IFERROR(VLOOKUP(X403, Values!G:I, 3, FALSE), ""))</f>
        <v/>
      </c>
      <c r="AA403" s="107"/>
      <c r="AB403" s="56"/>
      <c r="AC403" s="57"/>
      <c r="AD403" s="25"/>
      <c r="AE403" s="5" t="str">
        <f>IF(AB403 = "", "", IFERROR(VLOOKUP(AB403, 'SERVICE LOCATIONS'!$A:$B, 2, FALSE), ""))</f>
        <v/>
      </c>
      <c r="AF403" s="5" t="str">
        <f>IF(AB403 = "", "", IFERROR(IF(VLOOKUP(AB403, 'SERVICE LOCATIONS'!$A:$C, 3, FALSE) = 0, "", VLOOKUP(AB403, 'SERVICE LOCATIONS'!$A:$D, 3, FALSE)), ""))</f>
        <v/>
      </c>
      <c r="AG403" s="5" t="str">
        <f>IF(AB403 = "", "", IFERROR(VLOOKUP(AB403, 'SERVICE LOCATIONS'!$A:$D, 4, FALSE), ""))</f>
        <v/>
      </c>
      <c r="AH403" s="5" t="str">
        <f>IF(AB403 = "", "", IFERROR(VLOOKUP(AB403, 'SERVICE LOCATIONS'!$A:$J, 5, FALSE), ""))</f>
        <v/>
      </c>
      <c r="AI403" s="5" t="str">
        <f>IF(AB403 = "", "", IFERROR(VLOOKUP(AB403, 'SERVICE LOCATIONS'!$A:$F, 6, FALSE), ""))</f>
        <v/>
      </c>
      <c r="AJ403" s="5" t="str">
        <f>IF(AB403 = "", "", IFERROR(VLOOKUP(AB403, 'SERVICE LOCATIONS'!$A:$G, 7, FALSE), ""))</f>
        <v/>
      </c>
      <c r="AK403" s="5" t="str">
        <f>IF(AB403 = "", "", IFERROR(VLOOKUP(AB403, 'SERVICE LOCATIONS'!$A:$H, 8, FALSE), ""))</f>
        <v/>
      </c>
      <c r="AL403" s="7" t="str">
        <f>IF(AB403 = "", "", IFERROR(VLOOKUP(AB403, 'SERVICE LOCATIONS'!$A:$I, 9, FALSE), ""))</f>
        <v/>
      </c>
      <c r="AM403" s="7" t="str">
        <f>IF(AB403 = "", "", IFERROR(VLOOKUP(AB403, 'SERVICE LOCATIONS'!$A:$J, 10, FALSE), ""))</f>
        <v/>
      </c>
      <c r="AN403" s="7" t="str">
        <f>IF(AB403 = "", "", IFERROR(VLOOKUP(AB403, 'SERVICE LOCATIONS'!$A:$Q, 12, FALSE), ""))</f>
        <v/>
      </c>
      <c r="AO403" s="5" t="str">
        <f>IF(AB403 = "", "", IFERROR(VLOOKUP(AB403, 'SERVICE LOCATIONS'!$A:$Q, 13, FALSE), ""))</f>
        <v/>
      </c>
      <c r="AP403" s="5" t="str">
        <f>IF(AB403 = "", "", IFERROR(VLOOKUP(AB403, 'SERVICE LOCATIONS'!$A:$Q, 14, FALSE), ""))</f>
        <v/>
      </c>
      <c r="AQ403" s="5" t="str">
        <f>IF(AB403 = "", "", IFERROR(VLOOKUP(AB403, 'SERVICE LOCATIONS'!$A:$Q, 15, FALSE), ""))</f>
        <v/>
      </c>
      <c r="AR403" s="5" t="str">
        <f>IF(AB403 = "", "", IFERROR(VLOOKUP(AB403, 'SERVICE LOCATIONS'!$A:$Q, 16, FALSE), ""))</f>
        <v/>
      </c>
      <c r="AS403" s="5" t="str">
        <f>IF(AB403 = "", "", IFERROR(VLOOKUP(AB403, 'SERVICE LOCATIONS'!$A:$Q, 17, FALSE), ""))</f>
        <v/>
      </c>
      <c r="AT403" s="27" t="str">
        <f>IF(AB403 = "", "", IFERROR(VLOOKUP(AB403, 'SERVICE LOCATIONS'!$A:$Q, 11, FALSE), ""))</f>
        <v/>
      </c>
      <c r="AU403" s="42"/>
      <c r="AV403" s="54"/>
      <c r="AW403" s="55"/>
      <c r="AX403" s="56"/>
      <c r="AY403" s="57"/>
    </row>
    <row r="404" spans="1:51" x14ac:dyDescent="0.2">
      <c r="A404" s="58"/>
      <c r="B404" s="64" t="str">
        <f>IF(A404="", "", TEXT(VLOOKUP(A404, 'ENTITY INFO'!$A:$E, 4, FALSE), "00-0000000"))</f>
        <v/>
      </c>
      <c r="C404" s="64" t="str">
        <f>IF(A404="", "", VLOOKUP(A404, 'ENTITY INFO'!$A:$E, 5, FALSE))</f>
        <v/>
      </c>
      <c r="D404" s="64" t="str">
        <f>IF(A404 = "", "", IFERROR(VLOOKUP(A404, 'ENTITY INFO'!$A:$B, 2, FALSE), ""))</f>
        <v/>
      </c>
      <c r="E404" s="42"/>
      <c r="F404" s="57"/>
      <c r="G404" s="60"/>
      <c r="H404" s="54"/>
      <c r="I404" s="61"/>
      <c r="J404" s="62"/>
      <c r="K404" s="57"/>
      <c r="L404" s="57"/>
      <c r="M404" s="54"/>
      <c r="N404" s="63"/>
      <c r="O404" s="57"/>
      <c r="P404" s="57"/>
      <c r="Q404" s="57"/>
      <c r="R404" s="57"/>
      <c r="S404" s="57"/>
      <c r="T404" s="57"/>
      <c r="U404" s="57"/>
      <c r="V404" s="57"/>
      <c r="W404" s="57"/>
      <c r="X404" s="57"/>
      <c r="Y404" s="25" t="str">
        <f>IF(X404 = "", "", IFERROR(VLOOKUP(X404, Values!G:H, 2, FALSE), ""))</f>
        <v/>
      </c>
      <c r="Z404" s="26" t="str">
        <f>IF(X404 = "", "", IFERROR(VLOOKUP(X404, Values!G:I, 3, FALSE), ""))</f>
        <v/>
      </c>
      <c r="AA404" s="107"/>
      <c r="AB404" s="56"/>
      <c r="AC404" s="57"/>
      <c r="AD404" s="25"/>
      <c r="AE404" s="5" t="str">
        <f>IF(AB404 = "", "", IFERROR(VLOOKUP(AB404, 'SERVICE LOCATIONS'!$A:$B, 2, FALSE), ""))</f>
        <v/>
      </c>
      <c r="AF404" s="5" t="str">
        <f>IF(AB404 = "", "", IFERROR(IF(VLOOKUP(AB404, 'SERVICE LOCATIONS'!$A:$C, 3, FALSE) = 0, "", VLOOKUP(AB404, 'SERVICE LOCATIONS'!$A:$D, 3, FALSE)), ""))</f>
        <v/>
      </c>
      <c r="AG404" s="5" t="str">
        <f>IF(AB404 = "", "", IFERROR(VLOOKUP(AB404, 'SERVICE LOCATIONS'!$A:$D, 4, FALSE), ""))</f>
        <v/>
      </c>
      <c r="AH404" s="5" t="str">
        <f>IF(AB404 = "", "", IFERROR(VLOOKUP(AB404, 'SERVICE LOCATIONS'!$A:$J, 5, FALSE), ""))</f>
        <v/>
      </c>
      <c r="AI404" s="5" t="str">
        <f>IF(AB404 = "", "", IFERROR(VLOOKUP(AB404, 'SERVICE LOCATIONS'!$A:$F, 6, FALSE), ""))</f>
        <v/>
      </c>
      <c r="AJ404" s="5" t="str">
        <f>IF(AB404 = "", "", IFERROR(VLOOKUP(AB404, 'SERVICE LOCATIONS'!$A:$G, 7, FALSE), ""))</f>
        <v/>
      </c>
      <c r="AK404" s="5" t="str">
        <f>IF(AB404 = "", "", IFERROR(VLOOKUP(AB404, 'SERVICE LOCATIONS'!$A:$H, 8, FALSE), ""))</f>
        <v/>
      </c>
      <c r="AL404" s="7" t="str">
        <f>IF(AB404 = "", "", IFERROR(VLOOKUP(AB404, 'SERVICE LOCATIONS'!$A:$I, 9, FALSE), ""))</f>
        <v/>
      </c>
      <c r="AM404" s="7" t="str">
        <f>IF(AB404 = "", "", IFERROR(VLOOKUP(AB404, 'SERVICE LOCATIONS'!$A:$J, 10, FALSE), ""))</f>
        <v/>
      </c>
      <c r="AN404" s="7" t="str">
        <f>IF(AB404 = "", "", IFERROR(VLOOKUP(AB404, 'SERVICE LOCATIONS'!$A:$Q, 12, FALSE), ""))</f>
        <v/>
      </c>
      <c r="AO404" s="5" t="str">
        <f>IF(AB404 = "", "", IFERROR(VLOOKUP(AB404, 'SERVICE LOCATIONS'!$A:$Q, 13, FALSE), ""))</f>
        <v/>
      </c>
      <c r="AP404" s="5" t="str">
        <f>IF(AB404 = "", "", IFERROR(VLOOKUP(AB404, 'SERVICE LOCATIONS'!$A:$Q, 14, FALSE), ""))</f>
        <v/>
      </c>
      <c r="AQ404" s="5" t="str">
        <f>IF(AB404 = "", "", IFERROR(VLOOKUP(AB404, 'SERVICE LOCATIONS'!$A:$Q, 15, FALSE), ""))</f>
        <v/>
      </c>
      <c r="AR404" s="5" t="str">
        <f>IF(AB404 = "", "", IFERROR(VLOOKUP(AB404, 'SERVICE LOCATIONS'!$A:$Q, 16, FALSE), ""))</f>
        <v/>
      </c>
      <c r="AS404" s="5" t="str">
        <f>IF(AB404 = "", "", IFERROR(VLOOKUP(AB404, 'SERVICE LOCATIONS'!$A:$Q, 17, FALSE), ""))</f>
        <v/>
      </c>
      <c r="AT404" s="27" t="str">
        <f>IF(AB404 = "", "", IFERROR(VLOOKUP(AB404, 'SERVICE LOCATIONS'!$A:$Q, 11, FALSE), ""))</f>
        <v/>
      </c>
      <c r="AU404" s="42"/>
      <c r="AV404" s="54"/>
      <c r="AW404" s="55"/>
      <c r="AX404" s="56"/>
      <c r="AY404" s="57"/>
    </row>
    <row r="405" spans="1:51" x14ac:dyDescent="0.2">
      <c r="A405" s="58"/>
      <c r="B405" s="64" t="str">
        <f>IF(A405="", "", TEXT(VLOOKUP(A405, 'ENTITY INFO'!$A:$E, 4, FALSE), "00-0000000"))</f>
        <v/>
      </c>
      <c r="C405" s="64" t="str">
        <f>IF(A405="", "", VLOOKUP(A405, 'ENTITY INFO'!$A:$E, 5, FALSE))</f>
        <v/>
      </c>
      <c r="D405" s="64" t="str">
        <f>IF(A405 = "", "", IFERROR(VLOOKUP(A405, 'ENTITY INFO'!$A:$B, 2, FALSE), ""))</f>
        <v/>
      </c>
      <c r="E405" s="42"/>
      <c r="F405" s="57"/>
      <c r="G405" s="60"/>
      <c r="H405" s="54"/>
      <c r="I405" s="61"/>
      <c r="J405" s="62"/>
      <c r="K405" s="57"/>
      <c r="L405" s="57"/>
      <c r="M405" s="54"/>
      <c r="N405" s="63"/>
      <c r="O405" s="57"/>
      <c r="P405" s="57"/>
      <c r="Q405" s="57"/>
      <c r="R405" s="57"/>
      <c r="S405" s="57"/>
      <c r="T405" s="57"/>
      <c r="U405" s="57"/>
      <c r="V405" s="57"/>
      <c r="W405" s="57"/>
      <c r="X405" s="57"/>
      <c r="Y405" s="25" t="str">
        <f>IF(X405 = "", "", IFERROR(VLOOKUP(X405, Values!G:H, 2, FALSE), ""))</f>
        <v/>
      </c>
      <c r="Z405" s="26" t="str">
        <f>IF(X405 = "", "", IFERROR(VLOOKUP(X405, Values!G:I, 3, FALSE), ""))</f>
        <v/>
      </c>
      <c r="AA405" s="107"/>
      <c r="AB405" s="56"/>
      <c r="AC405" s="57"/>
      <c r="AD405" s="25"/>
      <c r="AE405" s="5" t="str">
        <f>IF(AB405 = "", "", IFERROR(VLOOKUP(AB405, 'SERVICE LOCATIONS'!$A:$B, 2, FALSE), ""))</f>
        <v/>
      </c>
      <c r="AF405" s="5" t="str">
        <f>IF(AB405 = "", "", IFERROR(IF(VLOOKUP(AB405, 'SERVICE LOCATIONS'!$A:$C, 3, FALSE) = 0, "", VLOOKUP(AB405, 'SERVICE LOCATIONS'!$A:$D, 3, FALSE)), ""))</f>
        <v/>
      </c>
      <c r="AG405" s="5" t="str">
        <f>IF(AB405 = "", "", IFERROR(VLOOKUP(AB405, 'SERVICE LOCATIONS'!$A:$D, 4, FALSE), ""))</f>
        <v/>
      </c>
      <c r="AH405" s="5" t="str">
        <f>IF(AB405 = "", "", IFERROR(VLOOKUP(AB405, 'SERVICE LOCATIONS'!$A:$J, 5, FALSE), ""))</f>
        <v/>
      </c>
      <c r="AI405" s="5" t="str">
        <f>IF(AB405 = "", "", IFERROR(VLOOKUP(AB405, 'SERVICE LOCATIONS'!$A:$F, 6, FALSE), ""))</f>
        <v/>
      </c>
      <c r="AJ405" s="5" t="str">
        <f>IF(AB405 = "", "", IFERROR(VLOOKUP(AB405, 'SERVICE LOCATIONS'!$A:$G, 7, FALSE), ""))</f>
        <v/>
      </c>
      <c r="AK405" s="5" t="str">
        <f>IF(AB405 = "", "", IFERROR(VLOOKUP(AB405, 'SERVICE LOCATIONS'!$A:$H, 8, FALSE), ""))</f>
        <v/>
      </c>
      <c r="AL405" s="7" t="str">
        <f>IF(AB405 = "", "", IFERROR(VLOOKUP(AB405, 'SERVICE LOCATIONS'!$A:$I, 9, FALSE), ""))</f>
        <v/>
      </c>
      <c r="AM405" s="7" t="str">
        <f>IF(AB405 = "", "", IFERROR(VLOOKUP(AB405, 'SERVICE LOCATIONS'!$A:$J, 10, FALSE), ""))</f>
        <v/>
      </c>
      <c r="AN405" s="7" t="str">
        <f>IF(AB405 = "", "", IFERROR(VLOOKUP(AB405, 'SERVICE LOCATIONS'!$A:$Q, 12, FALSE), ""))</f>
        <v/>
      </c>
      <c r="AO405" s="5" t="str">
        <f>IF(AB405 = "", "", IFERROR(VLOOKUP(AB405, 'SERVICE LOCATIONS'!$A:$Q, 13, FALSE), ""))</f>
        <v/>
      </c>
      <c r="AP405" s="5" t="str">
        <f>IF(AB405 = "", "", IFERROR(VLOOKUP(AB405, 'SERVICE LOCATIONS'!$A:$Q, 14, FALSE), ""))</f>
        <v/>
      </c>
      <c r="AQ405" s="5" t="str">
        <f>IF(AB405 = "", "", IFERROR(VLOOKUP(AB405, 'SERVICE LOCATIONS'!$A:$Q, 15, FALSE), ""))</f>
        <v/>
      </c>
      <c r="AR405" s="5" t="str">
        <f>IF(AB405 = "", "", IFERROR(VLOOKUP(AB405, 'SERVICE LOCATIONS'!$A:$Q, 16, FALSE), ""))</f>
        <v/>
      </c>
      <c r="AS405" s="5" t="str">
        <f>IF(AB405 = "", "", IFERROR(VLOOKUP(AB405, 'SERVICE LOCATIONS'!$A:$Q, 17, FALSE), ""))</f>
        <v/>
      </c>
      <c r="AT405" s="27" t="str">
        <f>IF(AB405 = "", "", IFERROR(VLOOKUP(AB405, 'SERVICE LOCATIONS'!$A:$Q, 11, FALSE), ""))</f>
        <v/>
      </c>
      <c r="AU405" s="42"/>
      <c r="AV405" s="54"/>
      <c r="AW405" s="55"/>
      <c r="AX405" s="56"/>
      <c r="AY405" s="57"/>
    </row>
    <row r="406" spans="1:51" x14ac:dyDescent="0.2">
      <c r="A406" s="58"/>
      <c r="B406" s="64" t="str">
        <f>IF(A406="", "", TEXT(VLOOKUP(A406, 'ENTITY INFO'!$A:$E, 4, FALSE), "00-0000000"))</f>
        <v/>
      </c>
      <c r="C406" s="64" t="str">
        <f>IF(A406="", "", VLOOKUP(A406, 'ENTITY INFO'!$A:$E, 5, FALSE))</f>
        <v/>
      </c>
      <c r="D406" s="64" t="str">
        <f>IF(A406 = "", "", IFERROR(VLOOKUP(A406, 'ENTITY INFO'!$A:$B, 2, FALSE), ""))</f>
        <v/>
      </c>
      <c r="E406" s="42"/>
      <c r="F406" s="57"/>
      <c r="G406" s="60"/>
      <c r="H406" s="54"/>
      <c r="I406" s="61"/>
      <c r="J406" s="62"/>
      <c r="K406" s="57"/>
      <c r="L406" s="57"/>
      <c r="M406" s="54"/>
      <c r="N406" s="63"/>
      <c r="O406" s="57"/>
      <c r="P406" s="57"/>
      <c r="Q406" s="57"/>
      <c r="R406" s="57"/>
      <c r="S406" s="57"/>
      <c r="T406" s="57"/>
      <c r="U406" s="57"/>
      <c r="V406" s="57"/>
      <c r="W406" s="57"/>
      <c r="X406" s="57"/>
      <c r="Y406" s="25" t="str">
        <f>IF(X406 = "", "", IFERROR(VLOOKUP(X406, Values!G:H, 2, FALSE), ""))</f>
        <v/>
      </c>
      <c r="Z406" s="26" t="str">
        <f>IF(X406 = "", "", IFERROR(VLOOKUP(X406, Values!G:I, 3, FALSE), ""))</f>
        <v/>
      </c>
      <c r="AA406" s="107"/>
      <c r="AB406" s="56"/>
      <c r="AC406" s="57"/>
      <c r="AD406" s="25"/>
      <c r="AE406" s="5" t="str">
        <f>IF(AB406 = "", "", IFERROR(VLOOKUP(AB406, 'SERVICE LOCATIONS'!$A:$B, 2, FALSE), ""))</f>
        <v/>
      </c>
      <c r="AF406" s="5" t="str">
        <f>IF(AB406 = "", "", IFERROR(IF(VLOOKUP(AB406, 'SERVICE LOCATIONS'!$A:$C, 3, FALSE) = 0, "", VLOOKUP(AB406, 'SERVICE LOCATIONS'!$A:$D, 3, FALSE)), ""))</f>
        <v/>
      </c>
      <c r="AG406" s="5" t="str">
        <f>IF(AB406 = "", "", IFERROR(VLOOKUP(AB406, 'SERVICE LOCATIONS'!$A:$D, 4, FALSE), ""))</f>
        <v/>
      </c>
      <c r="AH406" s="5" t="str">
        <f>IF(AB406 = "", "", IFERROR(VLOOKUP(AB406, 'SERVICE LOCATIONS'!$A:$J, 5, FALSE), ""))</f>
        <v/>
      </c>
      <c r="AI406" s="5" t="str">
        <f>IF(AB406 = "", "", IFERROR(VLOOKUP(AB406, 'SERVICE LOCATIONS'!$A:$F, 6, FALSE), ""))</f>
        <v/>
      </c>
      <c r="AJ406" s="5" t="str">
        <f>IF(AB406 = "", "", IFERROR(VLOOKUP(AB406, 'SERVICE LOCATIONS'!$A:$G, 7, FALSE), ""))</f>
        <v/>
      </c>
      <c r="AK406" s="5" t="str">
        <f>IF(AB406 = "", "", IFERROR(VLOOKUP(AB406, 'SERVICE LOCATIONS'!$A:$H, 8, FALSE), ""))</f>
        <v/>
      </c>
      <c r="AL406" s="7" t="str">
        <f>IF(AB406 = "", "", IFERROR(VLOOKUP(AB406, 'SERVICE LOCATIONS'!$A:$I, 9, FALSE), ""))</f>
        <v/>
      </c>
      <c r="AM406" s="7" t="str">
        <f>IF(AB406 = "", "", IFERROR(VLOOKUP(AB406, 'SERVICE LOCATIONS'!$A:$J, 10, FALSE), ""))</f>
        <v/>
      </c>
      <c r="AN406" s="7" t="str">
        <f>IF(AB406 = "", "", IFERROR(VLOOKUP(AB406, 'SERVICE LOCATIONS'!$A:$Q, 12, FALSE), ""))</f>
        <v/>
      </c>
      <c r="AO406" s="5" t="str">
        <f>IF(AB406 = "", "", IFERROR(VLOOKUP(AB406, 'SERVICE LOCATIONS'!$A:$Q, 13, FALSE), ""))</f>
        <v/>
      </c>
      <c r="AP406" s="5" t="str">
        <f>IF(AB406 = "", "", IFERROR(VLOOKUP(AB406, 'SERVICE LOCATIONS'!$A:$Q, 14, FALSE), ""))</f>
        <v/>
      </c>
      <c r="AQ406" s="5" t="str">
        <f>IF(AB406 = "", "", IFERROR(VLOOKUP(AB406, 'SERVICE LOCATIONS'!$A:$Q, 15, FALSE), ""))</f>
        <v/>
      </c>
      <c r="AR406" s="5" t="str">
        <f>IF(AB406 = "", "", IFERROR(VLOOKUP(AB406, 'SERVICE LOCATIONS'!$A:$Q, 16, FALSE), ""))</f>
        <v/>
      </c>
      <c r="AS406" s="5" t="str">
        <f>IF(AB406 = "", "", IFERROR(VLOOKUP(AB406, 'SERVICE LOCATIONS'!$A:$Q, 17, FALSE), ""))</f>
        <v/>
      </c>
      <c r="AT406" s="27" t="str">
        <f>IF(AB406 = "", "", IFERROR(VLOOKUP(AB406, 'SERVICE LOCATIONS'!$A:$Q, 11, FALSE), ""))</f>
        <v/>
      </c>
      <c r="AU406" s="42"/>
      <c r="AV406" s="54"/>
      <c r="AW406" s="55"/>
      <c r="AX406" s="56"/>
      <c r="AY406" s="57"/>
    </row>
    <row r="407" spans="1:51" x14ac:dyDescent="0.2">
      <c r="A407" s="58"/>
      <c r="B407" s="64" t="str">
        <f>IF(A407="", "", TEXT(VLOOKUP(A407, 'ENTITY INFO'!$A:$E, 4, FALSE), "00-0000000"))</f>
        <v/>
      </c>
      <c r="C407" s="64" t="str">
        <f>IF(A407="", "", VLOOKUP(A407, 'ENTITY INFO'!$A:$E, 5, FALSE))</f>
        <v/>
      </c>
      <c r="D407" s="64" t="str">
        <f>IF(A407 = "", "", IFERROR(VLOOKUP(A407, 'ENTITY INFO'!$A:$B, 2, FALSE), ""))</f>
        <v/>
      </c>
      <c r="E407" s="42"/>
      <c r="F407" s="57"/>
      <c r="G407" s="60"/>
      <c r="H407" s="54"/>
      <c r="I407" s="61"/>
      <c r="J407" s="62"/>
      <c r="K407" s="57"/>
      <c r="L407" s="57"/>
      <c r="M407" s="54"/>
      <c r="N407" s="63"/>
      <c r="O407" s="57"/>
      <c r="P407" s="57"/>
      <c r="Q407" s="57"/>
      <c r="R407" s="57"/>
      <c r="S407" s="57"/>
      <c r="T407" s="57"/>
      <c r="U407" s="57"/>
      <c r="V407" s="57"/>
      <c r="W407" s="57"/>
      <c r="X407" s="57"/>
      <c r="Y407" s="25" t="str">
        <f>IF(X407 = "", "", IFERROR(VLOOKUP(X407, Values!G:H, 2, FALSE), ""))</f>
        <v/>
      </c>
      <c r="Z407" s="26" t="str">
        <f>IF(X407 = "", "", IFERROR(VLOOKUP(X407, Values!G:I, 3, FALSE), ""))</f>
        <v/>
      </c>
      <c r="AA407" s="107"/>
      <c r="AB407" s="56"/>
      <c r="AC407" s="57"/>
      <c r="AD407" s="25"/>
      <c r="AE407" s="5" t="str">
        <f>IF(AB407 = "", "", IFERROR(VLOOKUP(AB407, 'SERVICE LOCATIONS'!$A:$B, 2, FALSE), ""))</f>
        <v/>
      </c>
      <c r="AF407" s="5" t="str">
        <f>IF(AB407 = "", "", IFERROR(IF(VLOOKUP(AB407, 'SERVICE LOCATIONS'!$A:$C, 3, FALSE) = 0, "", VLOOKUP(AB407, 'SERVICE LOCATIONS'!$A:$D, 3, FALSE)), ""))</f>
        <v/>
      </c>
      <c r="AG407" s="5" t="str">
        <f>IF(AB407 = "", "", IFERROR(VLOOKUP(AB407, 'SERVICE LOCATIONS'!$A:$D, 4, FALSE), ""))</f>
        <v/>
      </c>
      <c r="AH407" s="5" t="str">
        <f>IF(AB407 = "", "", IFERROR(VLOOKUP(AB407, 'SERVICE LOCATIONS'!$A:$J, 5, FALSE), ""))</f>
        <v/>
      </c>
      <c r="AI407" s="5" t="str">
        <f>IF(AB407 = "", "", IFERROR(VLOOKUP(AB407, 'SERVICE LOCATIONS'!$A:$F, 6, FALSE), ""))</f>
        <v/>
      </c>
      <c r="AJ407" s="5" t="str">
        <f>IF(AB407 = "", "", IFERROR(VLOOKUP(AB407, 'SERVICE LOCATIONS'!$A:$G, 7, FALSE), ""))</f>
        <v/>
      </c>
      <c r="AK407" s="5" t="str">
        <f>IF(AB407 = "", "", IFERROR(VLOOKUP(AB407, 'SERVICE LOCATIONS'!$A:$H, 8, FALSE), ""))</f>
        <v/>
      </c>
      <c r="AL407" s="7" t="str">
        <f>IF(AB407 = "", "", IFERROR(VLOOKUP(AB407, 'SERVICE LOCATIONS'!$A:$I, 9, FALSE), ""))</f>
        <v/>
      </c>
      <c r="AM407" s="7" t="str">
        <f>IF(AB407 = "", "", IFERROR(VLOOKUP(AB407, 'SERVICE LOCATIONS'!$A:$J, 10, FALSE), ""))</f>
        <v/>
      </c>
      <c r="AN407" s="7" t="str">
        <f>IF(AB407 = "", "", IFERROR(VLOOKUP(AB407, 'SERVICE LOCATIONS'!$A:$Q, 12, FALSE), ""))</f>
        <v/>
      </c>
      <c r="AO407" s="5" t="str">
        <f>IF(AB407 = "", "", IFERROR(VLOOKUP(AB407, 'SERVICE LOCATIONS'!$A:$Q, 13, FALSE), ""))</f>
        <v/>
      </c>
      <c r="AP407" s="5" t="str">
        <f>IF(AB407 = "", "", IFERROR(VLOOKUP(AB407, 'SERVICE LOCATIONS'!$A:$Q, 14, FALSE), ""))</f>
        <v/>
      </c>
      <c r="AQ407" s="5" t="str">
        <f>IF(AB407 = "", "", IFERROR(VLOOKUP(AB407, 'SERVICE LOCATIONS'!$A:$Q, 15, FALSE), ""))</f>
        <v/>
      </c>
      <c r="AR407" s="5" t="str">
        <f>IF(AB407 = "", "", IFERROR(VLOOKUP(AB407, 'SERVICE LOCATIONS'!$A:$Q, 16, FALSE), ""))</f>
        <v/>
      </c>
      <c r="AS407" s="5" t="str">
        <f>IF(AB407 = "", "", IFERROR(VLOOKUP(AB407, 'SERVICE LOCATIONS'!$A:$Q, 17, FALSE), ""))</f>
        <v/>
      </c>
      <c r="AT407" s="27" t="str">
        <f>IF(AB407 = "", "", IFERROR(VLOOKUP(AB407, 'SERVICE LOCATIONS'!$A:$Q, 11, FALSE), ""))</f>
        <v/>
      </c>
      <c r="AU407" s="42"/>
      <c r="AV407" s="54"/>
      <c r="AW407" s="55"/>
      <c r="AX407" s="56"/>
      <c r="AY407" s="57"/>
    </row>
    <row r="408" spans="1:51" x14ac:dyDescent="0.2">
      <c r="A408" s="58"/>
      <c r="B408" s="64" t="str">
        <f>IF(A408="", "", TEXT(VLOOKUP(A408, 'ENTITY INFO'!$A:$E, 4, FALSE), "00-0000000"))</f>
        <v/>
      </c>
      <c r="C408" s="64" t="str">
        <f>IF(A408="", "", VLOOKUP(A408, 'ENTITY INFO'!$A:$E, 5, FALSE))</f>
        <v/>
      </c>
      <c r="D408" s="64" t="str">
        <f>IF(A408 = "", "", IFERROR(VLOOKUP(A408, 'ENTITY INFO'!$A:$B, 2, FALSE), ""))</f>
        <v/>
      </c>
      <c r="E408" s="42"/>
      <c r="F408" s="57"/>
      <c r="G408" s="60"/>
      <c r="H408" s="54"/>
      <c r="I408" s="61"/>
      <c r="J408" s="62"/>
      <c r="K408" s="57"/>
      <c r="L408" s="57"/>
      <c r="M408" s="54"/>
      <c r="N408" s="63"/>
      <c r="O408" s="57"/>
      <c r="P408" s="57"/>
      <c r="Q408" s="57"/>
      <c r="R408" s="57"/>
      <c r="S408" s="57"/>
      <c r="T408" s="57"/>
      <c r="U408" s="57"/>
      <c r="V408" s="57"/>
      <c r="W408" s="57"/>
      <c r="X408" s="57"/>
      <c r="Y408" s="25" t="str">
        <f>IF(X408 = "", "", IFERROR(VLOOKUP(X408, Values!G:H, 2, FALSE), ""))</f>
        <v/>
      </c>
      <c r="Z408" s="26" t="str">
        <f>IF(X408 = "", "", IFERROR(VLOOKUP(X408, Values!G:I, 3, FALSE), ""))</f>
        <v/>
      </c>
      <c r="AA408" s="107"/>
      <c r="AB408" s="56"/>
      <c r="AC408" s="57"/>
      <c r="AD408" s="25"/>
      <c r="AE408" s="5" t="str">
        <f>IF(AB408 = "", "", IFERROR(VLOOKUP(AB408, 'SERVICE LOCATIONS'!$A:$B, 2, FALSE), ""))</f>
        <v/>
      </c>
      <c r="AF408" s="5" t="str">
        <f>IF(AB408 = "", "", IFERROR(IF(VLOOKUP(AB408, 'SERVICE LOCATIONS'!$A:$C, 3, FALSE) = 0, "", VLOOKUP(AB408, 'SERVICE LOCATIONS'!$A:$D, 3, FALSE)), ""))</f>
        <v/>
      </c>
      <c r="AG408" s="5" t="str">
        <f>IF(AB408 = "", "", IFERROR(VLOOKUP(AB408, 'SERVICE LOCATIONS'!$A:$D, 4, FALSE), ""))</f>
        <v/>
      </c>
      <c r="AH408" s="5" t="str">
        <f>IF(AB408 = "", "", IFERROR(VLOOKUP(AB408, 'SERVICE LOCATIONS'!$A:$J, 5, FALSE), ""))</f>
        <v/>
      </c>
      <c r="AI408" s="5" t="str">
        <f>IF(AB408 = "", "", IFERROR(VLOOKUP(AB408, 'SERVICE LOCATIONS'!$A:$F, 6, FALSE), ""))</f>
        <v/>
      </c>
      <c r="AJ408" s="5" t="str">
        <f>IF(AB408 = "", "", IFERROR(VLOOKUP(AB408, 'SERVICE LOCATIONS'!$A:$G, 7, FALSE), ""))</f>
        <v/>
      </c>
      <c r="AK408" s="5" t="str">
        <f>IF(AB408 = "", "", IFERROR(VLOOKUP(AB408, 'SERVICE LOCATIONS'!$A:$H, 8, FALSE), ""))</f>
        <v/>
      </c>
      <c r="AL408" s="7" t="str">
        <f>IF(AB408 = "", "", IFERROR(VLOOKUP(AB408, 'SERVICE LOCATIONS'!$A:$I, 9, FALSE), ""))</f>
        <v/>
      </c>
      <c r="AM408" s="7" t="str">
        <f>IF(AB408 = "", "", IFERROR(VLOOKUP(AB408, 'SERVICE LOCATIONS'!$A:$J, 10, FALSE), ""))</f>
        <v/>
      </c>
      <c r="AN408" s="7" t="str">
        <f>IF(AB408 = "", "", IFERROR(VLOOKUP(AB408, 'SERVICE LOCATIONS'!$A:$Q, 12, FALSE), ""))</f>
        <v/>
      </c>
      <c r="AO408" s="5" t="str">
        <f>IF(AB408 = "", "", IFERROR(VLOOKUP(AB408, 'SERVICE LOCATIONS'!$A:$Q, 13, FALSE), ""))</f>
        <v/>
      </c>
      <c r="AP408" s="5" t="str">
        <f>IF(AB408 = "", "", IFERROR(VLOOKUP(AB408, 'SERVICE LOCATIONS'!$A:$Q, 14, FALSE), ""))</f>
        <v/>
      </c>
      <c r="AQ408" s="5" t="str">
        <f>IF(AB408 = "", "", IFERROR(VLOOKUP(AB408, 'SERVICE LOCATIONS'!$A:$Q, 15, FALSE), ""))</f>
        <v/>
      </c>
      <c r="AR408" s="5" t="str">
        <f>IF(AB408 = "", "", IFERROR(VLOOKUP(AB408, 'SERVICE LOCATIONS'!$A:$Q, 16, FALSE), ""))</f>
        <v/>
      </c>
      <c r="AS408" s="5" t="str">
        <f>IF(AB408 = "", "", IFERROR(VLOOKUP(AB408, 'SERVICE LOCATIONS'!$A:$Q, 17, FALSE), ""))</f>
        <v/>
      </c>
      <c r="AT408" s="27" t="str">
        <f>IF(AB408 = "", "", IFERROR(VLOOKUP(AB408, 'SERVICE LOCATIONS'!$A:$Q, 11, FALSE), ""))</f>
        <v/>
      </c>
      <c r="AU408" s="42"/>
      <c r="AV408" s="54"/>
      <c r="AW408" s="55"/>
      <c r="AX408" s="56"/>
      <c r="AY408" s="57"/>
    </row>
    <row r="409" spans="1:51" x14ac:dyDescent="0.2">
      <c r="A409" s="58"/>
      <c r="B409" s="64" t="str">
        <f>IF(A409="", "", TEXT(VLOOKUP(A409, 'ENTITY INFO'!$A:$E, 4, FALSE), "00-0000000"))</f>
        <v/>
      </c>
      <c r="C409" s="64" t="str">
        <f>IF(A409="", "", VLOOKUP(A409, 'ENTITY INFO'!$A:$E, 5, FALSE))</f>
        <v/>
      </c>
      <c r="D409" s="64" t="str">
        <f>IF(A409 = "", "", IFERROR(VLOOKUP(A409, 'ENTITY INFO'!$A:$B, 2, FALSE), ""))</f>
        <v/>
      </c>
      <c r="E409" s="42"/>
      <c r="F409" s="57"/>
      <c r="G409" s="60"/>
      <c r="H409" s="54"/>
      <c r="I409" s="61"/>
      <c r="J409" s="62"/>
      <c r="K409" s="57"/>
      <c r="L409" s="57"/>
      <c r="M409" s="54"/>
      <c r="N409" s="63"/>
      <c r="O409" s="57"/>
      <c r="P409" s="57"/>
      <c r="Q409" s="57"/>
      <c r="R409" s="57"/>
      <c r="S409" s="57"/>
      <c r="T409" s="57"/>
      <c r="U409" s="57"/>
      <c r="V409" s="57"/>
      <c r="W409" s="57"/>
      <c r="X409" s="57"/>
      <c r="Y409" s="25" t="str">
        <f>IF(X409 = "", "", IFERROR(VLOOKUP(X409, Values!G:H, 2, FALSE), ""))</f>
        <v/>
      </c>
      <c r="Z409" s="26" t="str">
        <f>IF(X409 = "", "", IFERROR(VLOOKUP(X409, Values!G:I, 3, FALSE), ""))</f>
        <v/>
      </c>
      <c r="AA409" s="107"/>
      <c r="AB409" s="56"/>
      <c r="AC409" s="57"/>
      <c r="AD409" s="25"/>
      <c r="AE409" s="5" t="str">
        <f>IF(AB409 = "", "", IFERROR(VLOOKUP(AB409, 'SERVICE LOCATIONS'!$A:$B, 2, FALSE), ""))</f>
        <v/>
      </c>
      <c r="AF409" s="5" t="str">
        <f>IF(AB409 = "", "", IFERROR(IF(VLOOKUP(AB409, 'SERVICE LOCATIONS'!$A:$C, 3, FALSE) = 0, "", VLOOKUP(AB409, 'SERVICE LOCATIONS'!$A:$D, 3, FALSE)), ""))</f>
        <v/>
      </c>
      <c r="AG409" s="5" t="str">
        <f>IF(AB409 = "", "", IFERROR(VLOOKUP(AB409, 'SERVICE LOCATIONS'!$A:$D, 4, FALSE), ""))</f>
        <v/>
      </c>
      <c r="AH409" s="5" t="str">
        <f>IF(AB409 = "", "", IFERROR(VLOOKUP(AB409, 'SERVICE LOCATIONS'!$A:$J, 5, FALSE), ""))</f>
        <v/>
      </c>
      <c r="AI409" s="5" t="str">
        <f>IF(AB409 = "", "", IFERROR(VLOOKUP(AB409, 'SERVICE LOCATIONS'!$A:$F, 6, FALSE), ""))</f>
        <v/>
      </c>
      <c r="AJ409" s="5" t="str">
        <f>IF(AB409 = "", "", IFERROR(VLOOKUP(AB409, 'SERVICE LOCATIONS'!$A:$G, 7, FALSE), ""))</f>
        <v/>
      </c>
      <c r="AK409" s="5" t="str">
        <f>IF(AB409 = "", "", IFERROR(VLOOKUP(AB409, 'SERVICE LOCATIONS'!$A:$H, 8, FALSE), ""))</f>
        <v/>
      </c>
      <c r="AL409" s="7" t="str">
        <f>IF(AB409 = "", "", IFERROR(VLOOKUP(AB409, 'SERVICE LOCATIONS'!$A:$I, 9, FALSE), ""))</f>
        <v/>
      </c>
      <c r="AM409" s="7" t="str">
        <f>IF(AB409 = "", "", IFERROR(VLOOKUP(AB409, 'SERVICE LOCATIONS'!$A:$J, 10, FALSE), ""))</f>
        <v/>
      </c>
      <c r="AN409" s="7" t="str">
        <f>IF(AB409 = "", "", IFERROR(VLOOKUP(AB409, 'SERVICE LOCATIONS'!$A:$Q, 12, FALSE), ""))</f>
        <v/>
      </c>
      <c r="AO409" s="5" t="str">
        <f>IF(AB409 = "", "", IFERROR(VLOOKUP(AB409, 'SERVICE LOCATIONS'!$A:$Q, 13, FALSE), ""))</f>
        <v/>
      </c>
      <c r="AP409" s="5" t="str">
        <f>IF(AB409 = "", "", IFERROR(VLOOKUP(AB409, 'SERVICE LOCATIONS'!$A:$Q, 14, FALSE), ""))</f>
        <v/>
      </c>
      <c r="AQ409" s="5" t="str">
        <f>IF(AB409 = "", "", IFERROR(VLOOKUP(AB409, 'SERVICE LOCATIONS'!$A:$Q, 15, FALSE), ""))</f>
        <v/>
      </c>
      <c r="AR409" s="5" t="str">
        <f>IF(AB409 = "", "", IFERROR(VLOOKUP(AB409, 'SERVICE LOCATIONS'!$A:$Q, 16, FALSE), ""))</f>
        <v/>
      </c>
      <c r="AS409" s="5" t="str">
        <f>IF(AB409 = "", "", IFERROR(VLOOKUP(AB409, 'SERVICE LOCATIONS'!$A:$Q, 17, FALSE), ""))</f>
        <v/>
      </c>
      <c r="AT409" s="27" t="str">
        <f>IF(AB409 = "", "", IFERROR(VLOOKUP(AB409, 'SERVICE LOCATIONS'!$A:$Q, 11, FALSE), ""))</f>
        <v/>
      </c>
      <c r="AU409" s="42"/>
      <c r="AV409" s="54"/>
      <c r="AW409" s="55"/>
      <c r="AX409" s="56"/>
      <c r="AY409" s="57"/>
    </row>
    <row r="410" spans="1:51" x14ac:dyDescent="0.2">
      <c r="A410" s="58"/>
      <c r="B410" s="64" t="str">
        <f>IF(A410="", "", TEXT(VLOOKUP(A410, 'ENTITY INFO'!$A:$E, 4, FALSE), "00-0000000"))</f>
        <v/>
      </c>
      <c r="C410" s="64" t="str">
        <f>IF(A410="", "", VLOOKUP(A410, 'ENTITY INFO'!$A:$E, 5, FALSE))</f>
        <v/>
      </c>
      <c r="D410" s="64" t="str">
        <f>IF(A410 = "", "", IFERROR(VLOOKUP(A410, 'ENTITY INFO'!$A:$B, 2, FALSE), ""))</f>
        <v/>
      </c>
      <c r="E410" s="42"/>
      <c r="F410" s="57"/>
      <c r="G410" s="60"/>
      <c r="H410" s="54"/>
      <c r="I410" s="61"/>
      <c r="J410" s="62"/>
      <c r="K410" s="57"/>
      <c r="L410" s="57"/>
      <c r="M410" s="54"/>
      <c r="N410" s="63"/>
      <c r="O410" s="57"/>
      <c r="P410" s="57"/>
      <c r="Q410" s="57"/>
      <c r="R410" s="57"/>
      <c r="S410" s="57"/>
      <c r="T410" s="57"/>
      <c r="U410" s="57"/>
      <c r="V410" s="57"/>
      <c r="W410" s="57"/>
      <c r="X410" s="57"/>
      <c r="Y410" s="25" t="str">
        <f>IF(X410 = "", "", IFERROR(VLOOKUP(X410, Values!G:H, 2, FALSE), ""))</f>
        <v/>
      </c>
      <c r="Z410" s="26" t="str">
        <f>IF(X410 = "", "", IFERROR(VLOOKUP(X410, Values!G:I, 3, FALSE), ""))</f>
        <v/>
      </c>
      <c r="AA410" s="107"/>
      <c r="AB410" s="56"/>
      <c r="AC410" s="57"/>
      <c r="AD410" s="25"/>
      <c r="AE410" s="5" t="str">
        <f>IF(AB410 = "", "", IFERROR(VLOOKUP(AB410, 'SERVICE LOCATIONS'!$A:$B, 2, FALSE), ""))</f>
        <v/>
      </c>
      <c r="AF410" s="5" t="str">
        <f>IF(AB410 = "", "", IFERROR(IF(VLOOKUP(AB410, 'SERVICE LOCATIONS'!$A:$C, 3, FALSE) = 0, "", VLOOKUP(AB410, 'SERVICE LOCATIONS'!$A:$D, 3, FALSE)), ""))</f>
        <v/>
      </c>
      <c r="AG410" s="5" t="str">
        <f>IF(AB410 = "", "", IFERROR(VLOOKUP(AB410, 'SERVICE LOCATIONS'!$A:$D, 4, FALSE), ""))</f>
        <v/>
      </c>
      <c r="AH410" s="5" t="str">
        <f>IF(AB410 = "", "", IFERROR(VLOOKUP(AB410, 'SERVICE LOCATIONS'!$A:$J, 5, FALSE), ""))</f>
        <v/>
      </c>
      <c r="AI410" s="5" t="str">
        <f>IF(AB410 = "", "", IFERROR(VLOOKUP(AB410, 'SERVICE LOCATIONS'!$A:$F, 6, FALSE), ""))</f>
        <v/>
      </c>
      <c r="AJ410" s="5" t="str">
        <f>IF(AB410 = "", "", IFERROR(VLOOKUP(AB410, 'SERVICE LOCATIONS'!$A:$G, 7, FALSE), ""))</f>
        <v/>
      </c>
      <c r="AK410" s="5" t="str">
        <f>IF(AB410 = "", "", IFERROR(VLOOKUP(AB410, 'SERVICE LOCATIONS'!$A:$H, 8, FALSE), ""))</f>
        <v/>
      </c>
      <c r="AL410" s="7" t="str">
        <f>IF(AB410 = "", "", IFERROR(VLOOKUP(AB410, 'SERVICE LOCATIONS'!$A:$I, 9, FALSE), ""))</f>
        <v/>
      </c>
      <c r="AM410" s="7" t="str">
        <f>IF(AB410 = "", "", IFERROR(VLOOKUP(AB410, 'SERVICE LOCATIONS'!$A:$J, 10, FALSE), ""))</f>
        <v/>
      </c>
      <c r="AN410" s="7" t="str">
        <f>IF(AB410 = "", "", IFERROR(VLOOKUP(AB410, 'SERVICE LOCATIONS'!$A:$Q, 12, FALSE), ""))</f>
        <v/>
      </c>
      <c r="AO410" s="5" t="str">
        <f>IF(AB410 = "", "", IFERROR(VLOOKUP(AB410, 'SERVICE LOCATIONS'!$A:$Q, 13, FALSE), ""))</f>
        <v/>
      </c>
      <c r="AP410" s="5" t="str">
        <f>IF(AB410 = "", "", IFERROR(VLOOKUP(AB410, 'SERVICE LOCATIONS'!$A:$Q, 14, FALSE), ""))</f>
        <v/>
      </c>
      <c r="AQ410" s="5" t="str">
        <f>IF(AB410 = "", "", IFERROR(VLOOKUP(AB410, 'SERVICE LOCATIONS'!$A:$Q, 15, FALSE), ""))</f>
        <v/>
      </c>
      <c r="AR410" s="5" t="str">
        <f>IF(AB410 = "", "", IFERROR(VLOOKUP(AB410, 'SERVICE LOCATIONS'!$A:$Q, 16, FALSE), ""))</f>
        <v/>
      </c>
      <c r="AS410" s="5" t="str">
        <f>IF(AB410 = "", "", IFERROR(VLOOKUP(AB410, 'SERVICE LOCATIONS'!$A:$Q, 17, FALSE), ""))</f>
        <v/>
      </c>
      <c r="AT410" s="27" t="str">
        <f>IF(AB410 = "", "", IFERROR(VLOOKUP(AB410, 'SERVICE LOCATIONS'!$A:$Q, 11, FALSE), ""))</f>
        <v/>
      </c>
      <c r="AU410" s="42"/>
      <c r="AV410" s="54"/>
      <c r="AW410" s="55"/>
      <c r="AX410" s="56"/>
      <c r="AY410" s="57"/>
    </row>
    <row r="411" spans="1:51" x14ac:dyDescent="0.2">
      <c r="A411" s="58"/>
      <c r="B411" s="64" t="str">
        <f>IF(A411="", "", TEXT(VLOOKUP(A411, 'ENTITY INFO'!$A:$E, 4, FALSE), "00-0000000"))</f>
        <v/>
      </c>
      <c r="C411" s="64" t="str">
        <f>IF(A411="", "", VLOOKUP(A411, 'ENTITY INFO'!$A:$E, 5, FALSE))</f>
        <v/>
      </c>
      <c r="D411" s="64" t="str">
        <f>IF(A411 = "", "", IFERROR(VLOOKUP(A411, 'ENTITY INFO'!$A:$B, 2, FALSE), ""))</f>
        <v/>
      </c>
      <c r="E411" s="42"/>
      <c r="F411" s="57"/>
      <c r="G411" s="60"/>
      <c r="H411" s="54"/>
      <c r="I411" s="61"/>
      <c r="J411" s="62"/>
      <c r="K411" s="57"/>
      <c r="L411" s="57"/>
      <c r="M411" s="54"/>
      <c r="N411" s="63"/>
      <c r="O411" s="57"/>
      <c r="P411" s="57"/>
      <c r="Q411" s="57"/>
      <c r="R411" s="57"/>
      <c r="S411" s="57"/>
      <c r="T411" s="57"/>
      <c r="U411" s="57"/>
      <c r="V411" s="57"/>
      <c r="W411" s="57"/>
      <c r="X411" s="57"/>
      <c r="Y411" s="25" t="str">
        <f>IF(X411 = "", "", IFERROR(VLOOKUP(X411, Values!G:H, 2, FALSE), ""))</f>
        <v/>
      </c>
      <c r="Z411" s="26" t="str">
        <f>IF(X411 = "", "", IFERROR(VLOOKUP(X411, Values!G:I, 3, FALSE), ""))</f>
        <v/>
      </c>
      <c r="AA411" s="107"/>
      <c r="AB411" s="56"/>
      <c r="AC411" s="57"/>
      <c r="AD411" s="25"/>
      <c r="AE411" s="5" t="str">
        <f>IF(AB411 = "", "", IFERROR(VLOOKUP(AB411, 'SERVICE LOCATIONS'!$A:$B, 2, FALSE), ""))</f>
        <v/>
      </c>
      <c r="AF411" s="5" t="str">
        <f>IF(AB411 = "", "", IFERROR(IF(VLOOKUP(AB411, 'SERVICE LOCATIONS'!$A:$C, 3, FALSE) = 0, "", VLOOKUP(AB411, 'SERVICE LOCATIONS'!$A:$D, 3, FALSE)), ""))</f>
        <v/>
      </c>
      <c r="AG411" s="5" t="str">
        <f>IF(AB411 = "", "", IFERROR(VLOOKUP(AB411, 'SERVICE LOCATIONS'!$A:$D, 4, FALSE), ""))</f>
        <v/>
      </c>
      <c r="AH411" s="5" t="str">
        <f>IF(AB411 = "", "", IFERROR(VLOOKUP(AB411, 'SERVICE LOCATIONS'!$A:$J, 5, FALSE), ""))</f>
        <v/>
      </c>
      <c r="AI411" s="5" t="str">
        <f>IF(AB411 = "", "", IFERROR(VLOOKUP(AB411, 'SERVICE LOCATIONS'!$A:$F, 6, FALSE), ""))</f>
        <v/>
      </c>
      <c r="AJ411" s="5" t="str">
        <f>IF(AB411 = "", "", IFERROR(VLOOKUP(AB411, 'SERVICE LOCATIONS'!$A:$G, 7, FALSE), ""))</f>
        <v/>
      </c>
      <c r="AK411" s="5" t="str">
        <f>IF(AB411 = "", "", IFERROR(VLOOKUP(AB411, 'SERVICE LOCATIONS'!$A:$H, 8, FALSE), ""))</f>
        <v/>
      </c>
      <c r="AL411" s="7" t="str">
        <f>IF(AB411 = "", "", IFERROR(VLOOKUP(AB411, 'SERVICE LOCATIONS'!$A:$I, 9, FALSE), ""))</f>
        <v/>
      </c>
      <c r="AM411" s="7" t="str">
        <f>IF(AB411 = "", "", IFERROR(VLOOKUP(AB411, 'SERVICE LOCATIONS'!$A:$J, 10, FALSE), ""))</f>
        <v/>
      </c>
      <c r="AN411" s="7" t="str">
        <f>IF(AB411 = "", "", IFERROR(VLOOKUP(AB411, 'SERVICE LOCATIONS'!$A:$Q, 12, FALSE), ""))</f>
        <v/>
      </c>
      <c r="AO411" s="5" t="str">
        <f>IF(AB411 = "", "", IFERROR(VLOOKUP(AB411, 'SERVICE LOCATIONS'!$A:$Q, 13, FALSE), ""))</f>
        <v/>
      </c>
      <c r="AP411" s="5" t="str">
        <f>IF(AB411 = "", "", IFERROR(VLOOKUP(AB411, 'SERVICE LOCATIONS'!$A:$Q, 14, FALSE), ""))</f>
        <v/>
      </c>
      <c r="AQ411" s="5" t="str">
        <f>IF(AB411 = "", "", IFERROR(VLOOKUP(AB411, 'SERVICE LOCATIONS'!$A:$Q, 15, FALSE), ""))</f>
        <v/>
      </c>
      <c r="AR411" s="5" t="str">
        <f>IF(AB411 = "", "", IFERROR(VLOOKUP(AB411, 'SERVICE LOCATIONS'!$A:$Q, 16, FALSE), ""))</f>
        <v/>
      </c>
      <c r="AS411" s="5" t="str">
        <f>IF(AB411 = "", "", IFERROR(VLOOKUP(AB411, 'SERVICE LOCATIONS'!$A:$Q, 17, FALSE), ""))</f>
        <v/>
      </c>
      <c r="AT411" s="27" t="str">
        <f>IF(AB411 = "", "", IFERROR(VLOOKUP(AB411, 'SERVICE LOCATIONS'!$A:$Q, 11, FALSE), ""))</f>
        <v/>
      </c>
      <c r="AU411" s="42"/>
      <c r="AV411" s="54"/>
      <c r="AW411" s="55"/>
      <c r="AX411" s="56"/>
      <c r="AY411" s="57"/>
    </row>
    <row r="412" spans="1:51" x14ac:dyDescent="0.2">
      <c r="A412" s="58"/>
      <c r="B412" s="64" t="str">
        <f>IF(A412="", "", TEXT(VLOOKUP(A412, 'ENTITY INFO'!$A:$E, 4, FALSE), "00-0000000"))</f>
        <v/>
      </c>
      <c r="C412" s="64" t="str">
        <f>IF(A412="", "", VLOOKUP(A412, 'ENTITY INFO'!$A:$E, 5, FALSE))</f>
        <v/>
      </c>
      <c r="D412" s="64" t="str">
        <f>IF(A412 = "", "", IFERROR(VLOOKUP(A412, 'ENTITY INFO'!$A:$B, 2, FALSE), ""))</f>
        <v/>
      </c>
      <c r="E412" s="42"/>
      <c r="F412" s="57"/>
      <c r="G412" s="60"/>
      <c r="H412" s="54"/>
      <c r="I412" s="61"/>
      <c r="J412" s="62"/>
      <c r="K412" s="57"/>
      <c r="L412" s="57"/>
      <c r="M412" s="54"/>
      <c r="N412" s="63"/>
      <c r="O412" s="57"/>
      <c r="P412" s="57"/>
      <c r="Q412" s="57"/>
      <c r="R412" s="57"/>
      <c r="S412" s="57"/>
      <c r="T412" s="57"/>
      <c r="U412" s="57"/>
      <c r="V412" s="57"/>
      <c r="W412" s="57"/>
      <c r="X412" s="57"/>
      <c r="Y412" s="25" t="str">
        <f>IF(X412 = "", "", IFERROR(VLOOKUP(X412, Values!G:H, 2, FALSE), ""))</f>
        <v/>
      </c>
      <c r="Z412" s="26" t="str">
        <f>IF(X412 = "", "", IFERROR(VLOOKUP(X412, Values!G:I, 3, FALSE), ""))</f>
        <v/>
      </c>
      <c r="AA412" s="107"/>
      <c r="AB412" s="56"/>
      <c r="AC412" s="57"/>
      <c r="AD412" s="25"/>
      <c r="AE412" s="5" t="str">
        <f>IF(AB412 = "", "", IFERROR(VLOOKUP(AB412, 'SERVICE LOCATIONS'!$A:$B, 2, FALSE), ""))</f>
        <v/>
      </c>
      <c r="AF412" s="5" t="str">
        <f>IF(AB412 = "", "", IFERROR(IF(VLOOKUP(AB412, 'SERVICE LOCATIONS'!$A:$C, 3, FALSE) = 0, "", VLOOKUP(AB412, 'SERVICE LOCATIONS'!$A:$D, 3, FALSE)), ""))</f>
        <v/>
      </c>
      <c r="AG412" s="5" t="str">
        <f>IF(AB412 = "", "", IFERROR(VLOOKUP(AB412, 'SERVICE LOCATIONS'!$A:$D, 4, FALSE), ""))</f>
        <v/>
      </c>
      <c r="AH412" s="5" t="str">
        <f>IF(AB412 = "", "", IFERROR(VLOOKUP(AB412, 'SERVICE LOCATIONS'!$A:$J, 5, FALSE), ""))</f>
        <v/>
      </c>
      <c r="AI412" s="5" t="str">
        <f>IF(AB412 = "", "", IFERROR(VLOOKUP(AB412, 'SERVICE LOCATIONS'!$A:$F, 6, FALSE), ""))</f>
        <v/>
      </c>
      <c r="AJ412" s="5" t="str">
        <f>IF(AB412 = "", "", IFERROR(VLOOKUP(AB412, 'SERVICE LOCATIONS'!$A:$G, 7, FALSE), ""))</f>
        <v/>
      </c>
      <c r="AK412" s="5" t="str">
        <f>IF(AB412 = "", "", IFERROR(VLOOKUP(AB412, 'SERVICE LOCATIONS'!$A:$H, 8, FALSE), ""))</f>
        <v/>
      </c>
      <c r="AL412" s="7" t="str">
        <f>IF(AB412 = "", "", IFERROR(VLOOKUP(AB412, 'SERVICE LOCATIONS'!$A:$I, 9, FALSE), ""))</f>
        <v/>
      </c>
      <c r="AM412" s="7" t="str">
        <f>IF(AB412 = "", "", IFERROR(VLOOKUP(AB412, 'SERVICE LOCATIONS'!$A:$J, 10, FALSE), ""))</f>
        <v/>
      </c>
      <c r="AN412" s="7" t="str">
        <f>IF(AB412 = "", "", IFERROR(VLOOKUP(AB412, 'SERVICE LOCATIONS'!$A:$Q, 12, FALSE), ""))</f>
        <v/>
      </c>
      <c r="AO412" s="5" t="str">
        <f>IF(AB412 = "", "", IFERROR(VLOOKUP(AB412, 'SERVICE LOCATIONS'!$A:$Q, 13, FALSE), ""))</f>
        <v/>
      </c>
      <c r="AP412" s="5" t="str">
        <f>IF(AB412 = "", "", IFERROR(VLOOKUP(AB412, 'SERVICE LOCATIONS'!$A:$Q, 14, FALSE), ""))</f>
        <v/>
      </c>
      <c r="AQ412" s="5" t="str">
        <f>IF(AB412 = "", "", IFERROR(VLOOKUP(AB412, 'SERVICE LOCATIONS'!$A:$Q, 15, FALSE), ""))</f>
        <v/>
      </c>
      <c r="AR412" s="5" t="str">
        <f>IF(AB412 = "", "", IFERROR(VLOOKUP(AB412, 'SERVICE LOCATIONS'!$A:$Q, 16, FALSE), ""))</f>
        <v/>
      </c>
      <c r="AS412" s="5" t="str">
        <f>IF(AB412 = "", "", IFERROR(VLOOKUP(AB412, 'SERVICE LOCATIONS'!$A:$Q, 17, FALSE), ""))</f>
        <v/>
      </c>
      <c r="AT412" s="27" t="str">
        <f>IF(AB412 = "", "", IFERROR(VLOOKUP(AB412, 'SERVICE LOCATIONS'!$A:$Q, 11, FALSE), ""))</f>
        <v/>
      </c>
      <c r="AU412" s="42"/>
      <c r="AV412" s="54"/>
      <c r="AW412" s="55"/>
      <c r="AX412" s="56"/>
      <c r="AY412" s="57"/>
    </row>
    <row r="413" spans="1:51" x14ac:dyDescent="0.2">
      <c r="A413" s="58"/>
      <c r="B413" s="64" t="str">
        <f>IF(A413="", "", TEXT(VLOOKUP(A413, 'ENTITY INFO'!$A:$E, 4, FALSE), "00-0000000"))</f>
        <v/>
      </c>
      <c r="C413" s="64" t="str">
        <f>IF(A413="", "", VLOOKUP(A413, 'ENTITY INFO'!$A:$E, 5, FALSE))</f>
        <v/>
      </c>
      <c r="D413" s="64" t="str">
        <f>IF(A413 = "", "", IFERROR(VLOOKUP(A413, 'ENTITY INFO'!$A:$B, 2, FALSE), ""))</f>
        <v/>
      </c>
      <c r="E413" s="42"/>
      <c r="F413" s="57"/>
      <c r="G413" s="60"/>
      <c r="H413" s="54"/>
      <c r="I413" s="61"/>
      <c r="J413" s="62"/>
      <c r="K413" s="57"/>
      <c r="L413" s="57"/>
      <c r="M413" s="54"/>
      <c r="N413" s="63"/>
      <c r="O413" s="57"/>
      <c r="P413" s="57"/>
      <c r="Q413" s="57"/>
      <c r="R413" s="57"/>
      <c r="S413" s="57"/>
      <c r="T413" s="57"/>
      <c r="U413" s="57"/>
      <c r="V413" s="57"/>
      <c r="W413" s="57"/>
      <c r="X413" s="57"/>
      <c r="Y413" s="25" t="str">
        <f>IF(X413 = "", "", IFERROR(VLOOKUP(X413, Values!G:H, 2, FALSE), ""))</f>
        <v/>
      </c>
      <c r="Z413" s="26" t="str">
        <f>IF(X413 = "", "", IFERROR(VLOOKUP(X413, Values!G:I, 3, FALSE), ""))</f>
        <v/>
      </c>
      <c r="AA413" s="107"/>
      <c r="AB413" s="56"/>
      <c r="AC413" s="57"/>
      <c r="AD413" s="25"/>
      <c r="AE413" s="5" t="str">
        <f>IF(AB413 = "", "", IFERROR(VLOOKUP(AB413, 'SERVICE LOCATIONS'!$A:$B, 2, FALSE), ""))</f>
        <v/>
      </c>
      <c r="AF413" s="5" t="str">
        <f>IF(AB413 = "", "", IFERROR(IF(VLOOKUP(AB413, 'SERVICE LOCATIONS'!$A:$C, 3, FALSE) = 0, "", VLOOKUP(AB413, 'SERVICE LOCATIONS'!$A:$D, 3, FALSE)), ""))</f>
        <v/>
      </c>
      <c r="AG413" s="5" t="str">
        <f>IF(AB413 = "", "", IFERROR(VLOOKUP(AB413, 'SERVICE LOCATIONS'!$A:$D, 4, FALSE), ""))</f>
        <v/>
      </c>
      <c r="AH413" s="5" t="str">
        <f>IF(AB413 = "", "", IFERROR(VLOOKUP(AB413, 'SERVICE LOCATIONS'!$A:$J, 5, FALSE), ""))</f>
        <v/>
      </c>
      <c r="AI413" s="5" t="str">
        <f>IF(AB413 = "", "", IFERROR(VLOOKUP(AB413, 'SERVICE LOCATIONS'!$A:$F, 6, FALSE), ""))</f>
        <v/>
      </c>
      <c r="AJ413" s="5" t="str">
        <f>IF(AB413 = "", "", IFERROR(VLOOKUP(AB413, 'SERVICE LOCATIONS'!$A:$G, 7, FALSE), ""))</f>
        <v/>
      </c>
      <c r="AK413" s="5" t="str">
        <f>IF(AB413 = "", "", IFERROR(VLOOKUP(AB413, 'SERVICE LOCATIONS'!$A:$H, 8, FALSE), ""))</f>
        <v/>
      </c>
      <c r="AL413" s="7" t="str">
        <f>IF(AB413 = "", "", IFERROR(VLOOKUP(AB413, 'SERVICE LOCATIONS'!$A:$I, 9, FALSE), ""))</f>
        <v/>
      </c>
      <c r="AM413" s="7" t="str">
        <f>IF(AB413 = "", "", IFERROR(VLOOKUP(AB413, 'SERVICE LOCATIONS'!$A:$J, 10, FALSE), ""))</f>
        <v/>
      </c>
      <c r="AN413" s="7" t="str">
        <f>IF(AB413 = "", "", IFERROR(VLOOKUP(AB413, 'SERVICE LOCATIONS'!$A:$Q, 12, FALSE), ""))</f>
        <v/>
      </c>
      <c r="AO413" s="5" t="str">
        <f>IF(AB413 = "", "", IFERROR(VLOOKUP(AB413, 'SERVICE LOCATIONS'!$A:$Q, 13, FALSE), ""))</f>
        <v/>
      </c>
      <c r="AP413" s="5" t="str">
        <f>IF(AB413 = "", "", IFERROR(VLOOKUP(AB413, 'SERVICE LOCATIONS'!$A:$Q, 14, FALSE), ""))</f>
        <v/>
      </c>
      <c r="AQ413" s="5" t="str">
        <f>IF(AB413 = "", "", IFERROR(VLOOKUP(AB413, 'SERVICE LOCATIONS'!$A:$Q, 15, FALSE), ""))</f>
        <v/>
      </c>
      <c r="AR413" s="5" t="str">
        <f>IF(AB413 = "", "", IFERROR(VLOOKUP(AB413, 'SERVICE LOCATIONS'!$A:$Q, 16, FALSE), ""))</f>
        <v/>
      </c>
      <c r="AS413" s="5" t="str">
        <f>IF(AB413 = "", "", IFERROR(VLOOKUP(AB413, 'SERVICE LOCATIONS'!$A:$Q, 17, FALSE), ""))</f>
        <v/>
      </c>
      <c r="AT413" s="27" t="str">
        <f>IF(AB413 = "", "", IFERROR(VLOOKUP(AB413, 'SERVICE LOCATIONS'!$A:$Q, 11, FALSE), ""))</f>
        <v/>
      </c>
      <c r="AU413" s="42"/>
      <c r="AV413" s="54"/>
      <c r="AW413" s="55"/>
      <c r="AX413" s="56"/>
      <c r="AY413" s="57"/>
    </row>
    <row r="414" spans="1:51" x14ac:dyDescent="0.2">
      <c r="A414" s="58"/>
      <c r="B414" s="64" t="str">
        <f>IF(A414="", "", TEXT(VLOOKUP(A414, 'ENTITY INFO'!$A:$E, 4, FALSE), "00-0000000"))</f>
        <v/>
      </c>
      <c r="C414" s="64" t="str">
        <f>IF(A414="", "", VLOOKUP(A414, 'ENTITY INFO'!$A:$E, 5, FALSE))</f>
        <v/>
      </c>
      <c r="D414" s="64" t="str">
        <f>IF(A414 = "", "", IFERROR(VLOOKUP(A414, 'ENTITY INFO'!$A:$B, 2, FALSE), ""))</f>
        <v/>
      </c>
      <c r="E414" s="42"/>
      <c r="F414" s="57"/>
      <c r="G414" s="60"/>
      <c r="H414" s="54"/>
      <c r="I414" s="61"/>
      <c r="J414" s="62"/>
      <c r="K414" s="57"/>
      <c r="L414" s="57"/>
      <c r="M414" s="54"/>
      <c r="N414" s="63"/>
      <c r="O414" s="57"/>
      <c r="P414" s="57"/>
      <c r="Q414" s="57"/>
      <c r="R414" s="57"/>
      <c r="S414" s="57"/>
      <c r="T414" s="57"/>
      <c r="U414" s="57"/>
      <c r="V414" s="57"/>
      <c r="W414" s="57"/>
      <c r="X414" s="57"/>
      <c r="Y414" s="25" t="str">
        <f>IF(X414 = "", "", IFERROR(VLOOKUP(X414, Values!G:H, 2, FALSE), ""))</f>
        <v/>
      </c>
      <c r="Z414" s="26" t="str">
        <f>IF(X414 = "", "", IFERROR(VLOOKUP(X414, Values!G:I, 3, FALSE), ""))</f>
        <v/>
      </c>
      <c r="AA414" s="107"/>
      <c r="AB414" s="56"/>
      <c r="AC414" s="57"/>
      <c r="AD414" s="25"/>
      <c r="AE414" s="5" t="str">
        <f>IF(AB414 = "", "", IFERROR(VLOOKUP(AB414, 'SERVICE LOCATIONS'!$A:$B, 2, FALSE), ""))</f>
        <v/>
      </c>
      <c r="AF414" s="5" t="str">
        <f>IF(AB414 = "", "", IFERROR(IF(VLOOKUP(AB414, 'SERVICE LOCATIONS'!$A:$C, 3, FALSE) = 0, "", VLOOKUP(AB414, 'SERVICE LOCATIONS'!$A:$D, 3, FALSE)), ""))</f>
        <v/>
      </c>
      <c r="AG414" s="5" t="str">
        <f>IF(AB414 = "", "", IFERROR(VLOOKUP(AB414, 'SERVICE LOCATIONS'!$A:$D, 4, FALSE), ""))</f>
        <v/>
      </c>
      <c r="AH414" s="5" t="str">
        <f>IF(AB414 = "", "", IFERROR(VLOOKUP(AB414, 'SERVICE LOCATIONS'!$A:$J, 5, FALSE), ""))</f>
        <v/>
      </c>
      <c r="AI414" s="5" t="str">
        <f>IF(AB414 = "", "", IFERROR(VLOOKUP(AB414, 'SERVICE LOCATIONS'!$A:$F, 6, FALSE), ""))</f>
        <v/>
      </c>
      <c r="AJ414" s="5" t="str">
        <f>IF(AB414 = "", "", IFERROR(VLOOKUP(AB414, 'SERVICE LOCATIONS'!$A:$G, 7, FALSE), ""))</f>
        <v/>
      </c>
      <c r="AK414" s="5" t="str">
        <f>IF(AB414 = "", "", IFERROR(VLOOKUP(AB414, 'SERVICE LOCATIONS'!$A:$H, 8, FALSE), ""))</f>
        <v/>
      </c>
      <c r="AL414" s="7" t="str">
        <f>IF(AB414 = "", "", IFERROR(VLOOKUP(AB414, 'SERVICE LOCATIONS'!$A:$I, 9, FALSE), ""))</f>
        <v/>
      </c>
      <c r="AM414" s="7" t="str">
        <f>IF(AB414 = "", "", IFERROR(VLOOKUP(AB414, 'SERVICE LOCATIONS'!$A:$J, 10, FALSE), ""))</f>
        <v/>
      </c>
      <c r="AN414" s="7" t="str">
        <f>IF(AB414 = "", "", IFERROR(VLOOKUP(AB414, 'SERVICE LOCATIONS'!$A:$Q, 12, FALSE), ""))</f>
        <v/>
      </c>
      <c r="AO414" s="5" t="str">
        <f>IF(AB414 = "", "", IFERROR(VLOOKUP(AB414, 'SERVICE LOCATIONS'!$A:$Q, 13, FALSE), ""))</f>
        <v/>
      </c>
      <c r="AP414" s="5" t="str">
        <f>IF(AB414 = "", "", IFERROR(VLOOKUP(AB414, 'SERVICE LOCATIONS'!$A:$Q, 14, FALSE), ""))</f>
        <v/>
      </c>
      <c r="AQ414" s="5" t="str">
        <f>IF(AB414 = "", "", IFERROR(VLOOKUP(AB414, 'SERVICE LOCATIONS'!$A:$Q, 15, FALSE), ""))</f>
        <v/>
      </c>
      <c r="AR414" s="5" t="str">
        <f>IF(AB414 = "", "", IFERROR(VLOOKUP(AB414, 'SERVICE LOCATIONS'!$A:$Q, 16, FALSE), ""))</f>
        <v/>
      </c>
      <c r="AS414" s="5" t="str">
        <f>IF(AB414 = "", "", IFERROR(VLOOKUP(AB414, 'SERVICE LOCATIONS'!$A:$Q, 17, FALSE), ""))</f>
        <v/>
      </c>
      <c r="AT414" s="27" t="str">
        <f>IF(AB414 = "", "", IFERROR(VLOOKUP(AB414, 'SERVICE LOCATIONS'!$A:$Q, 11, FALSE), ""))</f>
        <v/>
      </c>
      <c r="AU414" s="42"/>
      <c r="AV414" s="54"/>
      <c r="AW414" s="55"/>
      <c r="AX414" s="56"/>
      <c r="AY414" s="57"/>
    </row>
    <row r="415" spans="1:51" x14ac:dyDescent="0.2">
      <c r="A415" s="58"/>
      <c r="B415" s="64" t="str">
        <f>IF(A415="", "", TEXT(VLOOKUP(A415, 'ENTITY INFO'!$A:$E, 4, FALSE), "00-0000000"))</f>
        <v/>
      </c>
      <c r="C415" s="64" t="str">
        <f>IF(A415="", "", VLOOKUP(A415, 'ENTITY INFO'!$A:$E, 5, FALSE))</f>
        <v/>
      </c>
      <c r="D415" s="64" t="str">
        <f>IF(A415 = "", "", IFERROR(VLOOKUP(A415, 'ENTITY INFO'!$A:$B, 2, FALSE), ""))</f>
        <v/>
      </c>
      <c r="E415" s="42"/>
      <c r="F415" s="57"/>
      <c r="G415" s="60"/>
      <c r="H415" s="54"/>
      <c r="I415" s="61"/>
      <c r="J415" s="62"/>
      <c r="K415" s="57"/>
      <c r="L415" s="57"/>
      <c r="M415" s="54"/>
      <c r="N415" s="63"/>
      <c r="O415" s="57"/>
      <c r="P415" s="57"/>
      <c r="Q415" s="57"/>
      <c r="R415" s="57"/>
      <c r="S415" s="57"/>
      <c r="T415" s="57"/>
      <c r="U415" s="57"/>
      <c r="V415" s="57"/>
      <c r="W415" s="57"/>
      <c r="X415" s="57"/>
      <c r="Y415" s="25" t="str">
        <f>IF(X415 = "", "", IFERROR(VLOOKUP(X415, Values!G:H, 2, FALSE), ""))</f>
        <v/>
      </c>
      <c r="Z415" s="26" t="str">
        <f>IF(X415 = "", "", IFERROR(VLOOKUP(X415, Values!G:I, 3, FALSE), ""))</f>
        <v/>
      </c>
      <c r="AA415" s="107"/>
      <c r="AB415" s="56"/>
      <c r="AC415" s="57"/>
      <c r="AD415" s="25"/>
      <c r="AE415" s="5" t="str">
        <f>IF(AB415 = "", "", IFERROR(VLOOKUP(AB415, 'SERVICE LOCATIONS'!$A:$B, 2, FALSE), ""))</f>
        <v/>
      </c>
      <c r="AF415" s="5" t="str">
        <f>IF(AB415 = "", "", IFERROR(IF(VLOOKUP(AB415, 'SERVICE LOCATIONS'!$A:$C, 3, FALSE) = 0, "", VLOOKUP(AB415, 'SERVICE LOCATIONS'!$A:$D, 3, FALSE)), ""))</f>
        <v/>
      </c>
      <c r="AG415" s="5" t="str">
        <f>IF(AB415 = "", "", IFERROR(VLOOKUP(AB415, 'SERVICE LOCATIONS'!$A:$D, 4, FALSE), ""))</f>
        <v/>
      </c>
      <c r="AH415" s="5" t="str">
        <f>IF(AB415 = "", "", IFERROR(VLOOKUP(AB415, 'SERVICE LOCATIONS'!$A:$J, 5, FALSE), ""))</f>
        <v/>
      </c>
      <c r="AI415" s="5" t="str">
        <f>IF(AB415 = "", "", IFERROR(VLOOKUP(AB415, 'SERVICE LOCATIONS'!$A:$F, 6, FALSE), ""))</f>
        <v/>
      </c>
      <c r="AJ415" s="5" t="str">
        <f>IF(AB415 = "", "", IFERROR(VLOOKUP(AB415, 'SERVICE LOCATIONS'!$A:$G, 7, FALSE), ""))</f>
        <v/>
      </c>
      <c r="AK415" s="5" t="str">
        <f>IF(AB415 = "", "", IFERROR(VLOOKUP(AB415, 'SERVICE LOCATIONS'!$A:$H, 8, FALSE), ""))</f>
        <v/>
      </c>
      <c r="AL415" s="7" t="str">
        <f>IF(AB415 = "", "", IFERROR(VLOOKUP(AB415, 'SERVICE LOCATIONS'!$A:$I, 9, FALSE), ""))</f>
        <v/>
      </c>
      <c r="AM415" s="7" t="str">
        <f>IF(AB415 = "", "", IFERROR(VLOOKUP(AB415, 'SERVICE LOCATIONS'!$A:$J, 10, FALSE), ""))</f>
        <v/>
      </c>
      <c r="AN415" s="7" t="str">
        <f>IF(AB415 = "", "", IFERROR(VLOOKUP(AB415, 'SERVICE LOCATIONS'!$A:$Q, 12, FALSE), ""))</f>
        <v/>
      </c>
      <c r="AO415" s="5" t="str">
        <f>IF(AB415 = "", "", IFERROR(VLOOKUP(AB415, 'SERVICE LOCATIONS'!$A:$Q, 13, FALSE), ""))</f>
        <v/>
      </c>
      <c r="AP415" s="5" t="str">
        <f>IF(AB415 = "", "", IFERROR(VLOOKUP(AB415, 'SERVICE LOCATIONS'!$A:$Q, 14, FALSE), ""))</f>
        <v/>
      </c>
      <c r="AQ415" s="5" t="str">
        <f>IF(AB415 = "", "", IFERROR(VLOOKUP(AB415, 'SERVICE LOCATIONS'!$A:$Q, 15, FALSE), ""))</f>
        <v/>
      </c>
      <c r="AR415" s="5" t="str">
        <f>IF(AB415 = "", "", IFERROR(VLOOKUP(AB415, 'SERVICE LOCATIONS'!$A:$Q, 16, FALSE), ""))</f>
        <v/>
      </c>
      <c r="AS415" s="5" t="str">
        <f>IF(AB415 = "", "", IFERROR(VLOOKUP(AB415, 'SERVICE LOCATIONS'!$A:$Q, 17, FALSE), ""))</f>
        <v/>
      </c>
      <c r="AT415" s="27" t="str">
        <f>IF(AB415 = "", "", IFERROR(VLOOKUP(AB415, 'SERVICE LOCATIONS'!$A:$Q, 11, FALSE), ""))</f>
        <v/>
      </c>
      <c r="AU415" s="42"/>
      <c r="AV415" s="54"/>
      <c r="AW415" s="55"/>
      <c r="AX415" s="56"/>
      <c r="AY415" s="57"/>
    </row>
    <row r="416" spans="1:51" x14ac:dyDescent="0.2">
      <c r="A416" s="58"/>
      <c r="B416" s="64" t="str">
        <f>IF(A416="", "", TEXT(VLOOKUP(A416, 'ENTITY INFO'!$A:$E, 4, FALSE), "00-0000000"))</f>
        <v/>
      </c>
      <c r="C416" s="64" t="str">
        <f>IF(A416="", "", VLOOKUP(A416, 'ENTITY INFO'!$A:$E, 5, FALSE))</f>
        <v/>
      </c>
      <c r="D416" s="64" t="str">
        <f>IF(A416 = "", "", IFERROR(VLOOKUP(A416, 'ENTITY INFO'!$A:$B, 2, FALSE), ""))</f>
        <v/>
      </c>
      <c r="E416" s="42"/>
      <c r="F416" s="57"/>
      <c r="G416" s="60"/>
      <c r="H416" s="54"/>
      <c r="I416" s="61"/>
      <c r="J416" s="62"/>
      <c r="K416" s="57"/>
      <c r="L416" s="57"/>
      <c r="M416" s="54"/>
      <c r="N416" s="63"/>
      <c r="O416" s="57"/>
      <c r="P416" s="57"/>
      <c r="Q416" s="57"/>
      <c r="R416" s="57"/>
      <c r="S416" s="57"/>
      <c r="T416" s="57"/>
      <c r="U416" s="57"/>
      <c r="V416" s="57"/>
      <c r="W416" s="57"/>
      <c r="X416" s="57"/>
      <c r="Y416" s="25" t="str">
        <f>IF(X416 = "", "", IFERROR(VLOOKUP(X416, Values!G:H, 2, FALSE), ""))</f>
        <v/>
      </c>
      <c r="Z416" s="26" t="str">
        <f>IF(X416 = "", "", IFERROR(VLOOKUP(X416, Values!G:I, 3, FALSE), ""))</f>
        <v/>
      </c>
      <c r="AA416" s="107"/>
      <c r="AB416" s="56"/>
      <c r="AC416" s="57"/>
      <c r="AD416" s="25"/>
      <c r="AE416" s="5" t="str">
        <f>IF(AB416 = "", "", IFERROR(VLOOKUP(AB416, 'SERVICE LOCATIONS'!$A:$B, 2, FALSE), ""))</f>
        <v/>
      </c>
      <c r="AF416" s="5" t="str">
        <f>IF(AB416 = "", "", IFERROR(IF(VLOOKUP(AB416, 'SERVICE LOCATIONS'!$A:$C, 3, FALSE) = 0, "", VLOOKUP(AB416, 'SERVICE LOCATIONS'!$A:$D, 3, FALSE)), ""))</f>
        <v/>
      </c>
      <c r="AG416" s="5" t="str">
        <f>IF(AB416 = "", "", IFERROR(VLOOKUP(AB416, 'SERVICE LOCATIONS'!$A:$D, 4, FALSE), ""))</f>
        <v/>
      </c>
      <c r="AH416" s="5" t="str">
        <f>IF(AB416 = "", "", IFERROR(VLOOKUP(AB416, 'SERVICE LOCATIONS'!$A:$J, 5, FALSE), ""))</f>
        <v/>
      </c>
      <c r="AI416" s="5" t="str">
        <f>IF(AB416 = "", "", IFERROR(VLOOKUP(AB416, 'SERVICE LOCATIONS'!$A:$F, 6, FALSE), ""))</f>
        <v/>
      </c>
      <c r="AJ416" s="5" t="str">
        <f>IF(AB416 = "", "", IFERROR(VLOOKUP(AB416, 'SERVICE LOCATIONS'!$A:$G, 7, FALSE), ""))</f>
        <v/>
      </c>
      <c r="AK416" s="5" t="str">
        <f>IF(AB416 = "", "", IFERROR(VLOOKUP(AB416, 'SERVICE LOCATIONS'!$A:$H, 8, FALSE), ""))</f>
        <v/>
      </c>
      <c r="AL416" s="7" t="str">
        <f>IF(AB416 = "", "", IFERROR(VLOOKUP(AB416, 'SERVICE LOCATIONS'!$A:$I, 9, FALSE), ""))</f>
        <v/>
      </c>
      <c r="AM416" s="7" t="str">
        <f>IF(AB416 = "", "", IFERROR(VLOOKUP(AB416, 'SERVICE LOCATIONS'!$A:$J, 10, FALSE), ""))</f>
        <v/>
      </c>
      <c r="AN416" s="7" t="str">
        <f>IF(AB416 = "", "", IFERROR(VLOOKUP(AB416, 'SERVICE LOCATIONS'!$A:$Q, 12, FALSE), ""))</f>
        <v/>
      </c>
      <c r="AO416" s="5" t="str">
        <f>IF(AB416 = "", "", IFERROR(VLOOKUP(AB416, 'SERVICE LOCATIONS'!$A:$Q, 13, FALSE), ""))</f>
        <v/>
      </c>
      <c r="AP416" s="5" t="str">
        <f>IF(AB416 = "", "", IFERROR(VLOOKUP(AB416, 'SERVICE LOCATIONS'!$A:$Q, 14, FALSE), ""))</f>
        <v/>
      </c>
      <c r="AQ416" s="5" t="str">
        <f>IF(AB416 = "", "", IFERROR(VLOOKUP(AB416, 'SERVICE LOCATIONS'!$A:$Q, 15, FALSE), ""))</f>
        <v/>
      </c>
      <c r="AR416" s="5" t="str">
        <f>IF(AB416 = "", "", IFERROR(VLOOKUP(AB416, 'SERVICE LOCATIONS'!$A:$Q, 16, FALSE), ""))</f>
        <v/>
      </c>
      <c r="AS416" s="5" t="str">
        <f>IF(AB416 = "", "", IFERROR(VLOOKUP(AB416, 'SERVICE LOCATIONS'!$A:$Q, 17, FALSE), ""))</f>
        <v/>
      </c>
      <c r="AT416" s="27" t="str">
        <f>IF(AB416 = "", "", IFERROR(VLOOKUP(AB416, 'SERVICE LOCATIONS'!$A:$Q, 11, FALSE), ""))</f>
        <v/>
      </c>
      <c r="AU416" s="42"/>
      <c r="AV416" s="54"/>
      <c r="AW416" s="55"/>
      <c r="AX416" s="56"/>
      <c r="AY416" s="57"/>
    </row>
    <row r="417" spans="1:51" x14ac:dyDescent="0.2">
      <c r="A417" s="58"/>
      <c r="B417" s="64" t="str">
        <f>IF(A417="", "", TEXT(VLOOKUP(A417, 'ENTITY INFO'!$A:$E, 4, FALSE), "00-0000000"))</f>
        <v/>
      </c>
      <c r="C417" s="64" t="str">
        <f>IF(A417="", "", VLOOKUP(A417, 'ENTITY INFO'!$A:$E, 5, FALSE))</f>
        <v/>
      </c>
      <c r="D417" s="64" t="str">
        <f>IF(A417 = "", "", IFERROR(VLOOKUP(A417, 'ENTITY INFO'!$A:$B, 2, FALSE), ""))</f>
        <v/>
      </c>
      <c r="E417" s="42"/>
      <c r="F417" s="57"/>
      <c r="G417" s="60"/>
      <c r="H417" s="54"/>
      <c r="I417" s="61"/>
      <c r="J417" s="62"/>
      <c r="K417" s="57"/>
      <c r="L417" s="57"/>
      <c r="M417" s="54"/>
      <c r="N417" s="63"/>
      <c r="O417" s="57"/>
      <c r="P417" s="57"/>
      <c r="Q417" s="57"/>
      <c r="R417" s="57"/>
      <c r="S417" s="57"/>
      <c r="T417" s="57"/>
      <c r="U417" s="57"/>
      <c r="V417" s="57"/>
      <c r="W417" s="57"/>
      <c r="X417" s="57"/>
      <c r="Y417" s="25" t="str">
        <f>IF(X417 = "", "", IFERROR(VLOOKUP(X417, Values!G:H, 2, FALSE), ""))</f>
        <v/>
      </c>
      <c r="Z417" s="26" t="str">
        <f>IF(X417 = "", "", IFERROR(VLOOKUP(X417, Values!G:I, 3, FALSE), ""))</f>
        <v/>
      </c>
      <c r="AA417" s="107"/>
      <c r="AB417" s="56"/>
      <c r="AC417" s="57"/>
      <c r="AD417" s="25"/>
      <c r="AE417" s="5" t="str">
        <f>IF(AB417 = "", "", IFERROR(VLOOKUP(AB417, 'SERVICE LOCATIONS'!$A:$B, 2, FALSE), ""))</f>
        <v/>
      </c>
      <c r="AF417" s="5" t="str">
        <f>IF(AB417 = "", "", IFERROR(IF(VLOOKUP(AB417, 'SERVICE LOCATIONS'!$A:$C, 3, FALSE) = 0, "", VLOOKUP(AB417, 'SERVICE LOCATIONS'!$A:$D, 3, FALSE)), ""))</f>
        <v/>
      </c>
      <c r="AG417" s="5" t="str">
        <f>IF(AB417 = "", "", IFERROR(VLOOKUP(AB417, 'SERVICE LOCATIONS'!$A:$D, 4, FALSE), ""))</f>
        <v/>
      </c>
      <c r="AH417" s="5" t="str">
        <f>IF(AB417 = "", "", IFERROR(VLOOKUP(AB417, 'SERVICE LOCATIONS'!$A:$J, 5, FALSE), ""))</f>
        <v/>
      </c>
      <c r="AI417" s="5" t="str">
        <f>IF(AB417 = "", "", IFERROR(VLOOKUP(AB417, 'SERVICE LOCATIONS'!$A:$F, 6, FALSE), ""))</f>
        <v/>
      </c>
      <c r="AJ417" s="5" t="str">
        <f>IF(AB417 = "", "", IFERROR(VLOOKUP(AB417, 'SERVICE LOCATIONS'!$A:$G, 7, FALSE), ""))</f>
        <v/>
      </c>
      <c r="AK417" s="5" t="str">
        <f>IF(AB417 = "", "", IFERROR(VLOOKUP(AB417, 'SERVICE LOCATIONS'!$A:$H, 8, FALSE), ""))</f>
        <v/>
      </c>
      <c r="AL417" s="7" t="str">
        <f>IF(AB417 = "", "", IFERROR(VLOOKUP(AB417, 'SERVICE LOCATIONS'!$A:$I, 9, FALSE), ""))</f>
        <v/>
      </c>
      <c r="AM417" s="7" t="str">
        <f>IF(AB417 = "", "", IFERROR(VLOOKUP(AB417, 'SERVICE LOCATIONS'!$A:$J, 10, FALSE), ""))</f>
        <v/>
      </c>
      <c r="AN417" s="7" t="str">
        <f>IF(AB417 = "", "", IFERROR(VLOOKUP(AB417, 'SERVICE LOCATIONS'!$A:$Q, 12, FALSE), ""))</f>
        <v/>
      </c>
      <c r="AO417" s="5" t="str">
        <f>IF(AB417 = "", "", IFERROR(VLOOKUP(AB417, 'SERVICE LOCATIONS'!$A:$Q, 13, FALSE), ""))</f>
        <v/>
      </c>
      <c r="AP417" s="5" t="str">
        <f>IF(AB417 = "", "", IFERROR(VLOOKUP(AB417, 'SERVICE LOCATIONS'!$A:$Q, 14, FALSE), ""))</f>
        <v/>
      </c>
      <c r="AQ417" s="5" t="str">
        <f>IF(AB417 = "", "", IFERROR(VLOOKUP(AB417, 'SERVICE LOCATIONS'!$A:$Q, 15, FALSE), ""))</f>
        <v/>
      </c>
      <c r="AR417" s="5" t="str">
        <f>IF(AB417 = "", "", IFERROR(VLOOKUP(AB417, 'SERVICE LOCATIONS'!$A:$Q, 16, FALSE), ""))</f>
        <v/>
      </c>
      <c r="AS417" s="5" t="str">
        <f>IF(AB417 = "", "", IFERROR(VLOOKUP(AB417, 'SERVICE LOCATIONS'!$A:$Q, 17, FALSE), ""))</f>
        <v/>
      </c>
      <c r="AT417" s="27" t="str">
        <f>IF(AB417 = "", "", IFERROR(VLOOKUP(AB417, 'SERVICE LOCATIONS'!$A:$Q, 11, FALSE), ""))</f>
        <v/>
      </c>
      <c r="AU417" s="42"/>
      <c r="AV417" s="54"/>
      <c r="AW417" s="55"/>
      <c r="AX417" s="56"/>
      <c r="AY417" s="57"/>
    </row>
    <row r="418" spans="1:51" x14ac:dyDescent="0.2">
      <c r="A418" s="58"/>
      <c r="B418" s="64" t="str">
        <f>IF(A418="", "", TEXT(VLOOKUP(A418, 'ENTITY INFO'!$A:$E, 4, FALSE), "00-0000000"))</f>
        <v/>
      </c>
      <c r="C418" s="64" t="str">
        <f>IF(A418="", "", VLOOKUP(A418, 'ENTITY INFO'!$A:$E, 5, FALSE))</f>
        <v/>
      </c>
      <c r="D418" s="64" t="str">
        <f>IF(A418 = "", "", IFERROR(VLOOKUP(A418, 'ENTITY INFO'!$A:$B, 2, FALSE), ""))</f>
        <v/>
      </c>
      <c r="E418" s="42"/>
      <c r="F418" s="57"/>
      <c r="G418" s="60"/>
      <c r="H418" s="54"/>
      <c r="I418" s="61"/>
      <c r="J418" s="62"/>
      <c r="K418" s="57"/>
      <c r="L418" s="57"/>
      <c r="M418" s="54"/>
      <c r="N418" s="63"/>
      <c r="O418" s="57"/>
      <c r="P418" s="57"/>
      <c r="Q418" s="57"/>
      <c r="R418" s="57"/>
      <c r="S418" s="57"/>
      <c r="T418" s="57"/>
      <c r="U418" s="57"/>
      <c r="V418" s="57"/>
      <c r="W418" s="57"/>
      <c r="X418" s="57"/>
      <c r="Y418" s="25" t="str">
        <f>IF(X418 = "", "", IFERROR(VLOOKUP(X418, Values!G:H, 2, FALSE), ""))</f>
        <v/>
      </c>
      <c r="Z418" s="26" t="str">
        <f>IF(X418 = "", "", IFERROR(VLOOKUP(X418, Values!G:I, 3, FALSE), ""))</f>
        <v/>
      </c>
      <c r="AA418" s="107"/>
      <c r="AB418" s="56"/>
      <c r="AC418" s="57"/>
      <c r="AD418" s="25"/>
      <c r="AE418" s="5" t="str">
        <f>IF(AB418 = "", "", IFERROR(VLOOKUP(AB418, 'SERVICE LOCATIONS'!$A:$B, 2, FALSE), ""))</f>
        <v/>
      </c>
      <c r="AF418" s="5" t="str">
        <f>IF(AB418 = "", "", IFERROR(IF(VLOOKUP(AB418, 'SERVICE LOCATIONS'!$A:$C, 3, FALSE) = 0, "", VLOOKUP(AB418, 'SERVICE LOCATIONS'!$A:$D, 3, FALSE)), ""))</f>
        <v/>
      </c>
      <c r="AG418" s="5" t="str">
        <f>IF(AB418 = "", "", IFERROR(VLOOKUP(AB418, 'SERVICE LOCATIONS'!$A:$D, 4, FALSE), ""))</f>
        <v/>
      </c>
      <c r="AH418" s="5" t="str">
        <f>IF(AB418 = "", "", IFERROR(VLOOKUP(AB418, 'SERVICE LOCATIONS'!$A:$J, 5, FALSE), ""))</f>
        <v/>
      </c>
      <c r="AI418" s="5" t="str">
        <f>IF(AB418 = "", "", IFERROR(VLOOKUP(AB418, 'SERVICE LOCATIONS'!$A:$F, 6, FALSE), ""))</f>
        <v/>
      </c>
      <c r="AJ418" s="5" t="str">
        <f>IF(AB418 = "", "", IFERROR(VLOOKUP(AB418, 'SERVICE LOCATIONS'!$A:$G, 7, FALSE), ""))</f>
        <v/>
      </c>
      <c r="AK418" s="5" t="str">
        <f>IF(AB418 = "", "", IFERROR(VLOOKUP(AB418, 'SERVICE LOCATIONS'!$A:$H, 8, FALSE), ""))</f>
        <v/>
      </c>
      <c r="AL418" s="7" t="str">
        <f>IF(AB418 = "", "", IFERROR(VLOOKUP(AB418, 'SERVICE LOCATIONS'!$A:$I, 9, FALSE), ""))</f>
        <v/>
      </c>
      <c r="AM418" s="7" t="str">
        <f>IF(AB418 = "", "", IFERROR(VLOOKUP(AB418, 'SERVICE LOCATIONS'!$A:$J, 10, FALSE), ""))</f>
        <v/>
      </c>
      <c r="AN418" s="7" t="str">
        <f>IF(AB418 = "", "", IFERROR(VLOOKUP(AB418, 'SERVICE LOCATIONS'!$A:$Q, 12, FALSE), ""))</f>
        <v/>
      </c>
      <c r="AO418" s="5" t="str">
        <f>IF(AB418 = "", "", IFERROR(VLOOKUP(AB418, 'SERVICE LOCATIONS'!$A:$Q, 13, FALSE), ""))</f>
        <v/>
      </c>
      <c r="AP418" s="5" t="str">
        <f>IF(AB418 = "", "", IFERROR(VLOOKUP(AB418, 'SERVICE LOCATIONS'!$A:$Q, 14, FALSE), ""))</f>
        <v/>
      </c>
      <c r="AQ418" s="5" t="str">
        <f>IF(AB418 = "", "", IFERROR(VLOOKUP(AB418, 'SERVICE LOCATIONS'!$A:$Q, 15, FALSE), ""))</f>
        <v/>
      </c>
      <c r="AR418" s="5" t="str">
        <f>IF(AB418 = "", "", IFERROR(VLOOKUP(AB418, 'SERVICE LOCATIONS'!$A:$Q, 16, FALSE), ""))</f>
        <v/>
      </c>
      <c r="AS418" s="5" t="str">
        <f>IF(AB418 = "", "", IFERROR(VLOOKUP(AB418, 'SERVICE LOCATIONS'!$A:$Q, 17, FALSE), ""))</f>
        <v/>
      </c>
      <c r="AT418" s="27" t="str">
        <f>IF(AB418 = "", "", IFERROR(VLOOKUP(AB418, 'SERVICE LOCATIONS'!$A:$Q, 11, FALSE), ""))</f>
        <v/>
      </c>
      <c r="AU418" s="42"/>
      <c r="AV418" s="54"/>
      <c r="AW418" s="55"/>
      <c r="AX418" s="56"/>
      <c r="AY418" s="57"/>
    </row>
    <row r="419" spans="1:51" x14ac:dyDescent="0.2">
      <c r="A419" s="58"/>
      <c r="B419" s="64" t="str">
        <f>IF(A419="", "", TEXT(VLOOKUP(A419, 'ENTITY INFO'!$A:$E, 4, FALSE), "00-0000000"))</f>
        <v/>
      </c>
      <c r="C419" s="64" t="str">
        <f>IF(A419="", "", VLOOKUP(A419, 'ENTITY INFO'!$A:$E, 5, FALSE))</f>
        <v/>
      </c>
      <c r="D419" s="64" t="str">
        <f>IF(A419 = "", "", IFERROR(VLOOKUP(A419, 'ENTITY INFO'!$A:$B, 2, FALSE), ""))</f>
        <v/>
      </c>
      <c r="E419" s="42"/>
      <c r="F419" s="57"/>
      <c r="G419" s="60"/>
      <c r="H419" s="54"/>
      <c r="I419" s="61"/>
      <c r="J419" s="62"/>
      <c r="K419" s="57"/>
      <c r="L419" s="57"/>
      <c r="M419" s="54"/>
      <c r="N419" s="63"/>
      <c r="O419" s="57"/>
      <c r="P419" s="57"/>
      <c r="Q419" s="57"/>
      <c r="R419" s="57"/>
      <c r="S419" s="57"/>
      <c r="T419" s="57"/>
      <c r="U419" s="57"/>
      <c r="V419" s="57"/>
      <c r="W419" s="57"/>
      <c r="X419" s="57"/>
      <c r="Y419" s="25" t="str">
        <f>IF(X419 = "", "", IFERROR(VLOOKUP(X419, Values!G:H, 2, FALSE), ""))</f>
        <v/>
      </c>
      <c r="Z419" s="26" t="str">
        <f>IF(X419 = "", "", IFERROR(VLOOKUP(X419, Values!G:I, 3, FALSE), ""))</f>
        <v/>
      </c>
      <c r="AA419" s="107"/>
      <c r="AB419" s="56"/>
      <c r="AC419" s="57"/>
      <c r="AD419" s="25"/>
      <c r="AE419" s="5" t="str">
        <f>IF(AB419 = "", "", IFERROR(VLOOKUP(AB419, 'SERVICE LOCATIONS'!$A:$B, 2, FALSE), ""))</f>
        <v/>
      </c>
      <c r="AF419" s="5" t="str">
        <f>IF(AB419 = "", "", IFERROR(IF(VLOOKUP(AB419, 'SERVICE LOCATIONS'!$A:$C, 3, FALSE) = 0, "", VLOOKUP(AB419, 'SERVICE LOCATIONS'!$A:$D, 3, FALSE)), ""))</f>
        <v/>
      </c>
      <c r="AG419" s="5" t="str">
        <f>IF(AB419 = "", "", IFERROR(VLOOKUP(AB419, 'SERVICE LOCATIONS'!$A:$D, 4, FALSE), ""))</f>
        <v/>
      </c>
      <c r="AH419" s="5" t="str">
        <f>IF(AB419 = "", "", IFERROR(VLOOKUP(AB419, 'SERVICE LOCATIONS'!$A:$J, 5, FALSE), ""))</f>
        <v/>
      </c>
      <c r="AI419" s="5" t="str">
        <f>IF(AB419 = "", "", IFERROR(VLOOKUP(AB419, 'SERVICE LOCATIONS'!$A:$F, 6, FALSE), ""))</f>
        <v/>
      </c>
      <c r="AJ419" s="5" t="str">
        <f>IF(AB419 = "", "", IFERROR(VLOOKUP(AB419, 'SERVICE LOCATIONS'!$A:$G, 7, FALSE), ""))</f>
        <v/>
      </c>
      <c r="AK419" s="5" t="str">
        <f>IF(AB419 = "", "", IFERROR(VLOOKUP(AB419, 'SERVICE LOCATIONS'!$A:$H, 8, FALSE), ""))</f>
        <v/>
      </c>
      <c r="AL419" s="7" t="str">
        <f>IF(AB419 = "", "", IFERROR(VLOOKUP(AB419, 'SERVICE LOCATIONS'!$A:$I, 9, FALSE), ""))</f>
        <v/>
      </c>
      <c r="AM419" s="7" t="str">
        <f>IF(AB419 = "", "", IFERROR(VLOOKUP(AB419, 'SERVICE LOCATIONS'!$A:$J, 10, FALSE), ""))</f>
        <v/>
      </c>
      <c r="AN419" s="7" t="str">
        <f>IF(AB419 = "", "", IFERROR(VLOOKUP(AB419, 'SERVICE LOCATIONS'!$A:$Q, 12, FALSE), ""))</f>
        <v/>
      </c>
      <c r="AO419" s="5" t="str">
        <f>IF(AB419 = "", "", IFERROR(VLOOKUP(AB419, 'SERVICE LOCATIONS'!$A:$Q, 13, FALSE), ""))</f>
        <v/>
      </c>
      <c r="AP419" s="5" t="str">
        <f>IF(AB419 = "", "", IFERROR(VLOOKUP(AB419, 'SERVICE LOCATIONS'!$A:$Q, 14, FALSE), ""))</f>
        <v/>
      </c>
      <c r="AQ419" s="5" t="str">
        <f>IF(AB419 = "", "", IFERROR(VLOOKUP(AB419, 'SERVICE LOCATIONS'!$A:$Q, 15, FALSE), ""))</f>
        <v/>
      </c>
      <c r="AR419" s="5" t="str">
        <f>IF(AB419 = "", "", IFERROR(VLOOKUP(AB419, 'SERVICE LOCATIONS'!$A:$Q, 16, FALSE), ""))</f>
        <v/>
      </c>
      <c r="AS419" s="5" t="str">
        <f>IF(AB419 = "", "", IFERROR(VLOOKUP(AB419, 'SERVICE LOCATIONS'!$A:$Q, 17, FALSE), ""))</f>
        <v/>
      </c>
      <c r="AT419" s="27" t="str">
        <f>IF(AB419 = "", "", IFERROR(VLOOKUP(AB419, 'SERVICE LOCATIONS'!$A:$Q, 11, FALSE), ""))</f>
        <v/>
      </c>
      <c r="AU419" s="42"/>
      <c r="AV419" s="54"/>
      <c r="AW419" s="55"/>
      <c r="AX419" s="56"/>
      <c r="AY419" s="57"/>
    </row>
    <row r="420" spans="1:51" x14ac:dyDescent="0.2">
      <c r="A420" s="58"/>
      <c r="B420" s="64" t="str">
        <f>IF(A420="", "", TEXT(VLOOKUP(A420, 'ENTITY INFO'!$A:$E, 4, FALSE), "00-0000000"))</f>
        <v/>
      </c>
      <c r="C420" s="64" t="str">
        <f>IF(A420="", "", VLOOKUP(A420, 'ENTITY INFO'!$A:$E, 5, FALSE))</f>
        <v/>
      </c>
      <c r="D420" s="64" t="str">
        <f>IF(A420 = "", "", IFERROR(VLOOKUP(A420, 'ENTITY INFO'!$A:$B, 2, FALSE), ""))</f>
        <v/>
      </c>
      <c r="E420" s="42"/>
      <c r="F420" s="57"/>
      <c r="G420" s="60"/>
      <c r="H420" s="54"/>
      <c r="I420" s="61"/>
      <c r="J420" s="62"/>
      <c r="K420" s="57"/>
      <c r="L420" s="57"/>
      <c r="M420" s="54"/>
      <c r="N420" s="63"/>
      <c r="O420" s="57"/>
      <c r="P420" s="57"/>
      <c r="Q420" s="57"/>
      <c r="R420" s="57"/>
      <c r="S420" s="57"/>
      <c r="T420" s="57"/>
      <c r="U420" s="57"/>
      <c r="V420" s="57"/>
      <c r="W420" s="57"/>
      <c r="X420" s="57"/>
      <c r="Y420" s="25" t="str">
        <f>IF(X420 = "", "", IFERROR(VLOOKUP(X420, Values!G:H, 2, FALSE), ""))</f>
        <v/>
      </c>
      <c r="Z420" s="26" t="str">
        <f>IF(X420 = "", "", IFERROR(VLOOKUP(X420, Values!G:I, 3, FALSE), ""))</f>
        <v/>
      </c>
      <c r="AA420" s="107"/>
      <c r="AB420" s="56"/>
      <c r="AC420" s="57"/>
      <c r="AD420" s="25"/>
      <c r="AE420" s="5" t="str">
        <f>IF(AB420 = "", "", IFERROR(VLOOKUP(AB420, 'SERVICE LOCATIONS'!$A:$B, 2, FALSE), ""))</f>
        <v/>
      </c>
      <c r="AF420" s="5" t="str">
        <f>IF(AB420 = "", "", IFERROR(IF(VLOOKUP(AB420, 'SERVICE LOCATIONS'!$A:$C, 3, FALSE) = 0, "", VLOOKUP(AB420, 'SERVICE LOCATIONS'!$A:$D, 3, FALSE)), ""))</f>
        <v/>
      </c>
      <c r="AG420" s="5" t="str">
        <f>IF(AB420 = "", "", IFERROR(VLOOKUP(AB420, 'SERVICE LOCATIONS'!$A:$D, 4, FALSE), ""))</f>
        <v/>
      </c>
      <c r="AH420" s="5" t="str">
        <f>IF(AB420 = "", "", IFERROR(VLOOKUP(AB420, 'SERVICE LOCATIONS'!$A:$J, 5, FALSE), ""))</f>
        <v/>
      </c>
      <c r="AI420" s="5" t="str">
        <f>IF(AB420 = "", "", IFERROR(VLOOKUP(AB420, 'SERVICE LOCATIONS'!$A:$F, 6, FALSE), ""))</f>
        <v/>
      </c>
      <c r="AJ420" s="5" t="str">
        <f>IF(AB420 = "", "", IFERROR(VLOOKUP(AB420, 'SERVICE LOCATIONS'!$A:$G, 7, FALSE), ""))</f>
        <v/>
      </c>
      <c r="AK420" s="5" t="str">
        <f>IF(AB420 = "", "", IFERROR(VLOOKUP(AB420, 'SERVICE LOCATIONS'!$A:$H, 8, FALSE), ""))</f>
        <v/>
      </c>
      <c r="AL420" s="7" t="str">
        <f>IF(AB420 = "", "", IFERROR(VLOOKUP(AB420, 'SERVICE LOCATIONS'!$A:$I, 9, FALSE), ""))</f>
        <v/>
      </c>
      <c r="AM420" s="7" t="str">
        <f>IF(AB420 = "", "", IFERROR(VLOOKUP(AB420, 'SERVICE LOCATIONS'!$A:$J, 10, FALSE), ""))</f>
        <v/>
      </c>
      <c r="AN420" s="7" t="str">
        <f>IF(AB420 = "", "", IFERROR(VLOOKUP(AB420, 'SERVICE LOCATIONS'!$A:$Q, 12, FALSE), ""))</f>
        <v/>
      </c>
      <c r="AO420" s="5" t="str">
        <f>IF(AB420 = "", "", IFERROR(VLOOKUP(AB420, 'SERVICE LOCATIONS'!$A:$Q, 13, FALSE), ""))</f>
        <v/>
      </c>
      <c r="AP420" s="5" t="str">
        <f>IF(AB420 = "", "", IFERROR(VLOOKUP(AB420, 'SERVICE LOCATIONS'!$A:$Q, 14, FALSE), ""))</f>
        <v/>
      </c>
      <c r="AQ420" s="5" t="str">
        <f>IF(AB420 = "", "", IFERROR(VLOOKUP(AB420, 'SERVICE LOCATIONS'!$A:$Q, 15, FALSE), ""))</f>
        <v/>
      </c>
      <c r="AR420" s="5" t="str">
        <f>IF(AB420 = "", "", IFERROR(VLOOKUP(AB420, 'SERVICE LOCATIONS'!$A:$Q, 16, FALSE), ""))</f>
        <v/>
      </c>
      <c r="AS420" s="5" t="str">
        <f>IF(AB420 = "", "", IFERROR(VLOOKUP(AB420, 'SERVICE LOCATIONS'!$A:$Q, 17, FALSE), ""))</f>
        <v/>
      </c>
      <c r="AT420" s="27" t="str">
        <f>IF(AB420 = "", "", IFERROR(VLOOKUP(AB420, 'SERVICE LOCATIONS'!$A:$Q, 11, FALSE), ""))</f>
        <v/>
      </c>
      <c r="AU420" s="42"/>
      <c r="AV420" s="54"/>
      <c r="AW420" s="55"/>
      <c r="AX420" s="56"/>
      <c r="AY420" s="57"/>
    </row>
    <row r="421" spans="1:51" x14ac:dyDescent="0.2">
      <c r="A421" s="58"/>
      <c r="B421" s="64" t="str">
        <f>IF(A421="", "", TEXT(VLOOKUP(A421, 'ENTITY INFO'!$A:$E, 4, FALSE), "00-0000000"))</f>
        <v/>
      </c>
      <c r="C421" s="64" t="str">
        <f>IF(A421="", "", VLOOKUP(A421, 'ENTITY INFO'!$A:$E, 5, FALSE))</f>
        <v/>
      </c>
      <c r="D421" s="64" t="str">
        <f>IF(A421 = "", "", IFERROR(VLOOKUP(A421, 'ENTITY INFO'!$A:$B, 2, FALSE), ""))</f>
        <v/>
      </c>
      <c r="E421" s="42"/>
      <c r="F421" s="57"/>
      <c r="G421" s="60"/>
      <c r="H421" s="54"/>
      <c r="I421" s="61"/>
      <c r="J421" s="62"/>
      <c r="K421" s="57"/>
      <c r="L421" s="57"/>
      <c r="M421" s="54"/>
      <c r="N421" s="63"/>
      <c r="O421" s="57"/>
      <c r="P421" s="57"/>
      <c r="Q421" s="57"/>
      <c r="R421" s="57"/>
      <c r="S421" s="57"/>
      <c r="T421" s="57"/>
      <c r="U421" s="57"/>
      <c r="V421" s="57"/>
      <c r="W421" s="57"/>
      <c r="X421" s="57"/>
      <c r="Y421" s="25" t="str">
        <f>IF(X421 = "", "", IFERROR(VLOOKUP(X421, Values!G:H, 2, FALSE), ""))</f>
        <v/>
      </c>
      <c r="Z421" s="26" t="str">
        <f>IF(X421 = "", "", IFERROR(VLOOKUP(X421, Values!G:I, 3, FALSE), ""))</f>
        <v/>
      </c>
      <c r="AA421" s="107"/>
      <c r="AB421" s="56"/>
      <c r="AC421" s="57"/>
      <c r="AD421" s="25"/>
      <c r="AE421" s="5" t="str">
        <f>IF(AB421 = "", "", IFERROR(VLOOKUP(AB421, 'SERVICE LOCATIONS'!$A:$B, 2, FALSE), ""))</f>
        <v/>
      </c>
      <c r="AF421" s="5" t="str">
        <f>IF(AB421 = "", "", IFERROR(IF(VLOOKUP(AB421, 'SERVICE LOCATIONS'!$A:$C, 3, FALSE) = 0, "", VLOOKUP(AB421, 'SERVICE LOCATIONS'!$A:$D, 3, FALSE)), ""))</f>
        <v/>
      </c>
      <c r="AG421" s="5" t="str">
        <f>IF(AB421 = "", "", IFERROR(VLOOKUP(AB421, 'SERVICE LOCATIONS'!$A:$D, 4, FALSE), ""))</f>
        <v/>
      </c>
      <c r="AH421" s="5" t="str">
        <f>IF(AB421 = "", "", IFERROR(VLOOKUP(AB421, 'SERVICE LOCATIONS'!$A:$J, 5, FALSE), ""))</f>
        <v/>
      </c>
      <c r="AI421" s="5" t="str">
        <f>IF(AB421 = "", "", IFERROR(VLOOKUP(AB421, 'SERVICE LOCATIONS'!$A:$F, 6, FALSE), ""))</f>
        <v/>
      </c>
      <c r="AJ421" s="5" t="str">
        <f>IF(AB421 = "", "", IFERROR(VLOOKUP(AB421, 'SERVICE LOCATIONS'!$A:$G, 7, FALSE), ""))</f>
        <v/>
      </c>
      <c r="AK421" s="5" t="str">
        <f>IF(AB421 = "", "", IFERROR(VLOOKUP(AB421, 'SERVICE LOCATIONS'!$A:$H, 8, FALSE), ""))</f>
        <v/>
      </c>
      <c r="AL421" s="7" t="str">
        <f>IF(AB421 = "", "", IFERROR(VLOOKUP(AB421, 'SERVICE LOCATIONS'!$A:$I, 9, FALSE), ""))</f>
        <v/>
      </c>
      <c r="AM421" s="7" t="str">
        <f>IF(AB421 = "", "", IFERROR(VLOOKUP(AB421, 'SERVICE LOCATIONS'!$A:$J, 10, FALSE), ""))</f>
        <v/>
      </c>
      <c r="AN421" s="7" t="str">
        <f>IF(AB421 = "", "", IFERROR(VLOOKUP(AB421, 'SERVICE LOCATIONS'!$A:$Q, 12, FALSE), ""))</f>
        <v/>
      </c>
      <c r="AO421" s="5" t="str">
        <f>IF(AB421 = "", "", IFERROR(VLOOKUP(AB421, 'SERVICE LOCATIONS'!$A:$Q, 13, FALSE), ""))</f>
        <v/>
      </c>
      <c r="AP421" s="5" t="str">
        <f>IF(AB421 = "", "", IFERROR(VLOOKUP(AB421, 'SERVICE LOCATIONS'!$A:$Q, 14, FALSE), ""))</f>
        <v/>
      </c>
      <c r="AQ421" s="5" t="str">
        <f>IF(AB421 = "", "", IFERROR(VLOOKUP(AB421, 'SERVICE LOCATIONS'!$A:$Q, 15, FALSE), ""))</f>
        <v/>
      </c>
      <c r="AR421" s="5" t="str">
        <f>IF(AB421 = "", "", IFERROR(VLOOKUP(AB421, 'SERVICE LOCATIONS'!$A:$Q, 16, FALSE), ""))</f>
        <v/>
      </c>
      <c r="AS421" s="5" t="str">
        <f>IF(AB421 = "", "", IFERROR(VLOOKUP(AB421, 'SERVICE LOCATIONS'!$A:$Q, 17, FALSE), ""))</f>
        <v/>
      </c>
      <c r="AT421" s="27" t="str">
        <f>IF(AB421 = "", "", IFERROR(VLOOKUP(AB421, 'SERVICE LOCATIONS'!$A:$Q, 11, FALSE), ""))</f>
        <v/>
      </c>
      <c r="AU421" s="42"/>
      <c r="AV421" s="54"/>
      <c r="AW421" s="55"/>
      <c r="AX421" s="56"/>
      <c r="AY421" s="57"/>
    </row>
    <row r="422" spans="1:51" x14ac:dyDescent="0.2">
      <c r="A422" s="58"/>
      <c r="B422" s="64" t="str">
        <f>IF(A422="", "", TEXT(VLOOKUP(A422, 'ENTITY INFO'!$A:$E, 4, FALSE), "00-0000000"))</f>
        <v/>
      </c>
      <c r="C422" s="64" t="str">
        <f>IF(A422="", "", VLOOKUP(A422, 'ENTITY INFO'!$A:$E, 5, FALSE))</f>
        <v/>
      </c>
      <c r="D422" s="64" t="str">
        <f>IF(A422 = "", "", IFERROR(VLOOKUP(A422, 'ENTITY INFO'!$A:$B, 2, FALSE), ""))</f>
        <v/>
      </c>
      <c r="E422" s="42"/>
      <c r="F422" s="57"/>
      <c r="G422" s="60"/>
      <c r="H422" s="54"/>
      <c r="I422" s="61"/>
      <c r="J422" s="62"/>
      <c r="K422" s="57"/>
      <c r="L422" s="57"/>
      <c r="M422" s="54"/>
      <c r="N422" s="63"/>
      <c r="O422" s="57"/>
      <c r="P422" s="57"/>
      <c r="Q422" s="57"/>
      <c r="R422" s="57"/>
      <c r="S422" s="57"/>
      <c r="T422" s="57"/>
      <c r="U422" s="57"/>
      <c r="V422" s="57"/>
      <c r="W422" s="57"/>
      <c r="X422" s="57"/>
      <c r="Y422" s="25" t="str">
        <f>IF(X422 = "", "", IFERROR(VLOOKUP(X422, Values!G:H, 2, FALSE), ""))</f>
        <v/>
      </c>
      <c r="Z422" s="26" t="str">
        <f>IF(X422 = "", "", IFERROR(VLOOKUP(X422, Values!G:I, 3, FALSE), ""))</f>
        <v/>
      </c>
      <c r="AA422" s="107"/>
      <c r="AB422" s="56"/>
      <c r="AC422" s="57"/>
      <c r="AD422" s="25"/>
      <c r="AE422" s="5" t="str">
        <f>IF(AB422 = "", "", IFERROR(VLOOKUP(AB422, 'SERVICE LOCATIONS'!$A:$B, 2, FALSE), ""))</f>
        <v/>
      </c>
      <c r="AF422" s="5" t="str">
        <f>IF(AB422 = "", "", IFERROR(IF(VLOOKUP(AB422, 'SERVICE LOCATIONS'!$A:$C, 3, FALSE) = 0, "", VLOOKUP(AB422, 'SERVICE LOCATIONS'!$A:$D, 3, FALSE)), ""))</f>
        <v/>
      </c>
      <c r="AG422" s="5" t="str">
        <f>IF(AB422 = "", "", IFERROR(VLOOKUP(AB422, 'SERVICE LOCATIONS'!$A:$D, 4, FALSE), ""))</f>
        <v/>
      </c>
      <c r="AH422" s="5" t="str">
        <f>IF(AB422 = "", "", IFERROR(VLOOKUP(AB422, 'SERVICE LOCATIONS'!$A:$J, 5, FALSE), ""))</f>
        <v/>
      </c>
      <c r="AI422" s="5" t="str">
        <f>IF(AB422 = "", "", IFERROR(VLOOKUP(AB422, 'SERVICE LOCATIONS'!$A:$F, 6, FALSE), ""))</f>
        <v/>
      </c>
      <c r="AJ422" s="5" t="str">
        <f>IF(AB422 = "", "", IFERROR(VLOOKUP(AB422, 'SERVICE LOCATIONS'!$A:$G, 7, FALSE), ""))</f>
        <v/>
      </c>
      <c r="AK422" s="5" t="str">
        <f>IF(AB422 = "", "", IFERROR(VLOOKUP(AB422, 'SERVICE LOCATIONS'!$A:$H, 8, FALSE), ""))</f>
        <v/>
      </c>
      <c r="AL422" s="7" t="str">
        <f>IF(AB422 = "", "", IFERROR(VLOOKUP(AB422, 'SERVICE LOCATIONS'!$A:$I, 9, FALSE), ""))</f>
        <v/>
      </c>
      <c r="AM422" s="7" t="str">
        <f>IF(AB422 = "", "", IFERROR(VLOOKUP(AB422, 'SERVICE LOCATIONS'!$A:$J, 10, FALSE), ""))</f>
        <v/>
      </c>
      <c r="AN422" s="7" t="str">
        <f>IF(AB422 = "", "", IFERROR(VLOOKUP(AB422, 'SERVICE LOCATIONS'!$A:$Q, 12, FALSE), ""))</f>
        <v/>
      </c>
      <c r="AO422" s="5" t="str">
        <f>IF(AB422 = "", "", IFERROR(VLOOKUP(AB422, 'SERVICE LOCATIONS'!$A:$Q, 13, FALSE), ""))</f>
        <v/>
      </c>
      <c r="AP422" s="5" t="str">
        <f>IF(AB422 = "", "", IFERROR(VLOOKUP(AB422, 'SERVICE LOCATIONS'!$A:$Q, 14, FALSE), ""))</f>
        <v/>
      </c>
      <c r="AQ422" s="5" t="str">
        <f>IF(AB422 = "", "", IFERROR(VLOOKUP(AB422, 'SERVICE LOCATIONS'!$A:$Q, 15, FALSE), ""))</f>
        <v/>
      </c>
      <c r="AR422" s="5" t="str">
        <f>IF(AB422 = "", "", IFERROR(VLOOKUP(AB422, 'SERVICE LOCATIONS'!$A:$Q, 16, FALSE), ""))</f>
        <v/>
      </c>
      <c r="AS422" s="5" t="str">
        <f>IF(AB422 = "", "", IFERROR(VLOOKUP(AB422, 'SERVICE LOCATIONS'!$A:$Q, 17, FALSE), ""))</f>
        <v/>
      </c>
      <c r="AT422" s="27" t="str">
        <f>IF(AB422 = "", "", IFERROR(VLOOKUP(AB422, 'SERVICE LOCATIONS'!$A:$Q, 11, FALSE), ""))</f>
        <v/>
      </c>
      <c r="AU422" s="42"/>
      <c r="AV422" s="54"/>
      <c r="AW422" s="55"/>
      <c r="AX422" s="56"/>
      <c r="AY422" s="57"/>
    </row>
    <row r="423" spans="1:51" x14ac:dyDescent="0.2">
      <c r="A423" s="58"/>
      <c r="B423" s="64" t="str">
        <f>IF(A423="", "", TEXT(VLOOKUP(A423, 'ENTITY INFO'!$A:$E, 4, FALSE), "00-0000000"))</f>
        <v/>
      </c>
      <c r="C423" s="64" t="str">
        <f>IF(A423="", "", VLOOKUP(A423, 'ENTITY INFO'!$A:$E, 5, FALSE))</f>
        <v/>
      </c>
      <c r="D423" s="64" t="str">
        <f>IF(A423 = "", "", IFERROR(VLOOKUP(A423, 'ENTITY INFO'!$A:$B, 2, FALSE), ""))</f>
        <v/>
      </c>
      <c r="E423" s="42"/>
      <c r="F423" s="57"/>
      <c r="G423" s="60"/>
      <c r="H423" s="54"/>
      <c r="I423" s="61"/>
      <c r="J423" s="62"/>
      <c r="K423" s="57"/>
      <c r="L423" s="57"/>
      <c r="M423" s="54"/>
      <c r="N423" s="63"/>
      <c r="O423" s="57"/>
      <c r="P423" s="57"/>
      <c r="Q423" s="57"/>
      <c r="R423" s="57"/>
      <c r="S423" s="57"/>
      <c r="T423" s="57"/>
      <c r="U423" s="57"/>
      <c r="V423" s="57"/>
      <c r="W423" s="57"/>
      <c r="X423" s="57"/>
      <c r="Y423" s="25" t="str">
        <f>IF(X423 = "", "", IFERROR(VLOOKUP(X423, Values!G:H, 2, FALSE), ""))</f>
        <v/>
      </c>
      <c r="Z423" s="26" t="str">
        <f>IF(X423 = "", "", IFERROR(VLOOKUP(X423, Values!G:I, 3, FALSE), ""))</f>
        <v/>
      </c>
      <c r="AA423" s="107"/>
      <c r="AB423" s="56"/>
      <c r="AC423" s="57"/>
      <c r="AD423" s="25"/>
      <c r="AE423" s="5" t="str">
        <f>IF(AB423 = "", "", IFERROR(VLOOKUP(AB423, 'SERVICE LOCATIONS'!$A:$B, 2, FALSE), ""))</f>
        <v/>
      </c>
      <c r="AF423" s="5" t="str">
        <f>IF(AB423 = "", "", IFERROR(IF(VLOOKUP(AB423, 'SERVICE LOCATIONS'!$A:$C, 3, FALSE) = 0, "", VLOOKUP(AB423, 'SERVICE LOCATIONS'!$A:$D, 3, FALSE)), ""))</f>
        <v/>
      </c>
      <c r="AG423" s="5" t="str">
        <f>IF(AB423 = "", "", IFERROR(VLOOKUP(AB423, 'SERVICE LOCATIONS'!$A:$D, 4, FALSE), ""))</f>
        <v/>
      </c>
      <c r="AH423" s="5" t="str">
        <f>IF(AB423 = "", "", IFERROR(VLOOKUP(AB423, 'SERVICE LOCATIONS'!$A:$J, 5, FALSE), ""))</f>
        <v/>
      </c>
      <c r="AI423" s="5" t="str">
        <f>IF(AB423 = "", "", IFERROR(VLOOKUP(AB423, 'SERVICE LOCATIONS'!$A:$F, 6, FALSE), ""))</f>
        <v/>
      </c>
      <c r="AJ423" s="5" t="str">
        <f>IF(AB423 = "", "", IFERROR(VLOOKUP(AB423, 'SERVICE LOCATIONS'!$A:$G, 7, FALSE), ""))</f>
        <v/>
      </c>
      <c r="AK423" s="5" t="str">
        <f>IF(AB423 = "", "", IFERROR(VLOOKUP(AB423, 'SERVICE LOCATIONS'!$A:$H, 8, FALSE), ""))</f>
        <v/>
      </c>
      <c r="AL423" s="7" t="str">
        <f>IF(AB423 = "", "", IFERROR(VLOOKUP(AB423, 'SERVICE LOCATIONS'!$A:$I, 9, FALSE), ""))</f>
        <v/>
      </c>
      <c r="AM423" s="7" t="str">
        <f>IF(AB423 = "", "", IFERROR(VLOOKUP(AB423, 'SERVICE LOCATIONS'!$A:$J, 10, FALSE), ""))</f>
        <v/>
      </c>
      <c r="AN423" s="7" t="str">
        <f>IF(AB423 = "", "", IFERROR(VLOOKUP(AB423, 'SERVICE LOCATIONS'!$A:$Q, 12, FALSE), ""))</f>
        <v/>
      </c>
      <c r="AO423" s="5" t="str">
        <f>IF(AB423 = "", "", IFERROR(VLOOKUP(AB423, 'SERVICE LOCATIONS'!$A:$Q, 13, FALSE), ""))</f>
        <v/>
      </c>
      <c r="AP423" s="5" t="str">
        <f>IF(AB423 = "", "", IFERROR(VLOOKUP(AB423, 'SERVICE LOCATIONS'!$A:$Q, 14, FALSE), ""))</f>
        <v/>
      </c>
      <c r="AQ423" s="5" t="str">
        <f>IF(AB423 = "", "", IFERROR(VLOOKUP(AB423, 'SERVICE LOCATIONS'!$A:$Q, 15, FALSE), ""))</f>
        <v/>
      </c>
      <c r="AR423" s="5" t="str">
        <f>IF(AB423 = "", "", IFERROR(VLOOKUP(AB423, 'SERVICE LOCATIONS'!$A:$Q, 16, FALSE), ""))</f>
        <v/>
      </c>
      <c r="AS423" s="5" t="str">
        <f>IF(AB423 = "", "", IFERROR(VLOOKUP(AB423, 'SERVICE LOCATIONS'!$A:$Q, 17, FALSE), ""))</f>
        <v/>
      </c>
      <c r="AT423" s="27" t="str">
        <f>IF(AB423 = "", "", IFERROR(VLOOKUP(AB423, 'SERVICE LOCATIONS'!$A:$Q, 11, FALSE), ""))</f>
        <v/>
      </c>
      <c r="AU423" s="42"/>
      <c r="AV423" s="54"/>
      <c r="AW423" s="55"/>
      <c r="AX423" s="56"/>
      <c r="AY423" s="57"/>
    </row>
    <row r="424" spans="1:51" x14ac:dyDescent="0.2">
      <c r="A424" s="58"/>
      <c r="B424" s="64" t="str">
        <f>IF(A424="", "", TEXT(VLOOKUP(A424, 'ENTITY INFO'!$A:$E, 4, FALSE), "00-0000000"))</f>
        <v/>
      </c>
      <c r="C424" s="64" t="str">
        <f>IF(A424="", "", VLOOKUP(A424, 'ENTITY INFO'!$A:$E, 5, FALSE))</f>
        <v/>
      </c>
      <c r="D424" s="64" t="str">
        <f>IF(A424 = "", "", IFERROR(VLOOKUP(A424, 'ENTITY INFO'!$A:$B, 2, FALSE), ""))</f>
        <v/>
      </c>
      <c r="E424" s="42"/>
      <c r="F424" s="57"/>
      <c r="G424" s="60"/>
      <c r="H424" s="54"/>
      <c r="I424" s="61"/>
      <c r="J424" s="62"/>
      <c r="K424" s="57"/>
      <c r="L424" s="57"/>
      <c r="M424" s="54"/>
      <c r="N424" s="63"/>
      <c r="O424" s="57"/>
      <c r="P424" s="57"/>
      <c r="Q424" s="57"/>
      <c r="R424" s="57"/>
      <c r="S424" s="57"/>
      <c r="T424" s="57"/>
      <c r="U424" s="57"/>
      <c r="V424" s="57"/>
      <c r="W424" s="57"/>
      <c r="X424" s="57"/>
      <c r="Y424" s="25" t="str">
        <f>IF(X424 = "", "", IFERROR(VLOOKUP(X424, Values!G:H, 2, FALSE), ""))</f>
        <v/>
      </c>
      <c r="Z424" s="26" t="str">
        <f>IF(X424 = "", "", IFERROR(VLOOKUP(X424, Values!G:I, 3, FALSE), ""))</f>
        <v/>
      </c>
      <c r="AA424" s="107"/>
      <c r="AB424" s="56"/>
      <c r="AC424" s="57"/>
      <c r="AD424" s="25"/>
      <c r="AE424" s="5" t="str">
        <f>IF(AB424 = "", "", IFERROR(VLOOKUP(AB424, 'SERVICE LOCATIONS'!$A:$B, 2, FALSE), ""))</f>
        <v/>
      </c>
      <c r="AF424" s="5" t="str">
        <f>IF(AB424 = "", "", IFERROR(IF(VLOOKUP(AB424, 'SERVICE LOCATIONS'!$A:$C, 3, FALSE) = 0, "", VLOOKUP(AB424, 'SERVICE LOCATIONS'!$A:$D, 3, FALSE)), ""))</f>
        <v/>
      </c>
      <c r="AG424" s="5" t="str">
        <f>IF(AB424 = "", "", IFERROR(VLOOKUP(AB424, 'SERVICE LOCATIONS'!$A:$D, 4, FALSE), ""))</f>
        <v/>
      </c>
      <c r="AH424" s="5" t="str">
        <f>IF(AB424 = "", "", IFERROR(VLOOKUP(AB424, 'SERVICE LOCATIONS'!$A:$J, 5, FALSE), ""))</f>
        <v/>
      </c>
      <c r="AI424" s="5" t="str">
        <f>IF(AB424 = "", "", IFERROR(VLOOKUP(AB424, 'SERVICE LOCATIONS'!$A:$F, 6, FALSE), ""))</f>
        <v/>
      </c>
      <c r="AJ424" s="5" t="str">
        <f>IF(AB424 = "", "", IFERROR(VLOOKUP(AB424, 'SERVICE LOCATIONS'!$A:$G, 7, FALSE), ""))</f>
        <v/>
      </c>
      <c r="AK424" s="5" t="str">
        <f>IF(AB424 = "", "", IFERROR(VLOOKUP(AB424, 'SERVICE LOCATIONS'!$A:$H, 8, FALSE), ""))</f>
        <v/>
      </c>
      <c r="AL424" s="7" t="str">
        <f>IF(AB424 = "", "", IFERROR(VLOOKUP(AB424, 'SERVICE LOCATIONS'!$A:$I, 9, FALSE), ""))</f>
        <v/>
      </c>
      <c r="AM424" s="7" t="str">
        <f>IF(AB424 = "", "", IFERROR(VLOOKUP(AB424, 'SERVICE LOCATIONS'!$A:$J, 10, FALSE), ""))</f>
        <v/>
      </c>
      <c r="AN424" s="7" t="str">
        <f>IF(AB424 = "", "", IFERROR(VLOOKUP(AB424, 'SERVICE LOCATIONS'!$A:$Q, 12, FALSE), ""))</f>
        <v/>
      </c>
      <c r="AO424" s="5" t="str">
        <f>IF(AB424 = "", "", IFERROR(VLOOKUP(AB424, 'SERVICE LOCATIONS'!$A:$Q, 13, FALSE), ""))</f>
        <v/>
      </c>
      <c r="AP424" s="5" t="str">
        <f>IF(AB424 = "", "", IFERROR(VLOOKUP(AB424, 'SERVICE LOCATIONS'!$A:$Q, 14, FALSE), ""))</f>
        <v/>
      </c>
      <c r="AQ424" s="5" t="str">
        <f>IF(AB424 = "", "", IFERROR(VLOOKUP(AB424, 'SERVICE LOCATIONS'!$A:$Q, 15, FALSE), ""))</f>
        <v/>
      </c>
      <c r="AR424" s="5" t="str">
        <f>IF(AB424 = "", "", IFERROR(VLOOKUP(AB424, 'SERVICE LOCATIONS'!$A:$Q, 16, FALSE), ""))</f>
        <v/>
      </c>
      <c r="AS424" s="5" t="str">
        <f>IF(AB424 = "", "", IFERROR(VLOOKUP(AB424, 'SERVICE LOCATIONS'!$A:$Q, 17, FALSE), ""))</f>
        <v/>
      </c>
      <c r="AT424" s="27" t="str">
        <f>IF(AB424 = "", "", IFERROR(VLOOKUP(AB424, 'SERVICE LOCATIONS'!$A:$Q, 11, FALSE), ""))</f>
        <v/>
      </c>
      <c r="AU424" s="42"/>
      <c r="AV424" s="54"/>
      <c r="AW424" s="55"/>
      <c r="AX424" s="56"/>
      <c r="AY424" s="57"/>
    </row>
    <row r="425" spans="1:51" x14ac:dyDescent="0.2">
      <c r="A425" s="58"/>
      <c r="B425" s="64" t="str">
        <f>IF(A425="", "", TEXT(VLOOKUP(A425, 'ENTITY INFO'!$A:$E, 4, FALSE), "00-0000000"))</f>
        <v/>
      </c>
      <c r="C425" s="64" t="str">
        <f>IF(A425="", "", VLOOKUP(A425, 'ENTITY INFO'!$A:$E, 5, FALSE))</f>
        <v/>
      </c>
      <c r="D425" s="64" t="str">
        <f>IF(A425 = "", "", IFERROR(VLOOKUP(A425, 'ENTITY INFO'!$A:$B, 2, FALSE), ""))</f>
        <v/>
      </c>
      <c r="E425" s="42"/>
      <c r="F425" s="57"/>
      <c r="G425" s="60"/>
      <c r="H425" s="54"/>
      <c r="I425" s="61"/>
      <c r="J425" s="62"/>
      <c r="K425" s="57"/>
      <c r="L425" s="57"/>
      <c r="M425" s="54"/>
      <c r="N425" s="63"/>
      <c r="O425" s="57"/>
      <c r="P425" s="57"/>
      <c r="Q425" s="57"/>
      <c r="R425" s="57"/>
      <c r="S425" s="57"/>
      <c r="T425" s="57"/>
      <c r="U425" s="57"/>
      <c r="V425" s="57"/>
      <c r="W425" s="57"/>
      <c r="X425" s="57"/>
      <c r="Y425" s="25" t="str">
        <f>IF(X425 = "", "", IFERROR(VLOOKUP(X425, Values!G:H, 2, FALSE), ""))</f>
        <v/>
      </c>
      <c r="Z425" s="26" t="str">
        <f>IF(X425 = "", "", IFERROR(VLOOKUP(X425, Values!G:I, 3, FALSE), ""))</f>
        <v/>
      </c>
      <c r="AA425" s="107"/>
      <c r="AB425" s="56"/>
      <c r="AC425" s="57"/>
      <c r="AD425" s="25"/>
      <c r="AE425" s="5" t="str">
        <f>IF(AB425 = "", "", IFERROR(VLOOKUP(AB425, 'SERVICE LOCATIONS'!$A:$B, 2, FALSE), ""))</f>
        <v/>
      </c>
      <c r="AF425" s="5" t="str">
        <f>IF(AB425 = "", "", IFERROR(IF(VLOOKUP(AB425, 'SERVICE LOCATIONS'!$A:$C, 3, FALSE) = 0, "", VLOOKUP(AB425, 'SERVICE LOCATIONS'!$A:$D, 3, FALSE)), ""))</f>
        <v/>
      </c>
      <c r="AG425" s="5" t="str">
        <f>IF(AB425 = "", "", IFERROR(VLOOKUP(AB425, 'SERVICE LOCATIONS'!$A:$D, 4, FALSE), ""))</f>
        <v/>
      </c>
      <c r="AH425" s="5" t="str">
        <f>IF(AB425 = "", "", IFERROR(VLOOKUP(AB425, 'SERVICE LOCATIONS'!$A:$J, 5, FALSE), ""))</f>
        <v/>
      </c>
      <c r="AI425" s="5" t="str">
        <f>IF(AB425 = "", "", IFERROR(VLOOKUP(AB425, 'SERVICE LOCATIONS'!$A:$F, 6, FALSE), ""))</f>
        <v/>
      </c>
      <c r="AJ425" s="5" t="str">
        <f>IF(AB425 = "", "", IFERROR(VLOOKUP(AB425, 'SERVICE LOCATIONS'!$A:$G, 7, FALSE), ""))</f>
        <v/>
      </c>
      <c r="AK425" s="5" t="str">
        <f>IF(AB425 = "", "", IFERROR(VLOOKUP(AB425, 'SERVICE LOCATIONS'!$A:$H, 8, FALSE), ""))</f>
        <v/>
      </c>
      <c r="AL425" s="7" t="str">
        <f>IF(AB425 = "", "", IFERROR(VLOOKUP(AB425, 'SERVICE LOCATIONS'!$A:$I, 9, FALSE), ""))</f>
        <v/>
      </c>
      <c r="AM425" s="7" t="str">
        <f>IF(AB425 = "", "", IFERROR(VLOOKUP(AB425, 'SERVICE LOCATIONS'!$A:$J, 10, FALSE), ""))</f>
        <v/>
      </c>
      <c r="AN425" s="7" t="str">
        <f>IF(AB425 = "", "", IFERROR(VLOOKUP(AB425, 'SERVICE LOCATIONS'!$A:$Q, 12, FALSE), ""))</f>
        <v/>
      </c>
      <c r="AO425" s="5" t="str">
        <f>IF(AB425 = "", "", IFERROR(VLOOKUP(AB425, 'SERVICE LOCATIONS'!$A:$Q, 13, FALSE), ""))</f>
        <v/>
      </c>
      <c r="AP425" s="5" t="str">
        <f>IF(AB425 = "", "", IFERROR(VLOOKUP(AB425, 'SERVICE LOCATIONS'!$A:$Q, 14, FALSE), ""))</f>
        <v/>
      </c>
      <c r="AQ425" s="5" t="str">
        <f>IF(AB425 = "", "", IFERROR(VLOOKUP(AB425, 'SERVICE LOCATIONS'!$A:$Q, 15, FALSE), ""))</f>
        <v/>
      </c>
      <c r="AR425" s="5" t="str">
        <f>IF(AB425 = "", "", IFERROR(VLOOKUP(AB425, 'SERVICE LOCATIONS'!$A:$Q, 16, FALSE), ""))</f>
        <v/>
      </c>
      <c r="AS425" s="5" t="str">
        <f>IF(AB425 = "", "", IFERROR(VLOOKUP(AB425, 'SERVICE LOCATIONS'!$A:$Q, 17, FALSE), ""))</f>
        <v/>
      </c>
      <c r="AT425" s="27" t="str">
        <f>IF(AB425 = "", "", IFERROR(VLOOKUP(AB425, 'SERVICE LOCATIONS'!$A:$Q, 11, FALSE), ""))</f>
        <v/>
      </c>
      <c r="AU425" s="42"/>
      <c r="AV425" s="54"/>
      <c r="AW425" s="55"/>
      <c r="AX425" s="56"/>
      <c r="AY425" s="57"/>
    </row>
    <row r="426" spans="1:51" x14ac:dyDescent="0.2">
      <c r="A426" s="58"/>
      <c r="B426" s="64" t="str">
        <f>IF(A426="", "", TEXT(VLOOKUP(A426, 'ENTITY INFO'!$A:$E, 4, FALSE), "00-0000000"))</f>
        <v/>
      </c>
      <c r="C426" s="64" t="str">
        <f>IF(A426="", "", VLOOKUP(A426, 'ENTITY INFO'!$A:$E, 5, FALSE))</f>
        <v/>
      </c>
      <c r="D426" s="64" t="str">
        <f>IF(A426 = "", "", IFERROR(VLOOKUP(A426, 'ENTITY INFO'!$A:$B, 2, FALSE), ""))</f>
        <v/>
      </c>
      <c r="E426" s="42"/>
      <c r="F426" s="57"/>
      <c r="G426" s="60"/>
      <c r="H426" s="54"/>
      <c r="I426" s="61"/>
      <c r="J426" s="62"/>
      <c r="K426" s="57"/>
      <c r="L426" s="57"/>
      <c r="M426" s="54"/>
      <c r="N426" s="63"/>
      <c r="O426" s="57"/>
      <c r="P426" s="57"/>
      <c r="Q426" s="57"/>
      <c r="R426" s="57"/>
      <c r="S426" s="57"/>
      <c r="T426" s="57"/>
      <c r="U426" s="57"/>
      <c r="V426" s="57"/>
      <c r="W426" s="57"/>
      <c r="X426" s="57"/>
      <c r="Y426" s="25" t="str">
        <f>IF(X426 = "", "", IFERROR(VLOOKUP(X426, Values!G:H, 2, FALSE), ""))</f>
        <v/>
      </c>
      <c r="Z426" s="26" t="str">
        <f>IF(X426 = "", "", IFERROR(VLOOKUP(X426, Values!G:I, 3, FALSE), ""))</f>
        <v/>
      </c>
      <c r="AA426" s="107"/>
      <c r="AB426" s="56"/>
      <c r="AC426" s="57"/>
      <c r="AD426" s="25"/>
      <c r="AE426" s="5" t="str">
        <f>IF(AB426 = "", "", IFERROR(VLOOKUP(AB426, 'SERVICE LOCATIONS'!$A:$B, 2, FALSE), ""))</f>
        <v/>
      </c>
      <c r="AF426" s="5" t="str">
        <f>IF(AB426 = "", "", IFERROR(IF(VLOOKUP(AB426, 'SERVICE LOCATIONS'!$A:$C, 3, FALSE) = 0, "", VLOOKUP(AB426, 'SERVICE LOCATIONS'!$A:$D, 3, FALSE)), ""))</f>
        <v/>
      </c>
      <c r="AG426" s="5" t="str">
        <f>IF(AB426 = "", "", IFERROR(VLOOKUP(AB426, 'SERVICE LOCATIONS'!$A:$D, 4, FALSE), ""))</f>
        <v/>
      </c>
      <c r="AH426" s="5" t="str">
        <f>IF(AB426 = "", "", IFERROR(VLOOKUP(AB426, 'SERVICE LOCATIONS'!$A:$J, 5, FALSE), ""))</f>
        <v/>
      </c>
      <c r="AI426" s="5" t="str">
        <f>IF(AB426 = "", "", IFERROR(VLOOKUP(AB426, 'SERVICE LOCATIONS'!$A:$F, 6, FALSE), ""))</f>
        <v/>
      </c>
      <c r="AJ426" s="5" t="str">
        <f>IF(AB426 = "", "", IFERROR(VLOOKUP(AB426, 'SERVICE LOCATIONS'!$A:$G, 7, FALSE), ""))</f>
        <v/>
      </c>
      <c r="AK426" s="5" t="str">
        <f>IF(AB426 = "", "", IFERROR(VLOOKUP(AB426, 'SERVICE LOCATIONS'!$A:$H, 8, FALSE), ""))</f>
        <v/>
      </c>
      <c r="AL426" s="7" t="str">
        <f>IF(AB426 = "", "", IFERROR(VLOOKUP(AB426, 'SERVICE LOCATIONS'!$A:$I, 9, FALSE), ""))</f>
        <v/>
      </c>
      <c r="AM426" s="7" t="str">
        <f>IF(AB426 = "", "", IFERROR(VLOOKUP(AB426, 'SERVICE LOCATIONS'!$A:$J, 10, FALSE), ""))</f>
        <v/>
      </c>
      <c r="AN426" s="7" t="str">
        <f>IF(AB426 = "", "", IFERROR(VLOOKUP(AB426, 'SERVICE LOCATIONS'!$A:$Q, 12, FALSE), ""))</f>
        <v/>
      </c>
      <c r="AO426" s="5" t="str">
        <f>IF(AB426 = "", "", IFERROR(VLOOKUP(AB426, 'SERVICE LOCATIONS'!$A:$Q, 13, FALSE), ""))</f>
        <v/>
      </c>
      <c r="AP426" s="5" t="str">
        <f>IF(AB426 = "", "", IFERROR(VLOOKUP(AB426, 'SERVICE LOCATIONS'!$A:$Q, 14, FALSE), ""))</f>
        <v/>
      </c>
      <c r="AQ426" s="5" t="str">
        <f>IF(AB426 = "", "", IFERROR(VLOOKUP(AB426, 'SERVICE LOCATIONS'!$A:$Q, 15, FALSE), ""))</f>
        <v/>
      </c>
      <c r="AR426" s="5" t="str">
        <f>IF(AB426 = "", "", IFERROR(VLOOKUP(AB426, 'SERVICE LOCATIONS'!$A:$Q, 16, FALSE), ""))</f>
        <v/>
      </c>
      <c r="AS426" s="5" t="str">
        <f>IF(AB426 = "", "", IFERROR(VLOOKUP(AB426, 'SERVICE LOCATIONS'!$A:$Q, 17, FALSE), ""))</f>
        <v/>
      </c>
      <c r="AT426" s="27" t="str">
        <f>IF(AB426 = "", "", IFERROR(VLOOKUP(AB426, 'SERVICE LOCATIONS'!$A:$Q, 11, FALSE), ""))</f>
        <v/>
      </c>
      <c r="AU426" s="42"/>
      <c r="AV426" s="54"/>
      <c r="AW426" s="55"/>
      <c r="AX426" s="56"/>
      <c r="AY426" s="57"/>
    </row>
    <row r="427" spans="1:51" x14ac:dyDescent="0.2">
      <c r="A427" s="58"/>
      <c r="B427" s="64" t="str">
        <f>IF(A427="", "", TEXT(VLOOKUP(A427, 'ENTITY INFO'!$A:$E, 4, FALSE), "00-0000000"))</f>
        <v/>
      </c>
      <c r="C427" s="64" t="str">
        <f>IF(A427="", "", VLOOKUP(A427, 'ENTITY INFO'!$A:$E, 5, FALSE))</f>
        <v/>
      </c>
      <c r="D427" s="64" t="str">
        <f>IF(A427 = "", "", IFERROR(VLOOKUP(A427, 'ENTITY INFO'!$A:$B, 2, FALSE), ""))</f>
        <v/>
      </c>
      <c r="E427" s="42"/>
      <c r="F427" s="57"/>
      <c r="G427" s="60"/>
      <c r="H427" s="54"/>
      <c r="I427" s="61"/>
      <c r="J427" s="62"/>
      <c r="K427" s="57"/>
      <c r="L427" s="57"/>
      <c r="M427" s="54"/>
      <c r="N427" s="63"/>
      <c r="O427" s="57"/>
      <c r="P427" s="57"/>
      <c r="Q427" s="57"/>
      <c r="R427" s="57"/>
      <c r="S427" s="57"/>
      <c r="T427" s="57"/>
      <c r="U427" s="57"/>
      <c r="V427" s="57"/>
      <c r="W427" s="57"/>
      <c r="X427" s="57"/>
      <c r="Y427" s="25" t="str">
        <f>IF(X427 = "", "", IFERROR(VLOOKUP(X427, Values!G:H, 2, FALSE), ""))</f>
        <v/>
      </c>
      <c r="Z427" s="26" t="str">
        <f>IF(X427 = "", "", IFERROR(VLOOKUP(X427, Values!G:I, 3, FALSE), ""))</f>
        <v/>
      </c>
      <c r="AA427" s="107"/>
      <c r="AB427" s="56"/>
      <c r="AC427" s="57"/>
      <c r="AD427" s="25"/>
      <c r="AE427" s="5" t="str">
        <f>IF(AB427 = "", "", IFERROR(VLOOKUP(AB427, 'SERVICE LOCATIONS'!$A:$B, 2, FALSE), ""))</f>
        <v/>
      </c>
      <c r="AF427" s="5" t="str">
        <f>IF(AB427 = "", "", IFERROR(IF(VLOOKUP(AB427, 'SERVICE LOCATIONS'!$A:$C, 3, FALSE) = 0, "", VLOOKUP(AB427, 'SERVICE LOCATIONS'!$A:$D, 3, FALSE)), ""))</f>
        <v/>
      </c>
      <c r="AG427" s="5" t="str">
        <f>IF(AB427 = "", "", IFERROR(VLOOKUP(AB427, 'SERVICE LOCATIONS'!$A:$D, 4, FALSE), ""))</f>
        <v/>
      </c>
      <c r="AH427" s="5" t="str">
        <f>IF(AB427 = "", "", IFERROR(VLOOKUP(AB427, 'SERVICE LOCATIONS'!$A:$J, 5, FALSE), ""))</f>
        <v/>
      </c>
      <c r="AI427" s="5" t="str">
        <f>IF(AB427 = "", "", IFERROR(VLOOKUP(AB427, 'SERVICE LOCATIONS'!$A:$F, 6, FALSE), ""))</f>
        <v/>
      </c>
      <c r="AJ427" s="5" t="str">
        <f>IF(AB427 = "", "", IFERROR(VLOOKUP(AB427, 'SERVICE LOCATIONS'!$A:$G, 7, FALSE), ""))</f>
        <v/>
      </c>
      <c r="AK427" s="5" t="str">
        <f>IF(AB427 = "", "", IFERROR(VLOOKUP(AB427, 'SERVICE LOCATIONS'!$A:$H, 8, FALSE), ""))</f>
        <v/>
      </c>
      <c r="AL427" s="7" t="str">
        <f>IF(AB427 = "", "", IFERROR(VLOOKUP(AB427, 'SERVICE LOCATIONS'!$A:$I, 9, FALSE), ""))</f>
        <v/>
      </c>
      <c r="AM427" s="7" t="str">
        <f>IF(AB427 = "", "", IFERROR(VLOOKUP(AB427, 'SERVICE LOCATIONS'!$A:$J, 10, FALSE), ""))</f>
        <v/>
      </c>
      <c r="AN427" s="7" t="str">
        <f>IF(AB427 = "", "", IFERROR(VLOOKUP(AB427, 'SERVICE LOCATIONS'!$A:$Q, 12, FALSE), ""))</f>
        <v/>
      </c>
      <c r="AO427" s="5" t="str">
        <f>IF(AB427 = "", "", IFERROR(VLOOKUP(AB427, 'SERVICE LOCATIONS'!$A:$Q, 13, FALSE), ""))</f>
        <v/>
      </c>
      <c r="AP427" s="5" t="str">
        <f>IF(AB427 = "", "", IFERROR(VLOOKUP(AB427, 'SERVICE LOCATIONS'!$A:$Q, 14, FALSE), ""))</f>
        <v/>
      </c>
      <c r="AQ427" s="5" t="str">
        <f>IF(AB427 = "", "", IFERROR(VLOOKUP(AB427, 'SERVICE LOCATIONS'!$A:$Q, 15, FALSE), ""))</f>
        <v/>
      </c>
      <c r="AR427" s="5" t="str">
        <f>IF(AB427 = "", "", IFERROR(VLOOKUP(AB427, 'SERVICE LOCATIONS'!$A:$Q, 16, FALSE), ""))</f>
        <v/>
      </c>
      <c r="AS427" s="5" t="str">
        <f>IF(AB427 = "", "", IFERROR(VLOOKUP(AB427, 'SERVICE LOCATIONS'!$A:$Q, 17, FALSE), ""))</f>
        <v/>
      </c>
      <c r="AT427" s="27" t="str">
        <f>IF(AB427 = "", "", IFERROR(VLOOKUP(AB427, 'SERVICE LOCATIONS'!$A:$Q, 11, FALSE), ""))</f>
        <v/>
      </c>
      <c r="AU427" s="42"/>
      <c r="AV427" s="54"/>
      <c r="AW427" s="55"/>
      <c r="AX427" s="56"/>
      <c r="AY427" s="57"/>
    </row>
    <row r="428" spans="1:51" x14ac:dyDescent="0.2">
      <c r="A428" s="58"/>
      <c r="B428" s="64" t="str">
        <f>IF(A428="", "", TEXT(VLOOKUP(A428, 'ENTITY INFO'!$A:$E, 4, FALSE), "00-0000000"))</f>
        <v/>
      </c>
      <c r="C428" s="64" t="str">
        <f>IF(A428="", "", VLOOKUP(A428, 'ENTITY INFO'!$A:$E, 5, FALSE))</f>
        <v/>
      </c>
      <c r="D428" s="64" t="str">
        <f>IF(A428 = "", "", IFERROR(VLOOKUP(A428, 'ENTITY INFO'!$A:$B, 2, FALSE), ""))</f>
        <v/>
      </c>
      <c r="E428" s="42"/>
      <c r="F428" s="57"/>
      <c r="G428" s="60"/>
      <c r="H428" s="54"/>
      <c r="I428" s="61"/>
      <c r="J428" s="62"/>
      <c r="K428" s="57"/>
      <c r="L428" s="57"/>
      <c r="M428" s="54"/>
      <c r="N428" s="63"/>
      <c r="O428" s="57"/>
      <c r="P428" s="57"/>
      <c r="Q428" s="57"/>
      <c r="R428" s="57"/>
      <c r="S428" s="57"/>
      <c r="T428" s="57"/>
      <c r="U428" s="57"/>
      <c r="V428" s="57"/>
      <c r="W428" s="57"/>
      <c r="X428" s="57"/>
      <c r="Y428" s="25" t="str">
        <f>IF(X428 = "", "", IFERROR(VLOOKUP(X428, Values!G:H, 2, FALSE), ""))</f>
        <v/>
      </c>
      <c r="Z428" s="26" t="str">
        <f>IF(X428 = "", "", IFERROR(VLOOKUP(X428, Values!G:I, 3, FALSE), ""))</f>
        <v/>
      </c>
      <c r="AA428" s="107"/>
      <c r="AB428" s="56"/>
      <c r="AC428" s="57"/>
      <c r="AD428" s="25"/>
      <c r="AE428" s="5" t="str">
        <f>IF(AB428 = "", "", IFERROR(VLOOKUP(AB428, 'SERVICE LOCATIONS'!$A:$B, 2, FALSE), ""))</f>
        <v/>
      </c>
      <c r="AF428" s="5" t="str">
        <f>IF(AB428 = "", "", IFERROR(IF(VLOOKUP(AB428, 'SERVICE LOCATIONS'!$A:$C, 3, FALSE) = 0, "", VLOOKUP(AB428, 'SERVICE LOCATIONS'!$A:$D, 3, FALSE)), ""))</f>
        <v/>
      </c>
      <c r="AG428" s="5" t="str">
        <f>IF(AB428 = "", "", IFERROR(VLOOKUP(AB428, 'SERVICE LOCATIONS'!$A:$D, 4, FALSE), ""))</f>
        <v/>
      </c>
      <c r="AH428" s="5" t="str">
        <f>IF(AB428 = "", "", IFERROR(VLOOKUP(AB428, 'SERVICE LOCATIONS'!$A:$J, 5, FALSE), ""))</f>
        <v/>
      </c>
      <c r="AI428" s="5" t="str">
        <f>IF(AB428 = "", "", IFERROR(VLOOKUP(AB428, 'SERVICE LOCATIONS'!$A:$F, 6, FALSE), ""))</f>
        <v/>
      </c>
      <c r="AJ428" s="5" t="str">
        <f>IF(AB428 = "", "", IFERROR(VLOOKUP(AB428, 'SERVICE LOCATIONS'!$A:$G, 7, FALSE), ""))</f>
        <v/>
      </c>
      <c r="AK428" s="5" t="str">
        <f>IF(AB428 = "", "", IFERROR(VLOOKUP(AB428, 'SERVICE LOCATIONS'!$A:$H, 8, FALSE), ""))</f>
        <v/>
      </c>
      <c r="AL428" s="7" t="str">
        <f>IF(AB428 = "", "", IFERROR(VLOOKUP(AB428, 'SERVICE LOCATIONS'!$A:$I, 9, FALSE), ""))</f>
        <v/>
      </c>
      <c r="AM428" s="7" t="str">
        <f>IF(AB428 = "", "", IFERROR(VLOOKUP(AB428, 'SERVICE LOCATIONS'!$A:$J, 10, FALSE), ""))</f>
        <v/>
      </c>
      <c r="AN428" s="7" t="str">
        <f>IF(AB428 = "", "", IFERROR(VLOOKUP(AB428, 'SERVICE LOCATIONS'!$A:$Q, 12, FALSE), ""))</f>
        <v/>
      </c>
      <c r="AO428" s="5" t="str">
        <f>IF(AB428 = "", "", IFERROR(VLOOKUP(AB428, 'SERVICE LOCATIONS'!$A:$Q, 13, FALSE), ""))</f>
        <v/>
      </c>
      <c r="AP428" s="5" t="str">
        <f>IF(AB428 = "", "", IFERROR(VLOOKUP(AB428, 'SERVICE LOCATIONS'!$A:$Q, 14, FALSE), ""))</f>
        <v/>
      </c>
      <c r="AQ428" s="5" t="str">
        <f>IF(AB428 = "", "", IFERROR(VLOOKUP(AB428, 'SERVICE LOCATIONS'!$A:$Q, 15, FALSE), ""))</f>
        <v/>
      </c>
      <c r="AR428" s="5" t="str">
        <f>IF(AB428 = "", "", IFERROR(VLOOKUP(AB428, 'SERVICE LOCATIONS'!$A:$Q, 16, FALSE), ""))</f>
        <v/>
      </c>
      <c r="AS428" s="5" t="str">
        <f>IF(AB428 = "", "", IFERROR(VLOOKUP(AB428, 'SERVICE LOCATIONS'!$A:$Q, 17, FALSE), ""))</f>
        <v/>
      </c>
      <c r="AT428" s="27" t="str">
        <f>IF(AB428 = "", "", IFERROR(VLOOKUP(AB428, 'SERVICE LOCATIONS'!$A:$Q, 11, FALSE), ""))</f>
        <v/>
      </c>
      <c r="AU428" s="42"/>
      <c r="AV428" s="54"/>
      <c r="AW428" s="55"/>
      <c r="AX428" s="56"/>
      <c r="AY428" s="57"/>
    </row>
    <row r="429" spans="1:51" x14ac:dyDescent="0.2">
      <c r="A429" s="58"/>
      <c r="B429" s="64" t="str">
        <f>IF(A429="", "", TEXT(VLOOKUP(A429, 'ENTITY INFO'!$A:$E, 4, FALSE), "00-0000000"))</f>
        <v/>
      </c>
      <c r="C429" s="64" t="str">
        <f>IF(A429="", "", VLOOKUP(A429, 'ENTITY INFO'!$A:$E, 5, FALSE))</f>
        <v/>
      </c>
      <c r="D429" s="64" t="str">
        <f>IF(A429 = "", "", IFERROR(VLOOKUP(A429, 'ENTITY INFO'!$A:$B, 2, FALSE), ""))</f>
        <v/>
      </c>
      <c r="E429" s="42"/>
      <c r="F429" s="57"/>
      <c r="G429" s="60"/>
      <c r="H429" s="54"/>
      <c r="I429" s="61"/>
      <c r="J429" s="62"/>
      <c r="K429" s="57"/>
      <c r="L429" s="57"/>
      <c r="M429" s="54"/>
      <c r="N429" s="63"/>
      <c r="O429" s="57"/>
      <c r="P429" s="57"/>
      <c r="Q429" s="57"/>
      <c r="R429" s="57"/>
      <c r="S429" s="57"/>
      <c r="T429" s="57"/>
      <c r="U429" s="57"/>
      <c r="V429" s="57"/>
      <c r="W429" s="57"/>
      <c r="X429" s="57"/>
      <c r="Y429" s="25" t="str">
        <f>IF(X429 = "", "", IFERROR(VLOOKUP(X429, Values!G:H, 2, FALSE), ""))</f>
        <v/>
      </c>
      <c r="Z429" s="26" t="str">
        <f>IF(X429 = "", "", IFERROR(VLOOKUP(X429, Values!G:I, 3, FALSE), ""))</f>
        <v/>
      </c>
      <c r="AA429" s="107"/>
      <c r="AB429" s="56"/>
      <c r="AC429" s="57"/>
      <c r="AD429" s="25"/>
      <c r="AE429" s="5" t="str">
        <f>IF(AB429 = "", "", IFERROR(VLOOKUP(AB429, 'SERVICE LOCATIONS'!$A:$B, 2, FALSE), ""))</f>
        <v/>
      </c>
      <c r="AF429" s="5" t="str">
        <f>IF(AB429 = "", "", IFERROR(IF(VLOOKUP(AB429, 'SERVICE LOCATIONS'!$A:$C, 3, FALSE) = 0, "", VLOOKUP(AB429, 'SERVICE LOCATIONS'!$A:$D, 3, FALSE)), ""))</f>
        <v/>
      </c>
      <c r="AG429" s="5" t="str">
        <f>IF(AB429 = "", "", IFERROR(VLOOKUP(AB429, 'SERVICE LOCATIONS'!$A:$D, 4, FALSE), ""))</f>
        <v/>
      </c>
      <c r="AH429" s="5" t="str">
        <f>IF(AB429 = "", "", IFERROR(VLOOKUP(AB429, 'SERVICE LOCATIONS'!$A:$J, 5, FALSE), ""))</f>
        <v/>
      </c>
      <c r="AI429" s="5" t="str">
        <f>IF(AB429 = "", "", IFERROR(VLOOKUP(AB429, 'SERVICE LOCATIONS'!$A:$F, 6, FALSE), ""))</f>
        <v/>
      </c>
      <c r="AJ429" s="5" t="str">
        <f>IF(AB429 = "", "", IFERROR(VLOOKUP(AB429, 'SERVICE LOCATIONS'!$A:$G, 7, FALSE), ""))</f>
        <v/>
      </c>
      <c r="AK429" s="5" t="str">
        <f>IF(AB429 = "", "", IFERROR(VLOOKUP(AB429, 'SERVICE LOCATIONS'!$A:$H, 8, FALSE), ""))</f>
        <v/>
      </c>
      <c r="AL429" s="7" t="str">
        <f>IF(AB429 = "", "", IFERROR(VLOOKUP(AB429, 'SERVICE LOCATIONS'!$A:$I, 9, FALSE), ""))</f>
        <v/>
      </c>
      <c r="AM429" s="7" t="str">
        <f>IF(AB429 = "", "", IFERROR(VLOOKUP(AB429, 'SERVICE LOCATIONS'!$A:$J, 10, FALSE), ""))</f>
        <v/>
      </c>
      <c r="AN429" s="7" t="str">
        <f>IF(AB429 = "", "", IFERROR(VLOOKUP(AB429, 'SERVICE LOCATIONS'!$A:$Q, 12, FALSE), ""))</f>
        <v/>
      </c>
      <c r="AO429" s="5" t="str">
        <f>IF(AB429 = "", "", IFERROR(VLOOKUP(AB429, 'SERVICE LOCATIONS'!$A:$Q, 13, FALSE), ""))</f>
        <v/>
      </c>
      <c r="AP429" s="5" t="str">
        <f>IF(AB429 = "", "", IFERROR(VLOOKUP(AB429, 'SERVICE LOCATIONS'!$A:$Q, 14, FALSE), ""))</f>
        <v/>
      </c>
      <c r="AQ429" s="5" t="str">
        <f>IF(AB429 = "", "", IFERROR(VLOOKUP(AB429, 'SERVICE LOCATIONS'!$A:$Q, 15, FALSE), ""))</f>
        <v/>
      </c>
      <c r="AR429" s="5" t="str">
        <f>IF(AB429 = "", "", IFERROR(VLOOKUP(AB429, 'SERVICE LOCATIONS'!$A:$Q, 16, FALSE), ""))</f>
        <v/>
      </c>
      <c r="AS429" s="5" t="str">
        <f>IF(AB429 = "", "", IFERROR(VLOOKUP(AB429, 'SERVICE LOCATIONS'!$A:$Q, 17, FALSE), ""))</f>
        <v/>
      </c>
      <c r="AT429" s="27" t="str">
        <f>IF(AB429 = "", "", IFERROR(VLOOKUP(AB429, 'SERVICE LOCATIONS'!$A:$Q, 11, FALSE), ""))</f>
        <v/>
      </c>
      <c r="AU429" s="42"/>
      <c r="AV429" s="54"/>
      <c r="AW429" s="55"/>
      <c r="AX429" s="56"/>
      <c r="AY429" s="57"/>
    </row>
    <row r="430" spans="1:51" x14ac:dyDescent="0.2">
      <c r="A430" s="58"/>
      <c r="B430" s="64" t="str">
        <f>IF(A430="", "", TEXT(VLOOKUP(A430, 'ENTITY INFO'!$A:$E, 4, FALSE), "00-0000000"))</f>
        <v/>
      </c>
      <c r="C430" s="64" t="str">
        <f>IF(A430="", "", VLOOKUP(A430, 'ENTITY INFO'!$A:$E, 5, FALSE))</f>
        <v/>
      </c>
      <c r="D430" s="64" t="str">
        <f>IF(A430 = "", "", IFERROR(VLOOKUP(A430, 'ENTITY INFO'!$A:$B, 2, FALSE), ""))</f>
        <v/>
      </c>
      <c r="E430" s="42"/>
      <c r="F430" s="57"/>
      <c r="G430" s="60"/>
      <c r="H430" s="54"/>
      <c r="I430" s="61"/>
      <c r="J430" s="62"/>
      <c r="K430" s="57"/>
      <c r="L430" s="57"/>
      <c r="M430" s="54"/>
      <c r="N430" s="63"/>
      <c r="O430" s="57"/>
      <c r="P430" s="57"/>
      <c r="Q430" s="57"/>
      <c r="R430" s="57"/>
      <c r="S430" s="57"/>
      <c r="T430" s="57"/>
      <c r="U430" s="57"/>
      <c r="V430" s="57"/>
      <c r="W430" s="57"/>
      <c r="X430" s="57"/>
      <c r="Y430" s="25" t="str">
        <f>IF(X430 = "", "", IFERROR(VLOOKUP(X430, Values!G:H, 2, FALSE), ""))</f>
        <v/>
      </c>
      <c r="Z430" s="26" t="str">
        <f>IF(X430 = "", "", IFERROR(VLOOKUP(X430, Values!G:I, 3, FALSE), ""))</f>
        <v/>
      </c>
      <c r="AA430" s="107"/>
      <c r="AB430" s="56"/>
      <c r="AC430" s="57"/>
      <c r="AD430" s="25"/>
      <c r="AE430" s="5" t="str">
        <f>IF(AB430 = "", "", IFERROR(VLOOKUP(AB430, 'SERVICE LOCATIONS'!$A:$B, 2, FALSE), ""))</f>
        <v/>
      </c>
      <c r="AF430" s="5" t="str">
        <f>IF(AB430 = "", "", IFERROR(IF(VLOOKUP(AB430, 'SERVICE LOCATIONS'!$A:$C, 3, FALSE) = 0, "", VLOOKUP(AB430, 'SERVICE LOCATIONS'!$A:$D, 3, FALSE)), ""))</f>
        <v/>
      </c>
      <c r="AG430" s="5" t="str">
        <f>IF(AB430 = "", "", IFERROR(VLOOKUP(AB430, 'SERVICE LOCATIONS'!$A:$D, 4, FALSE), ""))</f>
        <v/>
      </c>
      <c r="AH430" s="5" t="str">
        <f>IF(AB430 = "", "", IFERROR(VLOOKUP(AB430, 'SERVICE LOCATIONS'!$A:$J, 5, FALSE), ""))</f>
        <v/>
      </c>
      <c r="AI430" s="5" t="str">
        <f>IF(AB430 = "", "", IFERROR(VLOOKUP(AB430, 'SERVICE LOCATIONS'!$A:$F, 6, FALSE), ""))</f>
        <v/>
      </c>
      <c r="AJ430" s="5" t="str">
        <f>IF(AB430 = "", "", IFERROR(VLOOKUP(AB430, 'SERVICE LOCATIONS'!$A:$G, 7, FALSE), ""))</f>
        <v/>
      </c>
      <c r="AK430" s="5" t="str">
        <f>IF(AB430 = "", "", IFERROR(VLOOKUP(AB430, 'SERVICE LOCATIONS'!$A:$H, 8, FALSE), ""))</f>
        <v/>
      </c>
      <c r="AL430" s="7" t="str">
        <f>IF(AB430 = "", "", IFERROR(VLOOKUP(AB430, 'SERVICE LOCATIONS'!$A:$I, 9, FALSE), ""))</f>
        <v/>
      </c>
      <c r="AM430" s="7" t="str">
        <f>IF(AB430 = "", "", IFERROR(VLOOKUP(AB430, 'SERVICE LOCATIONS'!$A:$J, 10, FALSE), ""))</f>
        <v/>
      </c>
      <c r="AN430" s="7" t="str">
        <f>IF(AB430 = "", "", IFERROR(VLOOKUP(AB430, 'SERVICE LOCATIONS'!$A:$Q, 12, FALSE), ""))</f>
        <v/>
      </c>
      <c r="AO430" s="5" t="str">
        <f>IF(AB430 = "", "", IFERROR(VLOOKUP(AB430, 'SERVICE LOCATIONS'!$A:$Q, 13, FALSE), ""))</f>
        <v/>
      </c>
      <c r="AP430" s="5" t="str">
        <f>IF(AB430 = "", "", IFERROR(VLOOKUP(AB430, 'SERVICE LOCATIONS'!$A:$Q, 14, FALSE), ""))</f>
        <v/>
      </c>
      <c r="AQ430" s="5" t="str">
        <f>IF(AB430 = "", "", IFERROR(VLOOKUP(AB430, 'SERVICE LOCATIONS'!$A:$Q, 15, FALSE), ""))</f>
        <v/>
      </c>
      <c r="AR430" s="5" t="str">
        <f>IF(AB430 = "", "", IFERROR(VLOOKUP(AB430, 'SERVICE LOCATIONS'!$A:$Q, 16, FALSE), ""))</f>
        <v/>
      </c>
      <c r="AS430" s="5" t="str">
        <f>IF(AB430 = "", "", IFERROR(VLOOKUP(AB430, 'SERVICE LOCATIONS'!$A:$Q, 17, FALSE), ""))</f>
        <v/>
      </c>
      <c r="AT430" s="27" t="str">
        <f>IF(AB430 = "", "", IFERROR(VLOOKUP(AB430, 'SERVICE LOCATIONS'!$A:$Q, 11, FALSE), ""))</f>
        <v/>
      </c>
      <c r="AU430" s="42"/>
      <c r="AV430" s="54"/>
      <c r="AW430" s="55"/>
      <c r="AX430" s="56"/>
      <c r="AY430" s="57"/>
    </row>
    <row r="431" spans="1:51" x14ac:dyDescent="0.2">
      <c r="A431" s="58"/>
      <c r="B431" s="64" t="str">
        <f>IF(A431="", "", TEXT(VLOOKUP(A431, 'ENTITY INFO'!$A:$E, 4, FALSE), "00-0000000"))</f>
        <v/>
      </c>
      <c r="C431" s="64" t="str">
        <f>IF(A431="", "", VLOOKUP(A431, 'ENTITY INFO'!$A:$E, 5, FALSE))</f>
        <v/>
      </c>
      <c r="D431" s="64" t="str">
        <f>IF(A431 = "", "", IFERROR(VLOOKUP(A431, 'ENTITY INFO'!$A:$B, 2, FALSE), ""))</f>
        <v/>
      </c>
      <c r="E431" s="42"/>
      <c r="F431" s="57"/>
      <c r="G431" s="60"/>
      <c r="H431" s="54"/>
      <c r="I431" s="61"/>
      <c r="J431" s="62"/>
      <c r="K431" s="57"/>
      <c r="L431" s="57"/>
      <c r="M431" s="54"/>
      <c r="N431" s="63"/>
      <c r="O431" s="57"/>
      <c r="P431" s="57"/>
      <c r="Q431" s="57"/>
      <c r="R431" s="57"/>
      <c r="S431" s="57"/>
      <c r="T431" s="57"/>
      <c r="U431" s="57"/>
      <c r="V431" s="57"/>
      <c r="W431" s="57"/>
      <c r="X431" s="57"/>
      <c r="Y431" s="25" t="str">
        <f>IF(X431 = "", "", IFERROR(VLOOKUP(X431, Values!G:H, 2, FALSE), ""))</f>
        <v/>
      </c>
      <c r="Z431" s="26" t="str">
        <f>IF(X431 = "", "", IFERROR(VLOOKUP(X431, Values!G:I, 3, FALSE), ""))</f>
        <v/>
      </c>
      <c r="AA431" s="107"/>
      <c r="AB431" s="56"/>
      <c r="AC431" s="57"/>
      <c r="AD431" s="25"/>
      <c r="AE431" s="5" t="str">
        <f>IF(AB431 = "", "", IFERROR(VLOOKUP(AB431, 'SERVICE LOCATIONS'!$A:$B, 2, FALSE), ""))</f>
        <v/>
      </c>
      <c r="AF431" s="5" t="str">
        <f>IF(AB431 = "", "", IFERROR(IF(VLOOKUP(AB431, 'SERVICE LOCATIONS'!$A:$C, 3, FALSE) = 0, "", VLOOKUP(AB431, 'SERVICE LOCATIONS'!$A:$D, 3, FALSE)), ""))</f>
        <v/>
      </c>
      <c r="AG431" s="5" t="str">
        <f>IF(AB431 = "", "", IFERROR(VLOOKUP(AB431, 'SERVICE LOCATIONS'!$A:$D, 4, FALSE), ""))</f>
        <v/>
      </c>
      <c r="AH431" s="5" t="str">
        <f>IF(AB431 = "", "", IFERROR(VLOOKUP(AB431, 'SERVICE LOCATIONS'!$A:$J, 5, FALSE), ""))</f>
        <v/>
      </c>
      <c r="AI431" s="5" t="str">
        <f>IF(AB431 = "", "", IFERROR(VLOOKUP(AB431, 'SERVICE LOCATIONS'!$A:$F, 6, FALSE), ""))</f>
        <v/>
      </c>
      <c r="AJ431" s="5" t="str">
        <f>IF(AB431 = "", "", IFERROR(VLOOKUP(AB431, 'SERVICE LOCATIONS'!$A:$G, 7, FALSE), ""))</f>
        <v/>
      </c>
      <c r="AK431" s="5" t="str">
        <f>IF(AB431 = "", "", IFERROR(VLOOKUP(AB431, 'SERVICE LOCATIONS'!$A:$H, 8, FALSE), ""))</f>
        <v/>
      </c>
      <c r="AL431" s="7" t="str">
        <f>IF(AB431 = "", "", IFERROR(VLOOKUP(AB431, 'SERVICE LOCATIONS'!$A:$I, 9, FALSE), ""))</f>
        <v/>
      </c>
      <c r="AM431" s="7" t="str">
        <f>IF(AB431 = "", "", IFERROR(VLOOKUP(AB431, 'SERVICE LOCATIONS'!$A:$J, 10, FALSE), ""))</f>
        <v/>
      </c>
      <c r="AN431" s="7" t="str">
        <f>IF(AB431 = "", "", IFERROR(VLOOKUP(AB431, 'SERVICE LOCATIONS'!$A:$Q, 12, FALSE), ""))</f>
        <v/>
      </c>
      <c r="AO431" s="5" t="str">
        <f>IF(AB431 = "", "", IFERROR(VLOOKUP(AB431, 'SERVICE LOCATIONS'!$A:$Q, 13, FALSE), ""))</f>
        <v/>
      </c>
      <c r="AP431" s="5" t="str">
        <f>IF(AB431 = "", "", IFERROR(VLOOKUP(AB431, 'SERVICE LOCATIONS'!$A:$Q, 14, FALSE), ""))</f>
        <v/>
      </c>
      <c r="AQ431" s="5" t="str">
        <f>IF(AB431 = "", "", IFERROR(VLOOKUP(AB431, 'SERVICE LOCATIONS'!$A:$Q, 15, FALSE), ""))</f>
        <v/>
      </c>
      <c r="AR431" s="5" t="str">
        <f>IF(AB431 = "", "", IFERROR(VLOOKUP(AB431, 'SERVICE LOCATIONS'!$A:$Q, 16, FALSE), ""))</f>
        <v/>
      </c>
      <c r="AS431" s="5" t="str">
        <f>IF(AB431 = "", "", IFERROR(VLOOKUP(AB431, 'SERVICE LOCATIONS'!$A:$Q, 17, FALSE), ""))</f>
        <v/>
      </c>
      <c r="AT431" s="27" t="str">
        <f>IF(AB431 = "", "", IFERROR(VLOOKUP(AB431, 'SERVICE LOCATIONS'!$A:$Q, 11, FALSE), ""))</f>
        <v/>
      </c>
      <c r="AU431" s="42"/>
      <c r="AV431" s="54"/>
      <c r="AW431" s="55"/>
      <c r="AX431" s="56"/>
      <c r="AY431" s="57"/>
    </row>
    <row r="432" spans="1:51" x14ac:dyDescent="0.2">
      <c r="A432" s="58"/>
      <c r="B432" s="64" t="str">
        <f>IF(A432="", "", TEXT(VLOOKUP(A432, 'ENTITY INFO'!$A:$E, 4, FALSE), "00-0000000"))</f>
        <v/>
      </c>
      <c r="C432" s="64" t="str">
        <f>IF(A432="", "", VLOOKUP(A432, 'ENTITY INFO'!$A:$E, 5, FALSE))</f>
        <v/>
      </c>
      <c r="D432" s="64" t="str">
        <f>IF(A432 = "", "", IFERROR(VLOOKUP(A432, 'ENTITY INFO'!$A:$B, 2, FALSE), ""))</f>
        <v/>
      </c>
      <c r="E432" s="42"/>
      <c r="F432" s="57"/>
      <c r="G432" s="60"/>
      <c r="H432" s="54"/>
      <c r="I432" s="61"/>
      <c r="J432" s="62"/>
      <c r="K432" s="57"/>
      <c r="L432" s="57"/>
      <c r="M432" s="54"/>
      <c r="N432" s="63"/>
      <c r="O432" s="57"/>
      <c r="P432" s="57"/>
      <c r="Q432" s="57"/>
      <c r="R432" s="57"/>
      <c r="S432" s="57"/>
      <c r="T432" s="57"/>
      <c r="U432" s="57"/>
      <c r="V432" s="57"/>
      <c r="W432" s="57"/>
      <c r="X432" s="57"/>
      <c r="Y432" s="25" t="str">
        <f>IF(X432 = "", "", IFERROR(VLOOKUP(X432, Values!G:H, 2, FALSE), ""))</f>
        <v/>
      </c>
      <c r="Z432" s="26" t="str">
        <f>IF(X432 = "", "", IFERROR(VLOOKUP(X432, Values!G:I, 3, FALSE), ""))</f>
        <v/>
      </c>
      <c r="AA432" s="107"/>
      <c r="AB432" s="56"/>
      <c r="AC432" s="57"/>
      <c r="AD432" s="25"/>
      <c r="AE432" s="5" t="str">
        <f>IF(AB432 = "", "", IFERROR(VLOOKUP(AB432, 'SERVICE LOCATIONS'!$A:$B, 2, FALSE), ""))</f>
        <v/>
      </c>
      <c r="AF432" s="5" t="str">
        <f>IF(AB432 = "", "", IFERROR(IF(VLOOKUP(AB432, 'SERVICE LOCATIONS'!$A:$C, 3, FALSE) = 0, "", VLOOKUP(AB432, 'SERVICE LOCATIONS'!$A:$D, 3, FALSE)), ""))</f>
        <v/>
      </c>
      <c r="AG432" s="5" t="str">
        <f>IF(AB432 = "", "", IFERROR(VLOOKUP(AB432, 'SERVICE LOCATIONS'!$A:$D, 4, FALSE), ""))</f>
        <v/>
      </c>
      <c r="AH432" s="5" t="str">
        <f>IF(AB432 = "", "", IFERROR(VLOOKUP(AB432, 'SERVICE LOCATIONS'!$A:$J, 5, FALSE), ""))</f>
        <v/>
      </c>
      <c r="AI432" s="5" t="str">
        <f>IF(AB432 = "", "", IFERROR(VLOOKUP(AB432, 'SERVICE LOCATIONS'!$A:$F, 6, FALSE), ""))</f>
        <v/>
      </c>
      <c r="AJ432" s="5" t="str">
        <f>IF(AB432 = "", "", IFERROR(VLOOKUP(AB432, 'SERVICE LOCATIONS'!$A:$G, 7, FALSE), ""))</f>
        <v/>
      </c>
      <c r="AK432" s="5" t="str">
        <f>IF(AB432 = "", "", IFERROR(VLOOKUP(AB432, 'SERVICE LOCATIONS'!$A:$H, 8, FALSE), ""))</f>
        <v/>
      </c>
      <c r="AL432" s="7" t="str">
        <f>IF(AB432 = "", "", IFERROR(VLOOKUP(AB432, 'SERVICE LOCATIONS'!$A:$I, 9, FALSE), ""))</f>
        <v/>
      </c>
      <c r="AM432" s="7" t="str">
        <f>IF(AB432 = "", "", IFERROR(VLOOKUP(AB432, 'SERVICE LOCATIONS'!$A:$J, 10, FALSE), ""))</f>
        <v/>
      </c>
      <c r="AN432" s="7" t="str">
        <f>IF(AB432 = "", "", IFERROR(VLOOKUP(AB432, 'SERVICE LOCATIONS'!$A:$Q, 12, FALSE), ""))</f>
        <v/>
      </c>
      <c r="AO432" s="5" t="str">
        <f>IF(AB432 = "", "", IFERROR(VLOOKUP(AB432, 'SERVICE LOCATIONS'!$A:$Q, 13, FALSE), ""))</f>
        <v/>
      </c>
      <c r="AP432" s="5" t="str">
        <f>IF(AB432 = "", "", IFERROR(VLOOKUP(AB432, 'SERVICE LOCATIONS'!$A:$Q, 14, FALSE), ""))</f>
        <v/>
      </c>
      <c r="AQ432" s="5" t="str">
        <f>IF(AB432 = "", "", IFERROR(VLOOKUP(AB432, 'SERVICE LOCATIONS'!$A:$Q, 15, FALSE), ""))</f>
        <v/>
      </c>
      <c r="AR432" s="5" t="str">
        <f>IF(AB432 = "", "", IFERROR(VLOOKUP(AB432, 'SERVICE LOCATIONS'!$A:$Q, 16, FALSE), ""))</f>
        <v/>
      </c>
      <c r="AS432" s="5" t="str">
        <f>IF(AB432 = "", "", IFERROR(VLOOKUP(AB432, 'SERVICE LOCATIONS'!$A:$Q, 17, FALSE), ""))</f>
        <v/>
      </c>
      <c r="AT432" s="27" t="str">
        <f>IF(AB432 = "", "", IFERROR(VLOOKUP(AB432, 'SERVICE LOCATIONS'!$A:$Q, 11, FALSE), ""))</f>
        <v/>
      </c>
      <c r="AU432" s="42"/>
      <c r="AV432" s="54"/>
      <c r="AW432" s="55"/>
      <c r="AX432" s="56"/>
      <c r="AY432" s="57"/>
    </row>
    <row r="433" spans="1:51" x14ac:dyDescent="0.2">
      <c r="A433" s="58"/>
      <c r="B433" s="64" t="str">
        <f>IF(A433="", "", TEXT(VLOOKUP(A433, 'ENTITY INFO'!$A:$E, 4, FALSE), "00-0000000"))</f>
        <v/>
      </c>
      <c r="C433" s="64" t="str">
        <f>IF(A433="", "", VLOOKUP(A433, 'ENTITY INFO'!$A:$E, 5, FALSE))</f>
        <v/>
      </c>
      <c r="D433" s="64" t="str">
        <f>IF(A433 = "", "", IFERROR(VLOOKUP(A433, 'ENTITY INFO'!$A:$B, 2, FALSE), ""))</f>
        <v/>
      </c>
      <c r="E433" s="42"/>
      <c r="F433" s="57"/>
      <c r="G433" s="60"/>
      <c r="H433" s="54"/>
      <c r="I433" s="61"/>
      <c r="J433" s="62"/>
      <c r="K433" s="57"/>
      <c r="L433" s="57"/>
      <c r="M433" s="54"/>
      <c r="N433" s="63"/>
      <c r="O433" s="57"/>
      <c r="P433" s="57"/>
      <c r="Q433" s="57"/>
      <c r="R433" s="57"/>
      <c r="S433" s="57"/>
      <c r="T433" s="57"/>
      <c r="U433" s="57"/>
      <c r="V433" s="57"/>
      <c r="W433" s="57"/>
      <c r="X433" s="57"/>
      <c r="Y433" s="25" t="str">
        <f>IF(X433 = "", "", IFERROR(VLOOKUP(X433, Values!G:H, 2, FALSE), ""))</f>
        <v/>
      </c>
      <c r="Z433" s="26" t="str">
        <f>IF(X433 = "", "", IFERROR(VLOOKUP(X433, Values!G:I, 3, FALSE), ""))</f>
        <v/>
      </c>
      <c r="AA433" s="107"/>
      <c r="AB433" s="56"/>
      <c r="AC433" s="57"/>
      <c r="AD433" s="25"/>
      <c r="AE433" s="5" t="str">
        <f>IF(AB433 = "", "", IFERROR(VLOOKUP(AB433, 'SERVICE LOCATIONS'!$A:$B, 2, FALSE), ""))</f>
        <v/>
      </c>
      <c r="AF433" s="5" t="str">
        <f>IF(AB433 = "", "", IFERROR(IF(VLOOKUP(AB433, 'SERVICE LOCATIONS'!$A:$C, 3, FALSE) = 0, "", VLOOKUP(AB433, 'SERVICE LOCATIONS'!$A:$D, 3, FALSE)), ""))</f>
        <v/>
      </c>
      <c r="AG433" s="5" t="str">
        <f>IF(AB433 = "", "", IFERROR(VLOOKUP(AB433, 'SERVICE LOCATIONS'!$A:$D, 4, FALSE), ""))</f>
        <v/>
      </c>
      <c r="AH433" s="5" t="str">
        <f>IF(AB433 = "", "", IFERROR(VLOOKUP(AB433, 'SERVICE LOCATIONS'!$A:$J, 5, FALSE), ""))</f>
        <v/>
      </c>
      <c r="AI433" s="5" t="str">
        <f>IF(AB433 = "", "", IFERROR(VLOOKUP(AB433, 'SERVICE LOCATIONS'!$A:$F, 6, FALSE), ""))</f>
        <v/>
      </c>
      <c r="AJ433" s="5" t="str">
        <f>IF(AB433 = "", "", IFERROR(VLOOKUP(AB433, 'SERVICE LOCATIONS'!$A:$G, 7, FALSE), ""))</f>
        <v/>
      </c>
      <c r="AK433" s="5" t="str">
        <f>IF(AB433 = "", "", IFERROR(VLOOKUP(AB433, 'SERVICE LOCATIONS'!$A:$H, 8, FALSE), ""))</f>
        <v/>
      </c>
      <c r="AL433" s="7" t="str">
        <f>IF(AB433 = "", "", IFERROR(VLOOKUP(AB433, 'SERVICE LOCATIONS'!$A:$I, 9, FALSE), ""))</f>
        <v/>
      </c>
      <c r="AM433" s="7" t="str">
        <f>IF(AB433 = "", "", IFERROR(VLOOKUP(AB433, 'SERVICE LOCATIONS'!$A:$J, 10, FALSE), ""))</f>
        <v/>
      </c>
      <c r="AN433" s="7" t="str">
        <f>IF(AB433 = "", "", IFERROR(VLOOKUP(AB433, 'SERVICE LOCATIONS'!$A:$Q, 12, FALSE), ""))</f>
        <v/>
      </c>
      <c r="AO433" s="5" t="str">
        <f>IF(AB433 = "", "", IFERROR(VLOOKUP(AB433, 'SERVICE LOCATIONS'!$A:$Q, 13, FALSE), ""))</f>
        <v/>
      </c>
      <c r="AP433" s="5" t="str">
        <f>IF(AB433 = "", "", IFERROR(VLOOKUP(AB433, 'SERVICE LOCATIONS'!$A:$Q, 14, FALSE), ""))</f>
        <v/>
      </c>
      <c r="AQ433" s="5" t="str">
        <f>IF(AB433 = "", "", IFERROR(VLOOKUP(AB433, 'SERVICE LOCATIONS'!$A:$Q, 15, FALSE), ""))</f>
        <v/>
      </c>
      <c r="AR433" s="5" t="str">
        <f>IF(AB433 = "", "", IFERROR(VLOOKUP(AB433, 'SERVICE LOCATIONS'!$A:$Q, 16, FALSE), ""))</f>
        <v/>
      </c>
      <c r="AS433" s="5" t="str">
        <f>IF(AB433 = "", "", IFERROR(VLOOKUP(AB433, 'SERVICE LOCATIONS'!$A:$Q, 17, FALSE), ""))</f>
        <v/>
      </c>
      <c r="AT433" s="27" t="str">
        <f>IF(AB433 = "", "", IFERROR(VLOOKUP(AB433, 'SERVICE LOCATIONS'!$A:$Q, 11, FALSE), ""))</f>
        <v/>
      </c>
      <c r="AU433" s="42"/>
      <c r="AV433" s="54"/>
      <c r="AW433" s="55"/>
      <c r="AX433" s="56"/>
      <c r="AY433" s="57"/>
    </row>
    <row r="434" spans="1:51" x14ac:dyDescent="0.2">
      <c r="A434" s="58"/>
      <c r="B434" s="64" t="str">
        <f>IF(A434="", "", TEXT(VLOOKUP(A434, 'ENTITY INFO'!$A:$E, 4, FALSE), "00-0000000"))</f>
        <v/>
      </c>
      <c r="C434" s="64" t="str">
        <f>IF(A434="", "", VLOOKUP(A434, 'ENTITY INFO'!$A:$E, 5, FALSE))</f>
        <v/>
      </c>
      <c r="D434" s="64" t="str">
        <f>IF(A434 = "", "", IFERROR(VLOOKUP(A434, 'ENTITY INFO'!$A:$B, 2, FALSE), ""))</f>
        <v/>
      </c>
      <c r="E434" s="42"/>
      <c r="F434" s="57"/>
      <c r="G434" s="60"/>
      <c r="H434" s="54"/>
      <c r="I434" s="61"/>
      <c r="J434" s="62"/>
      <c r="K434" s="57"/>
      <c r="L434" s="57"/>
      <c r="M434" s="54"/>
      <c r="N434" s="63"/>
      <c r="O434" s="57"/>
      <c r="P434" s="57"/>
      <c r="Q434" s="57"/>
      <c r="R434" s="57"/>
      <c r="S434" s="57"/>
      <c r="T434" s="57"/>
      <c r="U434" s="57"/>
      <c r="V434" s="57"/>
      <c r="W434" s="57"/>
      <c r="X434" s="57"/>
      <c r="Y434" s="25" t="str">
        <f>IF(X434 = "", "", IFERROR(VLOOKUP(X434, Values!G:H, 2, FALSE), ""))</f>
        <v/>
      </c>
      <c r="Z434" s="26" t="str">
        <f>IF(X434 = "", "", IFERROR(VLOOKUP(X434, Values!G:I, 3, FALSE), ""))</f>
        <v/>
      </c>
      <c r="AA434" s="107"/>
      <c r="AB434" s="56"/>
      <c r="AC434" s="57"/>
      <c r="AD434" s="25"/>
      <c r="AE434" s="5" t="str">
        <f>IF(AB434 = "", "", IFERROR(VLOOKUP(AB434, 'SERVICE LOCATIONS'!$A:$B, 2, FALSE), ""))</f>
        <v/>
      </c>
      <c r="AF434" s="5" t="str">
        <f>IF(AB434 = "", "", IFERROR(IF(VLOOKUP(AB434, 'SERVICE LOCATIONS'!$A:$C, 3, FALSE) = 0, "", VLOOKUP(AB434, 'SERVICE LOCATIONS'!$A:$D, 3, FALSE)), ""))</f>
        <v/>
      </c>
      <c r="AG434" s="5" t="str">
        <f>IF(AB434 = "", "", IFERROR(VLOOKUP(AB434, 'SERVICE LOCATIONS'!$A:$D, 4, FALSE), ""))</f>
        <v/>
      </c>
      <c r="AH434" s="5" t="str">
        <f>IF(AB434 = "", "", IFERROR(VLOOKUP(AB434, 'SERVICE LOCATIONS'!$A:$J, 5, FALSE), ""))</f>
        <v/>
      </c>
      <c r="AI434" s="5" t="str">
        <f>IF(AB434 = "", "", IFERROR(VLOOKUP(AB434, 'SERVICE LOCATIONS'!$A:$F, 6, FALSE), ""))</f>
        <v/>
      </c>
      <c r="AJ434" s="5" t="str">
        <f>IF(AB434 = "", "", IFERROR(VLOOKUP(AB434, 'SERVICE LOCATIONS'!$A:$G, 7, FALSE), ""))</f>
        <v/>
      </c>
      <c r="AK434" s="5" t="str">
        <f>IF(AB434 = "", "", IFERROR(VLOOKUP(AB434, 'SERVICE LOCATIONS'!$A:$H, 8, FALSE), ""))</f>
        <v/>
      </c>
      <c r="AL434" s="7" t="str">
        <f>IF(AB434 = "", "", IFERROR(VLOOKUP(AB434, 'SERVICE LOCATIONS'!$A:$I, 9, FALSE), ""))</f>
        <v/>
      </c>
      <c r="AM434" s="7" t="str">
        <f>IF(AB434 = "", "", IFERROR(VLOOKUP(AB434, 'SERVICE LOCATIONS'!$A:$J, 10, FALSE), ""))</f>
        <v/>
      </c>
      <c r="AN434" s="7" t="str">
        <f>IF(AB434 = "", "", IFERROR(VLOOKUP(AB434, 'SERVICE LOCATIONS'!$A:$Q, 12, FALSE), ""))</f>
        <v/>
      </c>
      <c r="AO434" s="5" t="str">
        <f>IF(AB434 = "", "", IFERROR(VLOOKUP(AB434, 'SERVICE LOCATIONS'!$A:$Q, 13, FALSE), ""))</f>
        <v/>
      </c>
      <c r="AP434" s="5" t="str">
        <f>IF(AB434 = "", "", IFERROR(VLOOKUP(AB434, 'SERVICE LOCATIONS'!$A:$Q, 14, FALSE), ""))</f>
        <v/>
      </c>
      <c r="AQ434" s="5" t="str">
        <f>IF(AB434 = "", "", IFERROR(VLOOKUP(AB434, 'SERVICE LOCATIONS'!$A:$Q, 15, FALSE), ""))</f>
        <v/>
      </c>
      <c r="AR434" s="5" t="str">
        <f>IF(AB434 = "", "", IFERROR(VLOOKUP(AB434, 'SERVICE LOCATIONS'!$A:$Q, 16, FALSE), ""))</f>
        <v/>
      </c>
      <c r="AS434" s="5" t="str">
        <f>IF(AB434 = "", "", IFERROR(VLOOKUP(AB434, 'SERVICE LOCATIONS'!$A:$Q, 17, FALSE), ""))</f>
        <v/>
      </c>
      <c r="AT434" s="27" t="str">
        <f>IF(AB434 = "", "", IFERROR(VLOOKUP(AB434, 'SERVICE LOCATIONS'!$A:$Q, 11, FALSE), ""))</f>
        <v/>
      </c>
      <c r="AU434" s="42"/>
      <c r="AV434" s="54"/>
      <c r="AW434" s="55"/>
      <c r="AX434" s="56"/>
      <c r="AY434" s="57"/>
    </row>
    <row r="435" spans="1:51" x14ac:dyDescent="0.2">
      <c r="A435" s="58"/>
      <c r="B435" s="64" t="str">
        <f>IF(A435="", "", TEXT(VLOOKUP(A435, 'ENTITY INFO'!$A:$E, 4, FALSE), "00-0000000"))</f>
        <v/>
      </c>
      <c r="C435" s="64" t="str">
        <f>IF(A435="", "", VLOOKUP(A435, 'ENTITY INFO'!$A:$E, 5, FALSE))</f>
        <v/>
      </c>
      <c r="D435" s="64" t="str">
        <f>IF(A435 = "", "", IFERROR(VLOOKUP(A435, 'ENTITY INFO'!$A:$B, 2, FALSE), ""))</f>
        <v/>
      </c>
      <c r="E435" s="42"/>
      <c r="F435" s="57"/>
      <c r="G435" s="60"/>
      <c r="H435" s="54"/>
      <c r="I435" s="61"/>
      <c r="J435" s="62"/>
      <c r="K435" s="57"/>
      <c r="L435" s="57"/>
      <c r="M435" s="54"/>
      <c r="N435" s="63"/>
      <c r="O435" s="57"/>
      <c r="P435" s="57"/>
      <c r="Q435" s="57"/>
      <c r="R435" s="57"/>
      <c r="S435" s="57"/>
      <c r="T435" s="57"/>
      <c r="U435" s="57"/>
      <c r="V435" s="57"/>
      <c r="W435" s="57"/>
      <c r="X435" s="57"/>
      <c r="Y435" s="25" t="str">
        <f>IF(X435 = "", "", IFERROR(VLOOKUP(X435, Values!G:H, 2, FALSE), ""))</f>
        <v/>
      </c>
      <c r="Z435" s="26" t="str">
        <f>IF(X435 = "", "", IFERROR(VLOOKUP(X435, Values!G:I, 3, FALSE), ""))</f>
        <v/>
      </c>
      <c r="AA435" s="107"/>
      <c r="AB435" s="56"/>
      <c r="AC435" s="57"/>
      <c r="AD435" s="25"/>
      <c r="AE435" s="5" t="str">
        <f>IF(AB435 = "", "", IFERROR(VLOOKUP(AB435, 'SERVICE LOCATIONS'!$A:$B, 2, FALSE), ""))</f>
        <v/>
      </c>
      <c r="AF435" s="5" t="str">
        <f>IF(AB435 = "", "", IFERROR(IF(VLOOKUP(AB435, 'SERVICE LOCATIONS'!$A:$C, 3, FALSE) = 0, "", VLOOKUP(AB435, 'SERVICE LOCATIONS'!$A:$D, 3, FALSE)), ""))</f>
        <v/>
      </c>
      <c r="AG435" s="5" t="str">
        <f>IF(AB435 = "", "", IFERROR(VLOOKUP(AB435, 'SERVICE LOCATIONS'!$A:$D, 4, FALSE), ""))</f>
        <v/>
      </c>
      <c r="AH435" s="5" t="str">
        <f>IF(AB435 = "", "", IFERROR(VLOOKUP(AB435, 'SERVICE LOCATIONS'!$A:$J, 5, FALSE), ""))</f>
        <v/>
      </c>
      <c r="AI435" s="5" t="str">
        <f>IF(AB435 = "", "", IFERROR(VLOOKUP(AB435, 'SERVICE LOCATIONS'!$A:$F, 6, FALSE), ""))</f>
        <v/>
      </c>
      <c r="AJ435" s="5" t="str">
        <f>IF(AB435 = "", "", IFERROR(VLOOKUP(AB435, 'SERVICE LOCATIONS'!$A:$G, 7, FALSE), ""))</f>
        <v/>
      </c>
      <c r="AK435" s="5" t="str">
        <f>IF(AB435 = "", "", IFERROR(VLOOKUP(AB435, 'SERVICE LOCATIONS'!$A:$H, 8, FALSE), ""))</f>
        <v/>
      </c>
      <c r="AL435" s="7" t="str">
        <f>IF(AB435 = "", "", IFERROR(VLOOKUP(AB435, 'SERVICE LOCATIONS'!$A:$I, 9, FALSE), ""))</f>
        <v/>
      </c>
      <c r="AM435" s="7" t="str">
        <f>IF(AB435 = "", "", IFERROR(VLOOKUP(AB435, 'SERVICE LOCATIONS'!$A:$J, 10, FALSE), ""))</f>
        <v/>
      </c>
      <c r="AN435" s="7" t="str">
        <f>IF(AB435 = "", "", IFERROR(VLOOKUP(AB435, 'SERVICE LOCATIONS'!$A:$Q, 12, FALSE), ""))</f>
        <v/>
      </c>
      <c r="AO435" s="5" t="str">
        <f>IF(AB435 = "", "", IFERROR(VLOOKUP(AB435, 'SERVICE LOCATIONS'!$A:$Q, 13, FALSE), ""))</f>
        <v/>
      </c>
      <c r="AP435" s="5" t="str">
        <f>IF(AB435 = "", "", IFERROR(VLOOKUP(AB435, 'SERVICE LOCATIONS'!$A:$Q, 14, FALSE), ""))</f>
        <v/>
      </c>
      <c r="AQ435" s="5" t="str">
        <f>IF(AB435 = "", "", IFERROR(VLOOKUP(AB435, 'SERVICE LOCATIONS'!$A:$Q, 15, FALSE), ""))</f>
        <v/>
      </c>
      <c r="AR435" s="5" t="str">
        <f>IF(AB435 = "", "", IFERROR(VLOOKUP(AB435, 'SERVICE LOCATIONS'!$A:$Q, 16, FALSE), ""))</f>
        <v/>
      </c>
      <c r="AS435" s="5" t="str">
        <f>IF(AB435 = "", "", IFERROR(VLOOKUP(AB435, 'SERVICE LOCATIONS'!$A:$Q, 17, FALSE), ""))</f>
        <v/>
      </c>
      <c r="AT435" s="27" t="str">
        <f>IF(AB435 = "", "", IFERROR(VLOOKUP(AB435, 'SERVICE LOCATIONS'!$A:$Q, 11, FALSE), ""))</f>
        <v/>
      </c>
      <c r="AU435" s="42"/>
      <c r="AV435" s="54"/>
      <c r="AW435" s="55"/>
      <c r="AX435" s="56"/>
      <c r="AY435" s="57"/>
    </row>
    <row r="436" spans="1:51" x14ac:dyDescent="0.2">
      <c r="A436" s="58"/>
      <c r="B436" s="64" t="str">
        <f>IF(A436="", "", TEXT(VLOOKUP(A436, 'ENTITY INFO'!$A:$E, 4, FALSE), "00-0000000"))</f>
        <v/>
      </c>
      <c r="C436" s="64" t="str">
        <f>IF(A436="", "", VLOOKUP(A436, 'ENTITY INFO'!$A:$E, 5, FALSE))</f>
        <v/>
      </c>
      <c r="D436" s="64" t="str">
        <f>IF(A436 = "", "", IFERROR(VLOOKUP(A436, 'ENTITY INFO'!$A:$B, 2, FALSE), ""))</f>
        <v/>
      </c>
      <c r="E436" s="42"/>
      <c r="F436" s="57"/>
      <c r="G436" s="60"/>
      <c r="H436" s="54"/>
      <c r="I436" s="61"/>
      <c r="J436" s="62"/>
      <c r="K436" s="57"/>
      <c r="L436" s="57"/>
      <c r="M436" s="54"/>
      <c r="N436" s="63"/>
      <c r="O436" s="57"/>
      <c r="P436" s="57"/>
      <c r="Q436" s="57"/>
      <c r="R436" s="57"/>
      <c r="S436" s="57"/>
      <c r="T436" s="57"/>
      <c r="U436" s="57"/>
      <c r="V436" s="57"/>
      <c r="W436" s="57"/>
      <c r="X436" s="57"/>
      <c r="Y436" s="25" t="str">
        <f>IF(X436 = "", "", IFERROR(VLOOKUP(X436, Values!G:H, 2, FALSE), ""))</f>
        <v/>
      </c>
      <c r="Z436" s="26" t="str">
        <f>IF(X436 = "", "", IFERROR(VLOOKUP(X436, Values!G:I, 3, FALSE), ""))</f>
        <v/>
      </c>
      <c r="AA436" s="107"/>
      <c r="AB436" s="56"/>
      <c r="AC436" s="57"/>
      <c r="AD436" s="25"/>
      <c r="AE436" s="5" t="str">
        <f>IF(AB436 = "", "", IFERROR(VLOOKUP(AB436, 'SERVICE LOCATIONS'!$A:$B, 2, FALSE), ""))</f>
        <v/>
      </c>
      <c r="AF436" s="5" t="str">
        <f>IF(AB436 = "", "", IFERROR(IF(VLOOKUP(AB436, 'SERVICE LOCATIONS'!$A:$C, 3, FALSE) = 0, "", VLOOKUP(AB436, 'SERVICE LOCATIONS'!$A:$D, 3, FALSE)), ""))</f>
        <v/>
      </c>
      <c r="AG436" s="5" t="str">
        <f>IF(AB436 = "", "", IFERROR(VLOOKUP(AB436, 'SERVICE LOCATIONS'!$A:$D, 4, FALSE), ""))</f>
        <v/>
      </c>
      <c r="AH436" s="5" t="str">
        <f>IF(AB436 = "", "", IFERROR(VLOOKUP(AB436, 'SERVICE LOCATIONS'!$A:$J, 5, FALSE), ""))</f>
        <v/>
      </c>
      <c r="AI436" s="5" t="str">
        <f>IF(AB436 = "", "", IFERROR(VLOOKUP(AB436, 'SERVICE LOCATIONS'!$A:$F, 6, FALSE), ""))</f>
        <v/>
      </c>
      <c r="AJ436" s="5" t="str">
        <f>IF(AB436 = "", "", IFERROR(VLOOKUP(AB436, 'SERVICE LOCATIONS'!$A:$G, 7, FALSE), ""))</f>
        <v/>
      </c>
      <c r="AK436" s="5" t="str">
        <f>IF(AB436 = "", "", IFERROR(VLOOKUP(AB436, 'SERVICE LOCATIONS'!$A:$H, 8, FALSE), ""))</f>
        <v/>
      </c>
      <c r="AL436" s="7" t="str">
        <f>IF(AB436 = "", "", IFERROR(VLOOKUP(AB436, 'SERVICE LOCATIONS'!$A:$I, 9, FALSE), ""))</f>
        <v/>
      </c>
      <c r="AM436" s="7" t="str">
        <f>IF(AB436 = "", "", IFERROR(VLOOKUP(AB436, 'SERVICE LOCATIONS'!$A:$J, 10, FALSE), ""))</f>
        <v/>
      </c>
      <c r="AN436" s="7" t="str">
        <f>IF(AB436 = "", "", IFERROR(VLOOKUP(AB436, 'SERVICE LOCATIONS'!$A:$Q, 12, FALSE), ""))</f>
        <v/>
      </c>
      <c r="AO436" s="5" t="str">
        <f>IF(AB436 = "", "", IFERROR(VLOOKUP(AB436, 'SERVICE LOCATIONS'!$A:$Q, 13, FALSE), ""))</f>
        <v/>
      </c>
      <c r="AP436" s="5" t="str">
        <f>IF(AB436 = "", "", IFERROR(VLOOKUP(AB436, 'SERVICE LOCATIONS'!$A:$Q, 14, FALSE), ""))</f>
        <v/>
      </c>
      <c r="AQ436" s="5" t="str">
        <f>IF(AB436 = "", "", IFERROR(VLOOKUP(AB436, 'SERVICE LOCATIONS'!$A:$Q, 15, FALSE), ""))</f>
        <v/>
      </c>
      <c r="AR436" s="5" t="str">
        <f>IF(AB436 = "", "", IFERROR(VLOOKUP(AB436, 'SERVICE LOCATIONS'!$A:$Q, 16, FALSE), ""))</f>
        <v/>
      </c>
      <c r="AS436" s="5" t="str">
        <f>IF(AB436 = "", "", IFERROR(VLOOKUP(AB436, 'SERVICE LOCATIONS'!$A:$Q, 17, FALSE), ""))</f>
        <v/>
      </c>
      <c r="AT436" s="27" t="str">
        <f>IF(AB436 = "", "", IFERROR(VLOOKUP(AB436, 'SERVICE LOCATIONS'!$A:$Q, 11, FALSE), ""))</f>
        <v/>
      </c>
      <c r="AU436" s="42"/>
      <c r="AV436" s="54"/>
      <c r="AW436" s="55"/>
      <c r="AX436" s="56"/>
      <c r="AY436" s="57"/>
    </row>
    <row r="437" spans="1:51" x14ac:dyDescent="0.2">
      <c r="A437" s="58"/>
      <c r="B437" s="64" t="str">
        <f>IF(A437="", "", TEXT(VLOOKUP(A437, 'ENTITY INFO'!$A:$E, 4, FALSE), "00-0000000"))</f>
        <v/>
      </c>
      <c r="C437" s="64" t="str">
        <f>IF(A437="", "", VLOOKUP(A437, 'ENTITY INFO'!$A:$E, 5, FALSE))</f>
        <v/>
      </c>
      <c r="D437" s="64" t="str">
        <f>IF(A437 = "", "", IFERROR(VLOOKUP(A437, 'ENTITY INFO'!$A:$B, 2, FALSE), ""))</f>
        <v/>
      </c>
      <c r="E437" s="42"/>
      <c r="F437" s="57"/>
      <c r="G437" s="60"/>
      <c r="H437" s="54"/>
      <c r="I437" s="61"/>
      <c r="J437" s="62"/>
      <c r="K437" s="57"/>
      <c r="L437" s="57"/>
      <c r="M437" s="54"/>
      <c r="N437" s="63"/>
      <c r="O437" s="57"/>
      <c r="P437" s="57"/>
      <c r="Q437" s="57"/>
      <c r="R437" s="57"/>
      <c r="S437" s="57"/>
      <c r="T437" s="57"/>
      <c r="U437" s="57"/>
      <c r="V437" s="57"/>
      <c r="W437" s="57"/>
      <c r="X437" s="57"/>
      <c r="Y437" s="25" t="str">
        <f>IF(X437 = "", "", IFERROR(VLOOKUP(X437, Values!G:H, 2, FALSE), ""))</f>
        <v/>
      </c>
      <c r="Z437" s="26" t="str">
        <f>IF(X437 = "", "", IFERROR(VLOOKUP(X437, Values!G:I, 3, FALSE), ""))</f>
        <v/>
      </c>
      <c r="AA437" s="107"/>
      <c r="AB437" s="56"/>
      <c r="AC437" s="57"/>
      <c r="AD437" s="25"/>
      <c r="AE437" s="5" t="str">
        <f>IF(AB437 = "", "", IFERROR(VLOOKUP(AB437, 'SERVICE LOCATIONS'!$A:$B, 2, FALSE), ""))</f>
        <v/>
      </c>
      <c r="AF437" s="5" t="str">
        <f>IF(AB437 = "", "", IFERROR(IF(VLOOKUP(AB437, 'SERVICE LOCATIONS'!$A:$C, 3, FALSE) = 0, "", VLOOKUP(AB437, 'SERVICE LOCATIONS'!$A:$D, 3, FALSE)), ""))</f>
        <v/>
      </c>
      <c r="AG437" s="5" t="str">
        <f>IF(AB437 = "", "", IFERROR(VLOOKUP(AB437, 'SERVICE LOCATIONS'!$A:$D, 4, FALSE), ""))</f>
        <v/>
      </c>
      <c r="AH437" s="5" t="str">
        <f>IF(AB437 = "", "", IFERROR(VLOOKUP(AB437, 'SERVICE LOCATIONS'!$A:$J, 5, FALSE), ""))</f>
        <v/>
      </c>
      <c r="AI437" s="5" t="str">
        <f>IF(AB437 = "", "", IFERROR(VLOOKUP(AB437, 'SERVICE LOCATIONS'!$A:$F, 6, FALSE), ""))</f>
        <v/>
      </c>
      <c r="AJ437" s="5" t="str">
        <f>IF(AB437 = "", "", IFERROR(VLOOKUP(AB437, 'SERVICE LOCATIONS'!$A:$G, 7, FALSE), ""))</f>
        <v/>
      </c>
      <c r="AK437" s="5" t="str">
        <f>IF(AB437 = "", "", IFERROR(VLOOKUP(AB437, 'SERVICE LOCATIONS'!$A:$H, 8, FALSE), ""))</f>
        <v/>
      </c>
      <c r="AL437" s="7" t="str">
        <f>IF(AB437 = "", "", IFERROR(VLOOKUP(AB437, 'SERVICE LOCATIONS'!$A:$I, 9, FALSE), ""))</f>
        <v/>
      </c>
      <c r="AM437" s="7" t="str">
        <f>IF(AB437 = "", "", IFERROR(VLOOKUP(AB437, 'SERVICE LOCATIONS'!$A:$J, 10, FALSE), ""))</f>
        <v/>
      </c>
      <c r="AN437" s="7" t="str">
        <f>IF(AB437 = "", "", IFERROR(VLOOKUP(AB437, 'SERVICE LOCATIONS'!$A:$Q, 12, FALSE), ""))</f>
        <v/>
      </c>
      <c r="AO437" s="5" t="str">
        <f>IF(AB437 = "", "", IFERROR(VLOOKUP(AB437, 'SERVICE LOCATIONS'!$A:$Q, 13, FALSE), ""))</f>
        <v/>
      </c>
      <c r="AP437" s="5" t="str">
        <f>IF(AB437 = "", "", IFERROR(VLOOKUP(AB437, 'SERVICE LOCATIONS'!$A:$Q, 14, FALSE), ""))</f>
        <v/>
      </c>
      <c r="AQ437" s="5" t="str">
        <f>IF(AB437 = "", "", IFERROR(VLOOKUP(AB437, 'SERVICE LOCATIONS'!$A:$Q, 15, FALSE), ""))</f>
        <v/>
      </c>
      <c r="AR437" s="5" t="str">
        <f>IF(AB437 = "", "", IFERROR(VLOOKUP(AB437, 'SERVICE LOCATIONS'!$A:$Q, 16, FALSE), ""))</f>
        <v/>
      </c>
      <c r="AS437" s="5" t="str">
        <f>IF(AB437 = "", "", IFERROR(VLOOKUP(AB437, 'SERVICE LOCATIONS'!$A:$Q, 17, FALSE), ""))</f>
        <v/>
      </c>
      <c r="AT437" s="27" t="str">
        <f>IF(AB437 = "", "", IFERROR(VLOOKUP(AB437, 'SERVICE LOCATIONS'!$A:$Q, 11, FALSE), ""))</f>
        <v/>
      </c>
      <c r="AU437" s="42"/>
      <c r="AV437" s="54"/>
      <c r="AW437" s="55"/>
      <c r="AX437" s="56"/>
      <c r="AY437" s="57"/>
    </row>
    <row r="438" spans="1:51" x14ac:dyDescent="0.2">
      <c r="A438" s="58"/>
      <c r="B438" s="64" t="str">
        <f>IF(A438="", "", TEXT(VLOOKUP(A438, 'ENTITY INFO'!$A:$E, 4, FALSE), "00-0000000"))</f>
        <v/>
      </c>
      <c r="C438" s="64" t="str">
        <f>IF(A438="", "", VLOOKUP(A438, 'ENTITY INFO'!$A:$E, 5, FALSE))</f>
        <v/>
      </c>
      <c r="D438" s="64" t="str">
        <f>IF(A438 = "", "", IFERROR(VLOOKUP(A438, 'ENTITY INFO'!$A:$B, 2, FALSE), ""))</f>
        <v/>
      </c>
      <c r="E438" s="42"/>
      <c r="F438" s="57"/>
      <c r="G438" s="60"/>
      <c r="H438" s="54"/>
      <c r="I438" s="61"/>
      <c r="J438" s="62"/>
      <c r="K438" s="57"/>
      <c r="L438" s="57"/>
      <c r="M438" s="54"/>
      <c r="N438" s="63"/>
      <c r="O438" s="57"/>
      <c r="P438" s="57"/>
      <c r="Q438" s="57"/>
      <c r="R438" s="57"/>
      <c r="S438" s="57"/>
      <c r="T438" s="57"/>
      <c r="U438" s="57"/>
      <c r="V438" s="57"/>
      <c r="W438" s="57"/>
      <c r="X438" s="57"/>
      <c r="Y438" s="25" t="str">
        <f>IF(X438 = "", "", IFERROR(VLOOKUP(X438, Values!G:H, 2, FALSE), ""))</f>
        <v/>
      </c>
      <c r="Z438" s="26" t="str">
        <f>IF(X438 = "", "", IFERROR(VLOOKUP(X438, Values!G:I, 3, FALSE), ""))</f>
        <v/>
      </c>
      <c r="AA438" s="107"/>
      <c r="AB438" s="56"/>
      <c r="AC438" s="57"/>
      <c r="AD438" s="25"/>
      <c r="AE438" s="5" t="str">
        <f>IF(AB438 = "", "", IFERROR(VLOOKUP(AB438, 'SERVICE LOCATIONS'!$A:$B, 2, FALSE), ""))</f>
        <v/>
      </c>
      <c r="AF438" s="5" t="str">
        <f>IF(AB438 = "", "", IFERROR(IF(VLOOKUP(AB438, 'SERVICE LOCATIONS'!$A:$C, 3, FALSE) = 0, "", VLOOKUP(AB438, 'SERVICE LOCATIONS'!$A:$D, 3, FALSE)), ""))</f>
        <v/>
      </c>
      <c r="AG438" s="5" t="str">
        <f>IF(AB438 = "", "", IFERROR(VLOOKUP(AB438, 'SERVICE LOCATIONS'!$A:$D, 4, FALSE), ""))</f>
        <v/>
      </c>
      <c r="AH438" s="5" t="str">
        <f>IF(AB438 = "", "", IFERROR(VLOOKUP(AB438, 'SERVICE LOCATIONS'!$A:$J, 5, FALSE), ""))</f>
        <v/>
      </c>
      <c r="AI438" s="5" t="str">
        <f>IF(AB438 = "", "", IFERROR(VLOOKUP(AB438, 'SERVICE LOCATIONS'!$A:$F, 6, FALSE), ""))</f>
        <v/>
      </c>
      <c r="AJ438" s="5" t="str">
        <f>IF(AB438 = "", "", IFERROR(VLOOKUP(AB438, 'SERVICE LOCATIONS'!$A:$G, 7, FALSE), ""))</f>
        <v/>
      </c>
      <c r="AK438" s="5" t="str">
        <f>IF(AB438 = "", "", IFERROR(VLOOKUP(AB438, 'SERVICE LOCATIONS'!$A:$H, 8, FALSE), ""))</f>
        <v/>
      </c>
      <c r="AL438" s="7" t="str">
        <f>IF(AB438 = "", "", IFERROR(VLOOKUP(AB438, 'SERVICE LOCATIONS'!$A:$I, 9, FALSE), ""))</f>
        <v/>
      </c>
      <c r="AM438" s="7" t="str">
        <f>IF(AB438 = "", "", IFERROR(VLOOKUP(AB438, 'SERVICE LOCATIONS'!$A:$J, 10, FALSE), ""))</f>
        <v/>
      </c>
      <c r="AN438" s="7" t="str">
        <f>IF(AB438 = "", "", IFERROR(VLOOKUP(AB438, 'SERVICE LOCATIONS'!$A:$Q, 12, FALSE), ""))</f>
        <v/>
      </c>
      <c r="AO438" s="5" t="str">
        <f>IF(AB438 = "", "", IFERROR(VLOOKUP(AB438, 'SERVICE LOCATIONS'!$A:$Q, 13, FALSE), ""))</f>
        <v/>
      </c>
      <c r="AP438" s="5" t="str">
        <f>IF(AB438 = "", "", IFERROR(VLOOKUP(AB438, 'SERVICE LOCATIONS'!$A:$Q, 14, FALSE), ""))</f>
        <v/>
      </c>
      <c r="AQ438" s="5" t="str">
        <f>IF(AB438 = "", "", IFERROR(VLOOKUP(AB438, 'SERVICE LOCATIONS'!$A:$Q, 15, FALSE), ""))</f>
        <v/>
      </c>
      <c r="AR438" s="5" t="str">
        <f>IF(AB438 = "", "", IFERROR(VLOOKUP(AB438, 'SERVICE LOCATIONS'!$A:$Q, 16, FALSE), ""))</f>
        <v/>
      </c>
      <c r="AS438" s="5" t="str">
        <f>IF(AB438 = "", "", IFERROR(VLOOKUP(AB438, 'SERVICE LOCATIONS'!$A:$Q, 17, FALSE), ""))</f>
        <v/>
      </c>
      <c r="AT438" s="27" t="str">
        <f>IF(AB438 = "", "", IFERROR(VLOOKUP(AB438, 'SERVICE LOCATIONS'!$A:$Q, 11, FALSE), ""))</f>
        <v/>
      </c>
      <c r="AU438" s="42"/>
      <c r="AV438" s="54"/>
      <c r="AW438" s="55"/>
      <c r="AX438" s="56"/>
      <c r="AY438" s="57"/>
    </row>
    <row r="439" spans="1:51" x14ac:dyDescent="0.2">
      <c r="A439" s="58"/>
      <c r="B439" s="64" t="str">
        <f>IF(A439="", "", TEXT(VLOOKUP(A439, 'ENTITY INFO'!$A:$E, 4, FALSE), "00-0000000"))</f>
        <v/>
      </c>
      <c r="C439" s="64" t="str">
        <f>IF(A439="", "", VLOOKUP(A439, 'ENTITY INFO'!$A:$E, 5, FALSE))</f>
        <v/>
      </c>
      <c r="D439" s="64" t="str">
        <f>IF(A439 = "", "", IFERROR(VLOOKUP(A439, 'ENTITY INFO'!$A:$B, 2, FALSE), ""))</f>
        <v/>
      </c>
      <c r="E439" s="42"/>
      <c r="F439" s="57"/>
      <c r="G439" s="60"/>
      <c r="H439" s="54"/>
      <c r="I439" s="61"/>
      <c r="J439" s="62"/>
      <c r="K439" s="57"/>
      <c r="L439" s="57"/>
      <c r="M439" s="54"/>
      <c r="N439" s="63"/>
      <c r="O439" s="57"/>
      <c r="P439" s="57"/>
      <c r="Q439" s="57"/>
      <c r="R439" s="57"/>
      <c r="S439" s="57"/>
      <c r="T439" s="57"/>
      <c r="U439" s="57"/>
      <c r="V439" s="57"/>
      <c r="W439" s="57"/>
      <c r="X439" s="57"/>
      <c r="Y439" s="25" t="str">
        <f>IF(X439 = "", "", IFERROR(VLOOKUP(X439, Values!G:H, 2, FALSE), ""))</f>
        <v/>
      </c>
      <c r="Z439" s="26" t="str">
        <f>IF(X439 = "", "", IFERROR(VLOOKUP(X439, Values!G:I, 3, FALSE), ""))</f>
        <v/>
      </c>
      <c r="AA439" s="107"/>
      <c r="AB439" s="56"/>
      <c r="AC439" s="57"/>
      <c r="AD439" s="25"/>
      <c r="AE439" s="5" t="str">
        <f>IF(AB439 = "", "", IFERROR(VLOOKUP(AB439, 'SERVICE LOCATIONS'!$A:$B, 2, FALSE), ""))</f>
        <v/>
      </c>
      <c r="AF439" s="5" t="str">
        <f>IF(AB439 = "", "", IFERROR(IF(VLOOKUP(AB439, 'SERVICE LOCATIONS'!$A:$C, 3, FALSE) = 0, "", VLOOKUP(AB439, 'SERVICE LOCATIONS'!$A:$D, 3, FALSE)), ""))</f>
        <v/>
      </c>
      <c r="AG439" s="5" t="str">
        <f>IF(AB439 = "", "", IFERROR(VLOOKUP(AB439, 'SERVICE LOCATIONS'!$A:$D, 4, FALSE), ""))</f>
        <v/>
      </c>
      <c r="AH439" s="5" t="str">
        <f>IF(AB439 = "", "", IFERROR(VLOOKUP(AB439, 'SERVICE LOCATIONS'!$A:$J, 5, FALSE), ""))</f>
        <v/>
      </c>
      <c r="AI439" s="5" t="str">
        <f>IF(AB439 = "", "", IFERROR(VLOOKUP(AB439, 'SERVICE LOCATIONS'!$A:$F, 6, FALSE), ""))</f>
        <v/>
      </c>
      <c r="AJ439" s="5" t="str">
        <f>IF(AB439 = "", "", IFERROR(VLOOKUP(AB439, 'SERVICE LOCATIONS'!$A:$G, 7, FALSE), ""))</f>
        <v/>
      </c>
      <c r="AK439" s="5" t="str">
        <f>IF(AB439 = "", "", IFERROR(VLOOKUP(AB439, 'SERVICE LOCATIONS'!$A:$H, 8, FALSE), ""))</f>
        <v/>
      </c>
      <c r="AL439" s="7" t="str">
        <f>IF(AB439 = "", "", IFERROR(VLOOKUP(AB439, 'SERVICE LOCATIONS'!$A:$I, 9, FALSE), ""))</f>
        <v/>
      </c>
      <c r="AM439" s="7" t="str">
        <f>IF(AB439 = "", "", IFERROR(VLOOKUP(AB439, 'SERVICE LOCATIONS'!$A:$J, 10, FALSE), ""))</f>
        <v/>
      </c>
      <c r="AN439" s="7" t="str">
        <f>IF(AB439 = "", "", IFERROR(VLOOKUP(AB439, 'SERVICE LOCATIONS'!$A:$Q, 12, FALSE), ""))</f>
        <v/>
      </c>
      <c r="AO439" s="5" t="str">
        <f>IF(AB439 = "", "", IFERROR(VLOOKUP(AB439, 'SERVICE LOCATIONS'!$A:$Q, 13, FALSE), ""))</f>
        <v/>
      </c>
      <c r="AP439" s="5" t="str">
        <f>IF(AB439 = "", "", IFERROR(VLOOKUP(AB439, 'SERVICE LOCATIONS'!$A:$Q, 14, FALSE), ""))</f>
        <v/>
      </c>
      <c r="AQ439" s="5" t="str">
        <f>IF(AB439 = "", "", IFERROR(VLOOKUP(AB439, 'SERVICE LOCATIONS'!$A:$Q, 15, FALSE), ""))</f>
        <v/>
      </c>
      <c r="AR439" s="5" t="str">
        <f>IF(AB439 = "", "", IFERROR(VLOOKUP(AB439, 'SERVICE LOCATIONS'!$A:$Q, 16, FALSE), ""))</f>
        <v/>
      </c>
      <c r="AS439" s="5" t="str">
        <f>IF(AB439 = "", "", IFERROR(VLOOKUP(AB439, 'SERVICE LOCATIONS'!$A:$Q, 17, FALSE), ""))</f>
        <v/>
      </c>
      <c r="AT439" s="27" t="str">
        <f>IF(AB439 = "", "", IFERROR(VLOOKUP(AB439, 'SERVICE LOCATIONS'!$A:$Q, 11, FALSE), ""))</f>
        <v/>
      </c>
      <c r="AU439" s="42"/>
      <c r="AV439" s="54"/>
      <c r="AW439" s="55"/>
      <c r="AX439" s="56"/>
      <c r="AY439" s="57"/>
    </row>
    <row r="440" spans="1:51" x14ac:dyDescent="0.2">
      <c r="A440" s="58"/>
      <c r="B440" s="64" t="str">
        <f>IF(A440="", "", TEXT(VLOOKUP(A440, 'ENTITY INFO'!$A:$E, 4, FALSE), "00-0000000"))</f>
        <v/>
      </c>
      <c r="C440" s="64" t="str">
        <f>IF(A440="", "", VLOOKUP(A440, 'ENTITY INFO'!$A:$E, 5, FALSE))</f>
        <v/>
      </c>
      <c r="D440" s="64" t="str">
        <f>IF(A440 = "", "", IFERROR(VLOOKUP(A440, 'ENTITY INFO'!$A:$B, 2, FALSE), ""))</f>
        <v/>
      </c>
      <c r="E440" s="42"/>
      <c r="F440" s="57"/>
      <c r="G440" s="60"/>
      <c r="H440" s="54"/>
      <c r="I440" s="61"/>
      <c r="J440" s="62"/>
      <c r="K440" s="57"/>
      <c r="L440" s="57"/>
      <c r="M440" s="54"/>
      <c r="N440" s="63"/>
      <c r="O440" s="57"/>
      <c r="P440" s="57"/>
      <c r="Q440" s="57"/>
      <c r="R440" s="57"/>
      <c r="S440" s="57"/>
      <c r="T440" s="57"/>
      <c r="U440" s="57"/>
      <c r="V440" s="57"/>
      <c r="W440" s="57"/>
      <c r="X440" s="57"/>
      <c r="Y440" s="25" t="str">
        <f>IF(X440 = "", "", IFERROR(VLOOKUP(X440, Values!G:H, 2, FALSE), ""))</f>
        <v/>
      </c>
      <c r="Z440" s="26" t="str">
        <f>IF(X440 = "", "", IFERROR(VLOOKUP(X440, Values!G:I, 3, FALSE), ""))</f>
        <v/>
      </c>
      <c r="AA440" s="107"/>
      <c r="AB440" s="56"/>
      <c r="AC440" s="57"/>
      <c r="AD440" s="25"/>
      <c r="AE440" s="5" t="str">
        <f>IF(AB440 = "", "", IFERROR(VLOOKUP(AB440, 'SERVICE LOCATIONS'!$A:$B, 2, FALSE), ""))</f>
        <v/>
      </c>
      <c r="AF440" s="5" t="str">
        <f>IF(AB440 = "", "", IFERROR(IF(VLOOKUP(AB440, 'SERVICE LOCATIONS'!$A:$C, 3, FALSE) = 0, "", VLOOKUP(AB440, 'SERVICE LOCATIONS'!$A:$D, 3, FALSE)), ""))</f>
        <v/>
      </c>
      <c r="AG440" s="5" t="str">
        <f>IF(AB440 = "", "", IFERROR(VLOOKUP(AB440, 'SERVICE LOCATIONS'!$A:$D, 4, FALSE), ""))</f>
        <v/>
      </c>
      <c r="AH440" s="5" t="str">
        <f>IF(AB440 = "", "", IFERROR(VLOOKUP(AB440, 'SERVICE LOCATIONS'!$A:$J, 5, FALSE), ""))</f>
        <v/>
      </c>
      <c r="AI440" s="5" t="str">
        <f>IF(AB440 = "", "", IFERROR(VLOOKUP(AB440, 'SERVICE LOCATIONS'!$A:$F, 6, FALSE), ""))</f>
        <v/>
      </c>
      <c r="AJ440" s="5" t="str">
        <f>IF(AB440 = "", "", IFERROR(VLOOKUP(AB440, 'SERVICE LOCATIONS'!$A:$G, 7, FALSE), ""))</f>
        <v/>
      </c>
      <c r="AK440" s="5" t="str">
        <f>IF(AB440 = "", "", IFERROR(VLOOKUP(AB440, 'SERVICE LOCATIONS'!$A:$H, 8, FALSE), ""))</f>
        <v/>
      </c>
      <c r="AL440" s="7" t="str">
        <f>IF(AB440 = "", "", IFERROR(VLOOKUP(AB440, 'SERVICE LOCATIONS'!$A:$I, 9, FALSE), ""))</f>
        <v/>
      </c>
      <c r="AM440" s="7" t="str">
        <f>IF(AB440 = "", "", IFERROR(VLOOKUP(AB440, 'SERVICE LOCATIONS'!$A:$J, 10, FALSE), ""))</f>
        <v/>
      </c>
      <c r="AN440" s="7" t="str">
        <f>IF(AB440 = "", "", IFERROR(VLOOKUP(AB440, 'SERVICE LOCATIONS'!$A:$Q, 12, FALSE), ""))</f>
        <v/>
      </c>
      <c r="AO440" s="5" t="str">
        <f>IF(AB440 = "", "", IFERROR(VLOOKUP(AB440, 'SERVICE LOCATIONS'!$A:$Q, 13, FALSE), ""))</f>
        <v/>
      </c>
      <c r="AP440" s="5" t="str">
        <f>IF(AB440 = "", "", IFERROR(VLOOKUP(AB440, 'SERVICE LOCATIONS'!$A:$Q, 14, FALSE), ""))</f>
        <v/>
      </c>
      <c r="AQ440" s="5" t="str">
        <f>IF(AB440 = "", "", IFERROR(VLOOKUP(AB440, 'SERVICE LOCATIONS'!$A:$Q, 15, FALSE), ""))</f>
        <v/>
      </c>
      <c r="AR440" s="5" t="str">
        <f>IF(AB440 = "", "", IFERROR(VLOOKUP(AB440, 'SERVICE LOCATIONS'!$A:$Q, 16, FALSE), ""))</f>
        <v/>
      </c>
      <c r="AS440" s="5" t="str">
        <f>IF(AB440 = "", "", IFERROR(VLOOKUP(AB440, 'SERVICE LOCATIONS'!$A:$Q, 17, FALSE), ""))</f>
        <v/>
      </c>
      <c r="AT440" s="27" t="str">
        <f>IF(AB440 = "", "", IFERROR(VLOOKUP(AB440, 'SERVICE LOCATIONS'!$A:$Q, 11, FALSE), ""))</f>
        <v/>
      </c>
      <c r="AU440" s="42"/>
      <c r="AV440" s="54"/>
      <c r="AW440" s="55"/>
      <c r="AX440" s="56"/>
      <c r="AY440" s="57"/>
    </row>
    <row r="441" spans="1:51" x14ac:dyDescent="0.2">
      <c r="A441" s="58"/>
      <c r="B441" s="64" t="str">
        <f>IF(A441="", "", TEXT(VLOOKUP(A441, 'ENTITY INFO'!$A:$E, 4, FALSE), "00-0000000"))</f>
        <v/>
      </c>
      <c r="C441" s="64" t="str">
        <f>IF(A441="", "", VLOOKUP(A441, 'ENTITY INFO'!$A:$E, 5, FALSE))</f>
        <v/>
      </c>
      <c r="D441" s="64" t="str">
        <f>IF(A441 = "", "", IFERROR(VLOOKUP(A441, 'ENTITY INFO'!$A:$B, 2, FALSE), ""))</f>
        <v/>
      </c>
      <c r="E441" s="42"/>
      <c r="F441" s="57"/>
      <c r="G441" s="60"/>
      <c r="H441" s="54"/>
      <c r="I441" s="61"/>
      <c r="J441" s="62"/>
      <c r="K441" s="57"/>
      <c r="L441" s="57"/>
      <c r="M441" s="54"/>
      <c r="N441" s="63"/>
      <c r="O441" s="57"/>
      <c r="P441" s="57"/>
      <c r="Q441" s="57"/>
      <c r="R441" s="57"/>
      <c r="S441" s="57"/>
      <c r="T441" s="57"/>
      <c r="U441" s="57"/>
      <c r="V441" s="57"/>
      <c r="W441" s="57"/>
      <c r="X441" s="57"/>
      <c r="Y441" s="25" t="str">
        <f>IF(X441 = "", "", IFERROR(VLOOKUP(X441, Values!G:H, 2, FALSE), ""))</f>
        <v/>
      </c>
      <c r="Z441" s="26" t="str">
        <f>IF(X441 = "", "", IFERROR(VLOOKUP(X441, Values!G:I, 3, FALSE), ""))</f>
        <v/>
      </c>
      <c r="AA441" s="107"/>
      <c r="AB441" s="56"/>
      <c r="AC441" s="57"/>
      <c r="AD441" s="25"/>
      <c r="AE441" s="5" t="str">
        <f>IF(AB441 = "", "", IFERROR(VLOOKUP(AB441, 'SERVICE LOCATIONS'!$A:$B, 2, FALSE), ""))</f>
        <v/>
      </c>
      <c r="AF441" s="5" t="str">
        <f>IF(AB441 = "", "", IFERROR(IF(VLOOKUP(AB441, 'SERVICE LOCATIONS'!$A:$C, 3, FALSE) = 0, "", VLOOKUP(AB441, 'SERVICE LOCATIONS'!$A:$D, 3, FALSE)), ""))</f>
        <v/>
      </c>
      <c r="AG441" s="5" t="str">
        <f>IF(AB441 = "", "", IFERROR(VLOOKUP(AB441, 'SERVICE LOCATIONS'!$A:$D, 4, FALSE), ""))</f>
        <v/>
      </c>
      <c r="AH441" s="5" t="str">
        <f>IF(AB441 = "", "", IFERROR(VLOOKUP(AB441, 'SERVICE LOCATIONS'!$A:$J, 5, FALSE), ""))</f>
        <v/>
      </c>
      <c r="AI441" s="5" t="str">
        <f>IF(AB441 = "", "", IFERROR(VLOOKUP(AB441, 'SERVICE LOCATIONS'!$A:$F, 6, FALSE), ""))</f>
        <v/>
      </c>
      <c r="AJ441" s="5" t="str">
        <f>IF(AB441 = "", "", IFERROR(VLOOKUP(AB441, 'SERVICE LOCATIONS'!$A:$G, 7, FALSE), ""))</f>
        <v/>
      </c>
      <c r="AK441" s="5" t="str">
        <f>IF(AB441 = "", "", IFERROR(VLOOKUP(AB441, 'SERVICE LOCATIONS'!$A:$H, 8, FALSE), ""))</f>
        <v/>
      </c>
      <c r="AL441" s="7" t="str">
        <f>IF(AB441 = "", "", IFERROR(VLOOKUP(AB441, 'SERVICE LOCATIONS'!$A:$I, 9, FALSE), ""))</f>
        <v/>
      </c>
      <c r="AM441" s="7" t="str">
        <f>IF(AB441 = "", "", IFERROR(VLOOKUP(AB441, 'SERVICE LOCATIONS'!$A:$J, 10, FALSE), ""))</f>
        <v/>
      </c>
      <c r="AN441" s="7" t="str">
        <f>IF(AB441 = "", "", IFERROR(VLOOKUP(AB441, 'SERVICE LOCATIONS'!$A:$Q, 12, FALSE), ""))</f>
        <v/>
      </c>
      <c r="AO441" s="5" t="str">
        <f>IF(AB441 = "", "", IFERROR(VLOOKUP(AB441, 'SERVICE LOCATIONS'!$A:$Q, 13, FALSE), ""))</f>
        <v/>
      </c>
      <c r="AP441" s="5" t="str">
        <f>IF(AB441 = "", "", IFERROR(VLOOKUP(AB441, 'SERVICE LOCATIONS'!$A:$Q, 14, FALSE), ""))</f>
        <v/>
      </c>
      <c r="AQ441" s="5" t="str">
        <f>IF(AB441 = "", "", IFERROR(VLOOKUP(AB441, 'SERVICE LOCATIONS'!$A:$Q, 15, FALSE), ""))</f>
        <v/>
      </c>
      <c r="AR441" s="5" t="str">
        <f>IF(AB441 = "", "", IFERROR(VLOOKUP(AB441, 'SERVICE LOCATIONS'!$A:$Q, 16, FALSE), ""))</f>
        <v/>
      </c>
      <c r="AS441" s="5" t="str">
        <f>IF(AB441 = "", "", IFERROR(VLOOKUP(AB441, 'SERVICE LOCATIONS'!$A:$Q, 17, FALSE), ""))</f>
        <v/>
      </c>
      <c r="AT441" s="27" t="str">
        <f>IF(AB441 = "", "", IFERROR(VLOOKUP(AB441, 'SERVICE LOCATIONS'!$A:$Q, 11, FALSE), ""))</f>
        <v/>
      </c>
      <c r="AU441" s="42"/>
      <c r="AV441" s="54"/>
      <c r="AW441" s="55"/>
      <c r="AX441" s="56"/>
      <c r="AY441" s="57"/>
    </row>
    <row r="442" spans="1:51" x14ac:dyDescent="0.2">
      <c r="A442" s="58"/>
      <c r="B442" s="64" t="str">
        <f>IF(A442="", "", TEXT(VLOOKUP(A442, 'ENTITY INFO'!$A:$E, 4, FALSE), "00-0000000"))</f>
        <v/>
      </c>
      <c r="C442" s="64" t="str">
        <f>IF(A442="", "", VLOOKUP(A442, 'ENTITY INFO'!$A:$E, 5, FALSE))</f>
        <v/>
      </c>
      <c r="D442" s="64" t="str">
        <f>IF(A442 = "", "", IFERROR(VLOOKUP(A442, 'ENTITY INFO'!$A:$B, 2, FALSE), ""))</f>
        <v/>
      </c>
      <c r="E442" s="42"/>
      <c r="F442" s="57"/>
      <c r="G442" s="60"/>
      <c r="H442" s="54"/>
      <c r="I442" s="61"/>
      <c r="J442" s="62"/>
      <c r="K442" s="57"/>
      <c r="L442" s="57"/>
      <c r="M442" s="54"/>
      <c r="N442" s="63"/>
      <c r="O442" s="57"/>
      <c r="P442" s="57"/>
      <c r="Q442" s="57"/>
      <c r="R442" s="57"/>
      <c r="S442" s="57"/>
      <c r="T442" s="57"/>
      <c r="U442" s="57"/>
      <c r="V442" s="57"/>
      <c r="W442" s="57"/>
      <c r="X442" s="57"/>
      <c r="Y442" s="25" t="str">
        <f>IF(X442 = "", "", IFERROR(VLOOKUP(X442, Values!G:H, 2, FALSE), ""))</f>
        <v/>
      </c>
      <c r="Z442" s="26" t="str">
        <f>IF(X442 = "", "", IFERROR(VLOOKUP(X442, Values!G:I, 3, FALSE), ""))</f>
        <v/>
      </c>
      <c r="AA442" s="107"/>
      <c r="AB442" s="56"/>
      <c r="AC442" s="57"/>
      <c r="AD442" s="25"/>
      <c r="AE442" s="5" t="str">
        <f>IF(AB442 = "", "", IFERROR(VLOOKUP(AB442, 'SERVICE LOCATIONS'!$A:$B, 2, FALSE), ""))</f>
        <v/>
      </c>
      <c r="AF442" s="5" t="str">
        <f>IF(AB442 = "", "", IFERROR(IF(VLOOKUP(AB442, 'SERVICE LOCATIONS'!$A:$C, 3, FALSE) = 0, "", VLOOKUP(AB442, 'SERVICE LOCATIONS'!$A:$D, 3, FALSE)), ""))</f>
        <v/>
      </c>
      <c r="AG442" s="5" t="str">
        <f>IF(AB442 = "", "", IFERROR(VLOOKUP(AB442, 'SERVICE LOCATIONS'!$A:$D, 4, FALSE), ""))</f>
        <v/>
      </c>
      <c r="AH442" s="5" t="str">
        <f>IF(AB442 = "", "", IFERROR(VLOOKUP(AB442, 'SERVICE LOCATIONS'!$A:$J, 5, FALSE), ""))</f>
        <v/>
      </c>
      <c r="AI442" s="5" t="str">
        <f>IF(AB442 = "", "", IFERROR(VLOOKUP(AB442, 'SERVICE LOCATIONS'!$A:$F, 6, FALSE), ""))</f>
        <v/>
      </c>
      <c r="AJ442" s="5" t="str">
        <f>IF(AB442 = "", "", IFERROR(VLOOKUP(AB442, 'SERVICE LOCATIONS'!$A:$G, 7, FALSE), ""))</f>
        <v/>
      </c>
      <c r="AK442" s="5" t="str">
        <f>IF(AB442 = "", "", IFERROR(VLOOKUP(AB442, 'SERVICE LOCATIONS'!$A:$H, 8, FALSE), ""))</f>
        <v/>
      </c>
      <c r="AL442" s="7" t="str">
        <f>IF(AB442 = "", "", IFERROR(VLOOKUP(AB442, 'SERVICE LOCATIONS'!$A:$I, 9, FALSE), ""))</f>
        <v/>
      </c>
      <c r="AM442" s="7" t="str">
        <f>IF(AB442 = "", "", IFERROR(VLOOKUP(AB442, 'SERVICE LOCATIONS'!$A:$J, 10, FALSE), ""))</f>
        <v/>
      </c>
      <c r="AN442" s="7" t="str">
        <f>IF(AB442 = "", "", IFERROR(VLOOKUP(AB442, 'SERVICE LOCATIONS'!$A:$Q, 12, FALSE), ""))</f>
        <v/>
      </c>
      <c r="AO442" s="5" t="str">
        <f>IF(AB442 = "", "", IFERROR(VLOOKUP(AB442, 'SERVICE LOCATIONS'!$A:$Q, 13, FALSE), ""))</f>
        <v/>
      </c>
      <c r="AP442" s="5" t="str">
        <f>IF(AB442 = "", "", IFERROR(VLOOKUP(AB442, 'SERVICE LOCATIONS'!$A:$Q, 14, FALSE), ""))</f>
        <v/>
      </c>
      <c r="AQ442" s="5" t="str">
        <f>IF(AB442 = "", "", IFERROR(VLOOKUP(AB442, 'SERVICE LOCATIONS'!$A:$Q, 15, FALSE), ""))</f>
        <v/>
      </c>
      <c r="AR442" s="5" t="str">
        <f>IF(AB442 = "", "", IFERROR(VLOOKUP(AB442, 'SERVICE LOCATIONS'!$A:$Q, 16, FALSE), ""))</f>
        <v/>
      </c>
      <c r="AS442" s="5" t="str">
        <f>IF(AB442 = "", "", IFERROR(VLOOKUP(AB442, 'SERVICE LOCATIONS'!$A:$Q, 17, FALSE), ""))</f>
        <v/>
      </c>
      <c r="AT442" s="27" t="str">
        <f>IF(AB442 = "", "", IFERROR(VLOOKUP(AB442, 'SERVICE LOCATIONS'!$A:$Q, 11, FALSE), ""))</f>
        <v/>
      </c>
      <c r="AU442" s="42"/>
      <c r="AV442" s="54"/>
      <c r="AW442" s="55"/>
      <c r="AX442" s="56"/>
      <c r="AY442" s="57"/>
    </row>
    <row r="443" spans="1:51" x14ac:dyDescent="0.2">
      <c r="A443" s="58"/>
      <c r="B443" s="64" t="str">
        <f>IF(A443="", "", TEXT(VLOOKUP(A443, 'ENTITY INFO'!$A:$E, 4, FALSE), "00-0000000"))</f>
        <v/>
      </c>
      <c r="C443" s="64" t="str">
        <f>IF(A443="", "", VLOOKUP(A443, 'ENTITY INFO'!$A:$E, 5, FALSE))</f>
        <v/>
      </c>
      <c r="D443" s="64" t="str">
        <f>IF(A443 = "", "", IFERROR(VLOOKUP(A443, 'ENTITY INFO'!$A:$B, 2, FALSE), ""))</f>
        <v/>
      </c>
      <c r="E443" s="42"/>
      <c r="F443" s="57"/>
      <c r="G443" s="60"/>
      <c r="H443" s="54"/>
      <c r="I443" s="61"/>
      <c r="J443" s="62"/>
      <c r="K443" s="57"/>
      <c r="L443" s="57"/>
      <c r="M443" s="54"/>
      <c r="N443" s="63"/>
      <c r="O443" s="57"/>
      <c r="P443" s="57"/>
      <c r="Q443" s="57"/>
      <c r="R443" s="57"/>
      <c r="S443" s="57"/>
      <c r="T443" s="57"/>
      <c r="U443" s="57"/>
      <c r="V443" s="57"/>
      <c r="W443" s="57"/>
      <c r="X443" s="57"/>
      <c r="Y443" s="25" t="str">
        <f>IF(X443 = "", "", IFERROR(VLOOKUP(X443, Values!G:H, 2, FALSE), ""))</f>
        <v/>
      </c>
      <c r="Z443" s="26" t="str">
        <f>IF(X443 = "", "", IFERROR(VLOOKUP(X443, Values!G:I, 3, FALSE), ""))</f>
        <v/>
      </c>
      <c r="AA443" s="107"/>
      <c r="AB443" s="56"/>
      <c r="AC443" s="57"/>
      <c r="AD443" s="25"/>
      <c r="AE443" s="5" t="str">
        <f>IF(AB443 = "", "", IFERROR(VLOOKUP(AB443, 'SERVICE LOCATIONS'!$A:$B, 2, FALSE), ""))</f>
        <v/>
      </c>
      <c r="AF443" s="5" t="str">
        <f>IF(AB443 = "", "", IFERROR(IF(VLOOKUP(AB443, 'SERVICE LOCATIONS'!$A:$C, 3, FALSE) = 0, "", VLOOKUP(AB443, 'SERVICE LOCATIONS'!$A:$D, 3, FALSE)), ""))</f>
        <v/>
      </c>
      <c r="AG443" s="5" t="str">
        <f>IF(AB443 = "", "", IFERROR(VLOOKUP(AB443, 'SERVICE LOCATIONS'!$A:$D, 4, FALSE), ""))</f>
        <v/>
      </c>
      <c r="AH443" s="5" t="str">
        <f>IF(AB443 = "", "", IFERROR(VLOOKUP(AB443, 'SERVICE LOCATIONS'!$A:$J, 5, FALSE), ""))</f>
        <v/>
      </c>
      <c r="AI443" s="5" t="str">
        <f>IF(AB443 = "", "", IFERROR(VLOOKUP(AB443, 'SERVICE LOCATIONS'!$A:$F, 6, FALSE), ""))</f>
        <v/>
      </c>
      <c r="AJ443" s="5" t="str">
        <f>IF(AB443 = "", "", IFERROR(VLOOKUP(AB443, 'SERVICE LOCATIONS'!$A:$G, 7, FALSE), ""))</f>
        <v/>
      </c>
      <c r="AK443" s="5" t="str">
        <f>IF(AB443 = "", "", IFERROR(VLOOKUP(AB443, 'SERVICE LOCATIONS'!$A:$H, 8, FALSE), ""))</f>
        <v/>
      </c>
      <c r="AL443" s="7" t="str">
        <f>IF(AB443 = "", "", IFERROR(VLOOKUP(AB443, 'SERVICE LOCATIONS'!$A:$I, 9, FALSE), ""))</f>
        <v/>
      </c>
      <c r="AM443" s="7" t="str">
        <f>IF(AB443 = "", "", IFERROR(VLOOKUP(AB443, 'SERVICE LOCATIONS'!$A:$J, 10, FALSE), ""))</f>
        <v/>
      </c>
      <c r="AN443" s="7" t="str">
        <f>IF(AB443 = "", "", IFERROR(VLOOKUP(AB443, 'SERVICE LOCATIONS'!$A:$Q, 12, FALSE), ""))</f>
        <v/>
      </c>
      <c r="AO443" s="5" t="str">
        <f>IF(AB443 = "", "", IFERROR(VLOOKUP(AB443, 'SERVICE LOCATIONS'!$A:$Q, 13, FALSE), ""))</f>
        <v/>
      </c>
      <c r="AP443" s="5" t="str">
        <f>IF(AB443 = "", "", IFERROR(VLOOKUP(AB443, 'SERVICE LOCATIONS'!$A:$Q, 14, FALSE), ""))</f>
        <v/>
      </c>
      <c r="AQ443" s="5" t="str">
        <f>IF(AB443 = "", "", IFERROR(VLOOKUP(AB443, 'SERVICE LOCATIONS'!$A:$Q, 15, FALSE), ""))</f>
        <v/>
      </c>
      <c r="AR443" s="5" t="str">
        <f>IF(AB443 = "", "", IFERROR(VLOOKUP(AB443, 'SERVICE LOCATIONS'!$A:$Q, 16, FALSE), ""))</f>
        <v/>
      </c>
      <c r="AS443" s="5" t="str">
        <f>IF(AB443 = "", "", IFERROR(VLOOKUP(AB443, 'SERVICE LOCATIONS'!$A:$Q, 17, FALSE), ""))</f>
        <v/>
      </c>
      <c r="AT443" s="27" t="str">
        <f>IF(AB443 = "", "", IFERROR(VLOOKUP(AB443, 'SERVICE LOCATIONS'!$A:$Q, 11, FALSE), ""))</f>
        <v/>
      </c>
      <c r="AU443" s="42"/>
      <c r="AV443" s="54"/>
      <c r="AW443" s="55"/>
      <c r="AX443" s="56"/>
      <c r="AY443" s="57"/>
    </row>
    <row r="444" spans="1:51" x14ac:dyDescent="0.2">
      <c r="A444" s="58"/>
      <c r="B444" s="64" t="str">
        <f>IF(A444="", "", TEXT(VLOOKUP(A444, 'ENTITY INFO'!$A:$E, 4, FALSE), "00-0000000"))</f>
        <v/>
      </c>
      <c r="C444" s="64" t="str">
        <f>IF(A444="", "", VLOOKUP(A444, 'ENTITY INFO'!$A:$E, 5, FALSE))</f>
        <v/>
      </c>
      <c r="D444" s="64" t="str">
        <f>IF(A444 = "", "", IFERROR(VLOOKUP(A444, 'ENTITY INFO'!$A:$B, 2, FALSE), ""))</f>
        <v/>
      </c>
      <c r="E444" s="42"/>
      <c r="F444" s="57"/>
      <c r="G444" s="60"/>
      <c r="H444" s="54"/>
      <c r="I444" s="61"/>
      <c r="J444" s="62"/>
      <c r="K444" s="57"/>
      <c r="L444" s="57"/>
      <c r="M444" s="54"/>
      <c r="N444" s="63"/>
      <c r="O444" s="57"/>
      <c r="P444" s="57"/>
      <c r="Q444" s="57"/>
      <c r="R444" s="57"/>
      <c r="S444" s="57"/>
      <c r="T444" s="57"/>
      <c r="U444" s="57"/>
      <c r="V444" s="57"/>
      <c r="W444" s="57"/>
      <c r="X444" s="57"/>
      <c r="Y444" s="25" t="str">
        <f>IF(X444 = "", "", IFERROR(VLOOKUP(X444, Values!G:H, 2, FALSE), ""))</f>
        <v/>
      </c>
      <c r="Z444" s="26" t="str">
        <f>IF(X444 = "", "", IFERROR(VLOOKUP(X444, Values!G:I, 3, FALSE), ""))</f>
        <v/>
      </c>
      <c r="AA444" s="107"/>
      <c r="AB444" s="56"/>
      <c r="AC444" s="57"/>
      <c r="AD444" s="25"/>
      <c r="AE444" s="5" t="str">
        <f>IF(AB444 = "", "", IFERROR(VLOOKUP(AB444, 'SERVICE LOCATIONS'!$A:$B, 2, FALSE), ""))</f>
        <v/>
      </c>
      <c r="AF444" s="5" t="str">
        <f>IF(AB444 = "", "", IFERROR(IF(VLOOKUP(AB444, 'SERVICE LOCATIONS'!$A:$C, 3, FALSE) = 0, "", VLOOKUP(AB444, 'SERVICE LOCATIONS'!$A:$D, 3, FALSE)), ""))</f>
        <v/>
      </c>
      <c r="AG444" s="5" t="str">
        <f>IF(AB444 = "", "", IFERROR(VLOOKUP(AB444, 'SERVICE LOCATIONS'!$A:$D, 4, FALSE), ""))</f>
        <v/>
      </c>
      <c r="AH444" s="5" t="str">
        <f>IF(AB444 = "", "", IFERROR(VLOOKUP(AB444, 'SERVICE LOCATIONS'!$A:$J, 5, FALSE), ""))</f>
        <v/>
      </c>
      <c r="AI444" s="5" t="str">
        <f>IF(AB444 = "", "", IFERROR(VLOOKUP(AB444, 'SERVICE LOCATIONS'!$A:$F, 6, FALSE), ""))</f>
        <v/>
      </c>
      <c r="AJ444" s="5" t="str">
        <f>IF(AB444 = "", "", IFERROR(VLOOKUP(AB444, 'SERVICE LOCATIONS'!$A:$G, 7, FALSE), ""))</f>
        <v/>
      </c>
      <c r="AK444" s="5" t="str">
        <f>IF(AB444 = "", "", IFERROR(VLOOKUP(AB444, 'SERVICE LOCATIONS'!$A:$H, 8, FALSE), ""))</f>
        <v/>
      </c>
      <c r="AL444" s="7" t="str">
        <f>IF(AB444 = "", "", IFERROR(VLOOKUP(AB444, 'SERVICE LOCATIONS'!$A:$I, 9, FALSE), ""))</f>
        <v/>
      </c>
      <c r="AM444" s="7" t="str">
        <f>IF(AB444 = "", "", IFERROR(VLOOKUP(AB444, 'SERVICE LOCATIONS'!$A:$J, 10, FALSE), ""))</f>
        <v/>
      </c>
      <c r="AN444" s="7" t="str">
        <f>IF(AB444 = "", "", IFERROR(VLOOKUP(AB444, 'SERVICE LOCATIONS'!$A:$Q, 12, FALSE), ""))</f>
        <v/>
      </c>
      <c r="AO444" s="5" t="str">
        <f>IF(AB444 = "", "", IFERROR(VLOOKUP(AB444, 'SERVICE LOCATIONS'!$A:$Q, 13, FALSE), ""))</f>
        <v/>
      </c>
      <c r="AP444" s="5" t="str">
        <f>IF(AB444 = "", "", IFERROR(VLOOKUP(AB444, 'SERVICE LOCATIONS'!$A:$Q, 14, FALSE), ""))</f>
        <v/>
      </c>
      <c r="AQ444" s="5" t="str">
        <f>IF(AB444 = "", "", IFERROR(VLOOKUP(AB444, 'SERVICE LOCATIONS'!$A:$Q, 15, FALSE), ""))</f>
        <v/>
      </c>
      <c r="AR444" s="5" t="str">
        <f>IF(AB444 = "", "", IFERROR(VLOOKUP(AB444, 'SERVICE LOCATIONS'!$A:$Q, 16, FALSE), ""))</f>
        <v/>
      </c>
      <c r="AS444" s="5" t="str">
        <f>IF(AB444 = "", "", IFERROR(VLOOKUP(AB444, 'SERVICE LOCATIONS'!$A:$Q, 17, FALSE), ""))</f>
        <v/>
      </c>
      <c r="AT444" s="27" t="str">
        <f>IF(AB444 = "", "", IFERROR(VLOOKUP(AB444, 'SERVICE LOCATIONS'!$A:$Q, 11, FALSE), ""))</f>
        <v/>
      </c>
      <c r="AU444" s="42"/>
      <c r="AV444" s="54"/>
      <c r="AW444" s="55"/>
      <c r="AX444" s="56"/>
      <c r="AY444" s="57"/>
    </row>
    <row r="445" spans="1:51" x14ac:dyDescent="0.2">
      <c r="A445" s="58"/>
      <c r="B445" s="64" t="str">
        <f>IF(A445="", "", TEXT(VLOOKUP(A445, 'ENTITY INFO'!$A:$E, 4, FALSE), "00-0000000"))</f>
        <v/>
      </c>
      <c r="C445" s="64" t="str">
        <f>IF(A445="", "", VLOOKUP(A445, 'ENTITY INFO'!$A:$E, 5, FALSE))</f>
        <v/>
      </c>
      <c r="D445" s="64" t="str">
        <f>IF(A445 = "", "", IFERROR(VLOOKUP(A445, 'ENTITY INFO'!$A:$B, 2, FALSE), ""))</f>
        <v/>
      </c>
      <c r="E445" s="42"/>
      <c r="F445" s="57"/>
      <c r="G445" s="60"/>
      <c r="H445" s="54"/>
      <c r="I445" s="61"/>
      <c r="J445" s="62"/>
      <c r="K445" s="57"/>
      <c r="L445" s="57"/>
      <c r="M445" s="54"/>
      <c r="N445" s="63"/>
      <c r="O445" s="57"/>
      <c r="P445" s="57"/>
      <c r="Q445" s="57"/>
      <c r="R445" s="57"/>
      <c r="S445" s="57"/>
      <c r="T445" s="57"/>
      <c r="U445" s="57"/>
      <c r="V445" s="57"/>
      <c r="W445" s="57"/>
      <c r="X445" s="57"/>
      <c r="Y445" s="25" t="str">
        <f>IF(X445 = "", "", IFERROR(VLOOKUP(X445, Values!G:H, 2, FALSE), ""))</f>
        <v/>
      </c>
      <c r="Z445" s="26" t="str">
        <f>IF(X445 = "", "", IFERROR(VLOOKUP(X445, Values!G:I, 3, FALSE), ""))</f>
        <v/>
      </c>
      <c r="AA445" s="107"/>
      <c r="AB445" s="56"/>
      <c r="AC445" s="57"/>
      <c r="AD445" s="25"/>
      <c r="AE445" s="5" t="str">
        <f>IF(AB445 = "", "", IFERROR(VLOOKUP(AB445, 'SERVICE LOCATIONS'!$A:$B, 2, FALSE), ""))</f>
        <v/>
      </c>
      <c r="AF445" s="5" t="str">
        <f>IF(AB445 = "", "", IFERROR(IF(VLOOKUP(AB445, 'SERVICE LOCATIONS'!$A:$C, 3, FALSE) = 0, "", VLOOKUP(AB445, 'SERVICE LOCATIONS'!$A:$D, 3, FALSE)), ""))</f>
        <v/>
      </c>
      <c r="AG445" s="5" t="str">
        <f>IF(AB445 = "", "", IFERROR(VLOOKUP(AB445, 'SERVICE LOCATIONS'!$A:$D, 4, FALSE), ""))</f>
        <v/>
      </c>
      <c r="AH445" s="5" t="str">
        <f>IF(AB445 = "", "", IFERROR(VLOOKUP(AB445, 'SERVICE LOCATIONS'!$A:$J, 5, FALSE), ""))</f>
        <v/>
      </c>
      <c r="AI445" s="5" t="str">
        <f>IF(AB445 = "", "", IFERROR(VLOOKUP(AB445, 'SERVICE LOCATIONS'!$A:$F, 6, FALSE), ""))</f>
        <v/>
      </c>
      <c r="AJ445" s="5" t="str">
        <f>IF(AB445 = "", "", IFERROR(VLOOKUP(AB445, 'SERVICE LOCATIONS'!$A:$G, 7, FALSE), ""))</f>
        <v/>
      </c>
      <c r="AK445" s="5" t="str">
        <f>IF(AB445 = "", "", IFERROR(VLOOKUP(AB445, 'SERVICE LOCATIONS'!$A:$H, 8, FALSE), ""))</f>
        <v/>
      </c>
      <c r="AL445" s="7" t="str">
        <f>IF(AB445 = "", "", IFERROR(VLOOKUP(AB445, 'SERVICE LOCATIONS'!$A:$I, 9, FALSE), ""))</f>
        <v/>
      </c>
      <c r="AM445" s="7" t="str">
        <f>IF(AB445 = "", "", IFERROR(VLOOKUP(AB445, 'SERVICE LOCATIONS'!$A:$J, 10, FALSE), ""))</f>
        <v/>
      </c>
      <c r="AN445" s="7" t="str">
        <f>IF(AB445 = "", "", IFERROR(VLOOKUP(AB445, 'SERVICE LOCATIONS'!$A:$Q, 12, FALSE), ""))</f>
        <v/>
      </c>
      <c r="AO445" s="5" t="str">
        <f>IF(AB445 = "", "", IFERROR(VLOOKUP(AB445, 'SERVICE LOCATIONS'!$A:$Q, 13, FALSE), ""))</f>
        <v/>
      </c>
      <c r="AP445" s="5" t="str">
        <f>IF(AB445 = "", "", IFERROR(VLOOKUP(AB445, 'SERVICE LOCATIONS'!$A:$Q, 14, FALSE), ""))</f>
        <v/>
      </c>
      <c r="AQ445" s="5" t="str">
        <f>IF(AB445 = "", "", IFERROR(VLOOKUP(AB445, 'SERVICE LOCATIONS'!$A:$Q, 15, FALSE), ""))</f>
        <v/>
      </c>
      <c r="AR445" s="5" t="str">
        <f>IF(AB445 = "", "", IFERROR(VLOOKUP(AB445, 'SERVICE LOCATIONS'!$A:$Q, 16, FALSE), ""))</f>
        <v/>
      </c>
      <c r="AS445" s="5" t="str">
        <f>IF(AB445 = "", "", IFERROR(VLOOKUP(AB445, 'SERVICE LOCATIONS'!$A:$Q, 17, FALSE), ""))</f>
        <v/>
      </c>
      <c r="AT445" s="27" t="str">
        <f>IF(AB445 = "", "", IFERROR(VLOOKUP(AB445, 'SERVICE LOCATIONS'!$A:$Q, 11, FALSE), ""))</f>
        <v/>
      </c>
      <c r="AU445" s="42"/>
      <c r="AV445" s="54"/>
      <c r="AW445" s="55"/>
      <c r="AX445" s="56"/>
      <c r="AY445" s="57"/>
    </row>
    <row r="446" spans="1:51" x14ac:dyDescent="0.2">
      <c r="A446" s="58"/>
      <c r="B446" s="64" t="str">
        <f>IF(A446="", "", TEXT(VLOOKUP(A446, 'ENTITY INFO'!$A:$E, 4, FALSE), "00-0000000"))</f>
        <v/>
      </c>
      <c r="C446" s="64" t="str">
        <f>IF(A446="", "", VLOOKUP(A446, 'ENTITY INFO'!$A:$E, 5, FALSE))</f>
        <v/>
      </c>
      <c r="D446" s="64" t="str">
        <f>IF(A446 = "", "", IFERROR(VLOOKUP(A446, 'ENTITY INFO'!$A:$B, 2, FALSE), ""))</f>
        <v/>
      </c>
      <c r="E446" s="42"/>
      <c r="F446" s="57"/>
      <c r="G446" s="60"/>
      <c r="H446" s="54"/>
      <c r="I446" s="61"/>
      <c r="J446" s="62"/>
      <c r="K446" s="57"/>
      <c r="L446" s="57"/>
      <c r="M446" s="54"/>
      <c r="N446" s="63"/>
      <c r="O446" s="57"/>
      <c r="P446" s="57"/>
      <c r="Q446" s="57"/>
      <c r="R446" s="57"/>
      <c r="S446" s="57"/>
      <c r="T446" s="57"/>
      <c r="U446" s="57"/>
      <c r="V446" s="57"/>
      <c r="W446" s="57"/>
      <c r="X446" s="57"/>
      <c r="Y446" s="25" t="str">
        <f>IF(X446 = "", "", IFERROR(VLOOKUP(X446, Values!G:H, 2, FALSE), ""))</f>
        <v/>
      </c>
      <c r="Z446" s="26" t="str">
        <f>IF(X446 = "", "", IFERROR(VLOOKUP(X446, Values!G:I, 3, FALSE), ""))</f>
        <v/>
      </c>
      <c r="AA446" s="107"/>
      <c r="AB446" s="56"/>
      <c r="AC446" s="57"/>
      <c r="AD446" s="25"/>
      <c r="AE446" s="5" t="str">
        <f>IF(AB446 = "", "", IFERROR(VLOOKUP(AB446, 'SERVICE LOCATIONS'!$A:$B, 2, FALSE), ""))</f>
        <v/>
      </c>
      <c r="AF446" s="5" t="str">
        <f>IF(AB446 = "", "", IFERROR(IF(VLOOKUP(AB446, 'SERVICE LOCATIONS'!$A:$C, 3, FALSE) = 0, "", VLOOKUP(AB446, 'SERVICE LOCATIONS'!$A:$D, 3, FALSE)), ""))</f>
        <v/>
      </c>
      <c r="AG446" s="5" t="str">
        <f>IF(AB446 = "", "", IFERROR(VLOOKUP(AB446, 'SERVICE LOCATIONS'!$A:$D, 4, FALSE), ""))</f>
        <v/>
      </c>
      <c r="AH446" s="5" t="str">
        <f>IF(AB446 = "", "", IFERROR(VLOOKUP(AB446, 'SERVICE LOCATIONS'!$A:$J, 5, FALSE), ""))</f>
        <v/>
      </c>
      <c r="AI446" s="5" t="str">
        <f>IF(AB446 = "", "", IFERROR(VLOOKUP(AB446, 'SERVICE LOCATIONS'!$A:$F, 6, FALSE), ""))</f>
        <v/>
      </c>
      <c r="AJ446" s="5" t="str">
        <f>IF(AB446 = "", "", IFERROR(VLOOKUP(AB446, 'SERVICE LOCATIONS'!$A:$G, 7, FALSE), ""))</f>
        <v/>
      </c>
      <c r="AK446" s="5" t="str">
        <f>IF(AB446 = "", "", IFERROR(VLOOKUP(AB446, 'SERVICE LOCATIONS'!$A:$H, 8, FALSE), ""))</f>
        <v/>
      </c>
      <c r="AL446" s="7" t="str">
        <f>IF(AB446 = "", "", IFERROR(VLOOKUP(AB446, 'SERVICE LOCATIONS'!$A:$I, 9, FALSE), ""))</f>
        <v/>
      </c>
      <c r="AM446" s="7" t="str">
        <f>IF(AB446 = "", "", IFERROR(VLOOKUP(AB446, 'SERVICE LOCATIONS'!$A:$J, 10, FALSE), ""))</f>
        <v/>
      </c>
      <c r="AN446" s="7" t="str">
        <f>IF(AB446 = "", "", IFERROR(VLOOKUP(AB446, 'SERVICE LOCATIONS'!$A:$Q, 12, FALSE), ""))</f>
        <v/>
      </c>
      <c r="AO446" s="5" t="str">
        <f>IF(AB446 = "", "", IFERROR(VLOOKUP(AB446, 'SERVICE LOCATIONS'!$A:$Q, 13, FALSE), ""))</f>
        <v/>
      </c>
      <c r="AP446" s="5" t="str">
        <f>IF(AB446 = "", "", IFERROR(VLOOKUP(AB446, 'SERVICE LOCATIONS'!$A:$Q, 14, FALSE), ""))</f>
        <v/>
      </c>
      <c r="AQ446" s="5" t="str">
        <f>IF(AB446 = "", "", IFERROR(VLOOKUP(AB446, 'SERVICE LOCATIONS'!$A:$Q, 15, FALSE), ""))</f>
        <v/>
      </c>
      <c r="AR446" s="5" t="str">
        <f>IF(AB446 = "", "", IFERROR(VLOOKUP(AB446, 'SERVICE LOCATIONS'!$A:$Q, 16, FALSE), ""))</f>
        <v/>
      </c>
      <c r="AS446" s="5" t="str">
        <f>IF(AB446 = "", "", IFERROR(VLOOKUP(AB446, 'SERVICE LOCATIONS'!$A:$Q, 17, FALSE), ""))</f>
        <v/>
      </c>
      <c r="AT446" s="27" t="str">
        <f>IF(AB446 = "", "", IFERROR(VLOOKUP(AB446, 'SERVICE LOCATIONS'!$A:$Q, 11, FALSE), ""))</f>
        <v/>
      </c>
      <c r="AU446" s="42"/>
      <c r="AV446" s="54"/>
      <c r="AW446" s="55"/>
      <c r="AX446" s="56"/>
      <c r="AY446" s="57"/>
    </row>
    <row r="447" spans="1:51" x14ac:dyDescent="0.2">
      <c r="A447" s="58"/>
      <c r="B447" s="64" t="str">
        <f>IF(A447="", "", TEXT(VLOOKUP(A447, 'ENTITY INFO'!$A:$E, 4, FALSE), "00-0000000"))</f>
        <v/>
      </c>
      <c r="C447" s="64" t="str">
        <f>IF(A447="", "", VLOOKUP(A447, 'ENTITY INFO'!$A:$E, 5, FALSE))</f>
        <v/>
      </c>
      <c r="D447" s="64" t="str">
        <f>IF(A447 = "", "", IFERROR(VLOOKUP(A447, 'ENTITY INFO'!$A:$B, 2, FALSE), ""))</f>
        <v/>
      </c>
      <c r="E447" s="42"/>
      <c r="F447" s="57"/>
      <c r="G447" s="60"/>
      <c r="H447" s="54"/>
      <c r="I447" s="61"/>
      <c r="J447" s="62"/>
      <c r="K447" s="57"/>
      <c r="L447" s="57"/>
      <c r="M447" s="54"/>
      <c r="N447" s="63"/>
      <c r="O447" s="57"/>
      <c r="P447" s="57"/>
      <c r="Q447" s="57"/>
      <c r="R447" s="57"/>
      <c r="S447" s="57"/>
      <c r="T447" s="57"/>
      <c r="U447" s="57"/>
      <c r="V447" s="57"/>
      <c r="W447" s="57"/>
      <c r="X447" s="57"/>
      <c r="Y447" s="25" t="str">
        <f>IF(X447 = "", "", IFERROR(VLOOKUP(X447, Values!G:H, 2, FALSE), ""))</f>
        <v/>
      </c>
      <c r="Z447" s="26" t="str">
        <f>IF(X447 = "", "", IFERROR(VLOOKUP(X447, Values!G:I, 3, FALSE), ""))</f>
        <v/>
      </c>
      <c r="AA447" s="107"/>
      <c r="AB447" s="56"/>
      <c r="AC447" s="57"/>
      <c r="AD447" s="25"/>
      <c r="AE447" s="5" t="str">
        <f>IF(AB447 = "", "", IFERROR(VLOOKUP(AB447, 'SERVICE LOCATIONS'!$A:$B, 2, FALSE), ""))</f>
        <v/>
      </c>
      <c r="AF447" s="5" t="str">
        <f>IF(AB447 = "", "", IFERROR(IF(VLOOKUP(AB447, 'SERVICE LOCATIONS'!$A:$C, 3, FALSE) = 0, "", VLOOKUP(AB447, 'SERVICE LOCATIONS'!$A:$D, 3, FALSE)), ""))</f>
        <v/>
      </c>
      <c r="AG447" s="5" t="str">
        <f>IF(AB447 = "", "", IFERROR(VLOOKUP(AB447, 'SERVICE LOCATIONS'!$A:$D, 4, FALSE), ""))</f>
        <v/>
      </c>
      <c r="AH447" s="5" t="str">
        <f>IF(AB447 = "", "", IFERROR(VLOOKUP(AB447, 'SERVICE LOCATIONS'!$A:$J, 5, FALSE), ""))</f>
        <v/>
      </c>
      <c r="AI447" s="5" t="str">
        <f>IF(AB447 = "", "", IFERROR(VLOOKUP(AB447, 'SERVICE LOCATIONS'!$A:$F, 6, FALSE), ""))</f>
        <v/>
      </c>
      <c r="AJ447" s="5" t="str">
        <f>IF(AB447 = "", "", IFERROR(VLOOKUP(AB447, 'SERVICE LOCATIONS'!$A:$G, 7, FALSE), ""))</f>
        <v/>
      </c>
      <c r="AK447" s="5" t="str">
        <f>IF(AB447 = "", "", IFERROR(VLOOKUP(AB447, 'SERVICE LOCATIONS'!$A:$H, 8, FALSE), ""))</f>
        <v/>
      </c>
      <c r="AL447" s="7" t="str">
        <f>IF(AB447 = "", "", IFERROR(VLOOKUP(AB447, 'SERVICE LOCATIONS'!$A:$I, 9, FALSE), ""))</f>
        <v/>
      </c>
      <c r="AM447" s="7" t="str">
        <f>IF(AB447 = "", "", IFERROR(VLOOKUP(AB447, 'SERVICE LOCATIONS'!$A:$J, 10, FALSE), ""))</f>
        <v/>
      </c>
      <c r="AN447" s="7" t="str">
        <f>IF(AB447 = "", "", IFERROR(VLOOKUP(AB447, 'SERVICE LOCATIONS'!$A:$Q, 12, FALSE), ""))</f>
        <v/>
      </c>
      <c r="AO447" s="5" t="str">
        <f>IF(AB447 = "", "", IFERROR(VLOOKUP(AB447, 'SERVICE LOCATIONS'!$A:$Q, 13, FALSE), ""))</f>
        <v/>
      </c>
      <c r="AP447" s="5" t="str">
        <f>IF(AB447 = "", "", IFERROR(VLOOKUP(AB447, 'SERVICE LOCATIONS'!$A:$Q, 14, FALSE), ""))</f>
        <v/>
      </c>
      <c r="AQ447" s="5" t="str">
        <f>IF(AB447 = "", "", IFERROR(VLOOKUP(AB447, 'SERVICE LOCATIONS'!$A:$Q, 15, FALSE), ""))</f>
        <v/>
      </c>
      <c r="AR447" s="5" t="str">
        <f>IF(AB447 = "", "", IFERROR(VLOOKUP(AB447, 'SERVICE LOCATIONS'!$A:$Q, 16, FALSE), ""))</f>
        <v/>
      </c>
      <c r="AS447" s="5" t="str">
        <f>IF(AB447 = "", "", IFERROR(VLOOKUP(AB447, 'SERVICE LOCATIONS'!$A:$Q, 17, FALSE), ""))</f>
        <v/>
      </c>
      <c r="AT447" s="27" t="str">
        <f>IF(AB447 = "", "", IFERROR(VLOOKUP(AB447, 'SERVICE LOCATIONS'!$A:$Q, 11, FALSE), ""))</f>
        <v/>
      </c>
      <c r="AU447" s="42"/>
      <c r="AV447" s="54"/>
      <c r="AW447" s="55"/>
      <c r="AX447" s="56"/>
      <c r="AY447" s="57"/>
    </row>
    <row r="448" spans="1:51" x14ac:dyDescent="0.2">
      <c r="A448" s="58"/>
      <c r="B448" s="64" t="str">
        <f>IF(A448="", "", TEXT(VLOOKUP(A448, 'ENTITY INFO'!$A:$E, 4, FALSE), "00-0000000"))</f>
        <v/>
      </c>
      <c r="C448" s="64" t="str">
        <f>IF(A448="", "", VLOOKUP(A448, 'ENTITY INFO'!$A:$E, 5, FALSE))</f>
        <v/>
      </c>
      <c r="D448" s="64" t="str">
        <f>IF(A448 = "", "", IFERROR(VLOOKUP(A448, 'ENTITY INFO'!$A:$B, 2, FALSE), ""))</f>
        <v/>
      </c>
      <c r="E448" s="42"/>
      <c r="F448" s="57"/>
      <c r="G448" s="60"/>
      <c r="H448" s="54"/>
      <c r="I448" s="61"/>
      <c r="J448" s="62"/>
      <c r="K448" s="57"/>
      <c r="L448" s="57"/>
      <c r="M448" s="54"/>
      <c r="N448" s="63"/>
      <c r="O448" s="57"/>
      <c r="P448" s="57"/>
      <c r="Q448" s="57"/>
      <c r="R448" s="57"/>
      <c r="S448" s="57"/>
      <c r="T448" s="57"/>
      <c r="U448" s="57"/>
      <c r="V448" s="57"/>
      <c r="W448" s="57"/>
      <c r="X448" s="57"/>
      <c r="Y448" s="25" t="str">
        <f>IF(X448 = "", "", IFERROR(VLOOKUP(X448, Values!G:H, 2, FALSE), ""))</f>
        <v/>
      </c>
      <c r="Z448" s="26" t="str">
        <f>IF(X448 = "", "", IFERROR(VLOOKUP(X448, Values!G:I, 3, FALSE), ""))</f>
        <v/>
      </c>
      <c r="AA448" s="107"/>
      <c r="AB448" s="56"/>
      <c r="AC448" s="57"/>
      <c r="AD448" s="25"/>
      <c r="AE448" s="5" t="str">
        <f>IF(AB448 = "", "", IFERROR(VLOOKUP(AB448, 'SERVICE LOCATIONS'!$A:$B, 2, FALSE), ""))</f>
        <v/>
      </c>
      <c r="AF448" s="5" t="str">
        <f>IF(AB448 = "", "", IFERROR(IF(VLOOKUP(AB448, 'SERVICE LOCATIONS'!$A:$C, 3, FALSE) = 0, "", VLOOKUP(AB448, 'SERVICE LOCATIONS'!$A:$D, 3, FALSE)), ""))</f>
        <v/>
      </c>
      <c r="AG448" s="5" t="str">
        <f>IF(AB448 = "", "", IFERROR(VLOOKUP(AB448, 'SERVICE LOCATIONS'!$A:$D, 4, FALSE), ""))</f>
        <v/>
      </c>
      <c r="AH448" s="5" t="str">
        <f>IF(AB448 = "", "", IFERROR(VLOOKUP(AB448, 'SERVICE LOCATIONS'!$A:$J, 5, FALSE), ""))</f>
        <v/>
      </c>
      <c r="AI448" s="5" t="str">
        <f>IF(AB448 = "", "", IFERROR(VLOOKUP(AB448, 'SERVICE LOCATIONS'!$A:$F, 6, FALSE), ""))</f>
        <v/>
      </c>
      <c r="AJ448" s="5" t="str">
        <f>IF(AB448 = "", "", IFERROR(VLOOKUP(AB448, 'SERVICE LOCATIONS'!$A:$G, 7, FALSE), ""))</f>
        <v/>
      </c>
      <c r="AK448" s="5" t="str">
        <f>IF(AB448 = "", "", IFERROR(VLOOKUP(AB448, 'SERVICE LOCATIONS'!$A:$H, 8, FALSE), ""))</f>
        <v/>
      </c>
      <c r="AL448" s="7" t="str">
        <f>IF(AB448 = "", "", IFERROR(VLOOKUP(AB448, 'SERVICE LOCATIONS'!$A:$I, 9, FALSE), ""))</f>
        <v/>
      </c>
      <c r="AM448" s="7" t="str">
        <f>IF(AB448 = "", "", IFERROR(VLOOKUP(AB448, 'SERVICE LOCATIONS'!$A:$J, 10, FALSE), ""))</f>
        <v/>
      </c>
      <c r="AN448" s="7" t="str">
        <f>IF(AB448 = "", "", IFERROR(VLOOKUP(AB448, 'SERVICE LOCATIONS'!$A:$Q, 12, FALSE), ""))</f>
        <v/>
      </c>
      <c r="AO448" s="5" t="str">
        <f>IF(AB448 = "", "", IFERROR(VLOOKUP(AB448, 'SERVICE LOCATIONS'!$A:$Q, 13, FALSE), ""))</f>
        <v/>
      </c>
      <c r="AP448" s="5" t="str">
        <f>IF(AB448 = "", "", IFERROR(VLOOKUP(AB448, 'SERVICE LOCATIONS'!$A:$Q, 14, FALSE), ""))</f>
        <v/>
      </c>
      <c r="AQ448" s="5" t="str">
        <f>IF(AB448 = "", "", IFERROR(VLOOKUP(AB448, 'SERVICE LOCATIONS'!$A:$Q, 15, FALSE), ""))</f>
        <v/>
      </c>
      <c r="AR448" s="5" t="str">
        <f>IF(AB448 = "", "", IFERROR(VLOOKUP(AB448, 'SERVICE LOCATIONS'!$A:$Q, 16, FALSE), ""))</f>
        <v/>
      </c>
      <c r="AS448" s="5" t="str">
        <f>IF(AB448 = "", "", IFERROR(VLOOKUP(AB448, 'SERVICE LOCATIONS'!$A:$Q, 17, FALSE), ""))</f>
        <v/>
      </c>
      <c r="AT448" s="27" t="str">
        <f>IF(AB448 = "", "", IFERROR(VLOOKUP(AB448, 'SERVICE LOCATIONS'!$A:$Q, 11, FALSE), ""))</f>
        <v/>
      </c>
      <c r="AU448" s="42"/>
      <c r="AV448" s="54"/>
      <c r="AW448" s="55"/>
      <c r="AX448" s="56"/>
      <c r="AY448" s="57"/>
    </row>
    <row r="449" spans="1:51" x14ac:dyDescent="0.2">
      <c r="A449" s="58"/>
      <c r="B449" s="64" t="str">
        <f>IF(A449="", "", TEXT(VLOOKUP(A449, 'ENTITY INFO'!$A:$E, 4, FALSE), "00-0000000"))</f>
        <v/>
      </c>
      <c r="C449" s="64" t="str">
        <f>IF(A449="", "", VLOOKUP(A449, 'ENTITY INFO'!$A:$E, 5, FALSE))</f>
        <v/>
      </c>
      <c r="D449" s="64" t="str">
        <f>IF(A449 = "", "", IFERROR(VLOOKUP(A449, 'ENTITY INFO'!$A:$B, 2, FALSE), ""))</f>
        <v/>
      </c>
      <c r="E449" s="42"/>
      <c r="F449" s="57"/>
      <c r="G449" s="60"/>
      <c r="H449" s="54"/>
      <c r="I449" s="61"/>
      <c r="J449" s="62"/>
      <c r="K449" s="57"/>
      <c r="L449" s="57"/>
      <c r="M449" s="54"/>
      <c r="N449" s="63"/>
      <c r="O449" s="57"/>
      <c r="P449" s="57"/>
      <c r="Q449" s="57"/>
      <c r="R449" s="57"/>
      <c r="S449" s="57"/>
      <c r="T449" s="57"/>
      <c r="U449" s="57"/>
      <c r="V449" s="57"/>
      <c r="W449" s="57"/>
      <c r="X449" s="57"/>
      <c r="Y449" s="25" t="str">
        <f>IF(X449 = "", "", IFERROR(VLOOKUP(X449, Values!G:H, 2, FALSE), ""))</f>
        <v/>
      </c>
      <c r="Z449" s="26" t="str">
        <f>IF(X449 = "", "", IFERROR(VLOOKUP(X449, Values!G:I, 3, FALSE), ""))</f>
        <v/>
      </c>
      <c r="AA449" s="107"/>
      <c r="AB449" s="56"/>
      <c r="AC449" s="57"/>
      <c r="AD449" s="25"/>
      <c r="AE449" s="5" t="str">
        <f>IF(AB449 = "", "", IFERROR(VLOOKUP(AB449, 'SERVICE LOCATIONS'!$A:$B, 2, FALSE), ""))</f>
        <v/>
      </c>
      <c r="AF449" s="5" t="str">
        <f>IF(AB449 = "", "", IFERROR(IF(VLOOKUP(AB449, 'SERVICE LOCATIONS'!$A:$C, 3, FALSE) = 0, "", VLOOKUP(AB449, 'SERVICE LOCATIONS'!$A:$D, 3, FALSE)), ""))</f>
        <v/>
      </c>
      <c r="AG449" s="5" t="str">
        <f>IF(AB449 = "", "", IFERROR(VLOOKUP(AB449, 'SERVICE LOCATIONS'!$A:$D, 4, FALSE), ""))</f>
        <v/>
      </c>
      <c r="AH449" s="5" t="str">
        <f>IF(AB449 = "", "", IFERROR(VLOOKUP(AB449, 'SERVICE LOCATIONS'!$A:$J, 5, FALSE), ""))</f>
        <v/>
      </c>
      <c r="AI449" s="5" t="str">
        <f>IF(AB449 = "", "", IFERROR(VLOOKUP(AB449, 'SERVICE LOCATIONS'!$A:$F, 6, FALSE), ""))</f>
        <v/>
      </c>
      <c r="AJ449" s="5" t="str">
        <f>IF(AB449 = "", "", IFERROR(VLOOKUP(AB449, 'SERVICE LOCATIONS'!$A:$G, 7, FALSE), ""))</f>
        <v/>
      </c>
      <c r="AK449" s="5" t="str">
        <f>IF(AB449 = "", "", IFERROR(VLOOKUP(AB449, 'SERVICE LOCATIONS'!$A:$H, 8, FALSE), ""))</f>
        <v/>
      </c>
      <c r="AL449" s="7" t="str">
        <f>IF(AB449 = "", "", IFERROR(VLOOKUP(AB449, 'SERVICE LOCATIONS'!$A:$I, 9, FALSE), ""))</f>
        <v/>
      </c>
      <c r="AM449" s="7" t="str">
        <f>IF(AB449 = "", "", IFERROR(VLOOKUP(AB449, 'SERVICE LOCATIONS'!$A:$J, 10, FALSE), ""))</f>
        <v/>
      </c>
      <c r="AN449" s="7" t="str">
        <f>IF(AB449 = "", "", IFERROR(VLOOKUP(AB449, 'SERVICE LOCATIONS'!$A:$Q, 12, FALSE), ""))</f>
        <v/>
      </c>
      <c r="AO449" s="5" t="str">
        <f>IF(AB449 = "", "", IFERROR(VLOOKUP(AB449, 'SERVICE LOCATIONS'!$A:$Q, 13, FALSE), ""))</f>
        <v/>
      </c>
      <c r="AP449" s="5" t="str">
        <f>IF(AB449 = "", "", IFERROR(VLOOKUP(AB449, 'SERVICE LOCATIONS'!$A:$Q, 14, FALSE), ""))</f>
        <v/>
      </c>
      <c r="AQ449" s="5" t="str">
        <f>IF(AB449 = "", "", IFERROR(VLOOKUP(AB449, 'SERVICE LOCATIONS'!$A:$Q, 15, FALSE), ""))</f>
        <v/>
      </c>
      <c r="AR449" s="5" t="str">
        <f>IF(AB449 = "", "", IFERROR(VLOOKUP(AB449, 'SERVICE LOCATIONS'!$A:$Q, 16, FALSE), ""))</f>
        <v/>
      </c>
      <c r="AS449" s="5" t="str">
        <f>IF(AB449 = "", "", IFERROR(VLOOKUP(AB449, 'SERVICE LOCATIONS'!$A:$Q, 17, FALSE), ""))</f>
        <v/>
      </c>
      <c r="AT449" s="27" t="str">
        <f>IF(AB449 = "", "", IFERROR(VLOOKUP(AB449, 'SERVICE LOCATIONS'!$A:$Q, 11, FALSE), ""))</f>
        <v/>
      </c>
      <c r="AU449" s="42"/>
      <c r="AV449" s="54"/>
      <c r="AW449" s="55"/>
      <c r="AX449" s="56"/>
      <c r="AY449" s="57"/>
    </row>
    <row r="450" spans="1:51" x14ac:dyDescent="0.2">
      <c r="A450" s="58"/>
      <c r="B450" s="64" t="str">
        <f>IF(A450="", "", TEXT(VLOOKUP(A450, 'ENTITY INFO'!$A:$E, 4, FALSE), "00-0000000"))</f>
        <v/>
      </c>
      <c r="C450" s="64" t="str">
        <f>IF(A450="", "", VLOOKUP(A450, 'ENTITY INFO'!$A:$E, 5, FALSE))</f>
        <v/>
      </c>
      <c r="D450" s="64" t="str">
        <f>IF(A450 = "", "", IFERROR(VLOOKUP(A450, 'ENTITY INFO'!$A:$B, 2, FALSE), ""))</f>
        <v/>
      </c>
      <c r="E450" s="42"/>
      <c r="F450" s="57"/>
      <c r="G450" s="60"/>
      <c r="H450" s="54"/>
      <c r="I450" s="61"/>
      <c r="J450" s="62"/>
      <c r="K450" s="57"/>
      <c r="L450" s="57"/>
      <c r="M450" s="54"/>
      <c r="N450" s="63"/>
      <c r="O450" s="57"/>
      <c r="P450" s="57"/>
      <c r="Q450" s="57"/>
      <c r="R450" s="57"/>
      <c r="S450" s="57"/>
      <c r="T450" s="57"/>
      <c r="U450" s="57"/>
      <c r="V450" s="57"/>
      <c r="W450" s="57"/>
      <c r="X450" s="57"/>
      <c r="Y450" s="25" t="str">
        <f>IF(X450 = "", "", IFERROR(VLOOKUP(X450, Values!G:H, 2, FALSE), ""))</f>
        <v/>
      </c>
      <c r="Z450" s="26" t="str">
        <f>IF(X450 = "", "", IFERROR(VLOOKUP(X450, Values!G:I, 3, FALSE), ""))</f>
        <v/>
      </c>
      <c r="AA450" s="107"/>
      <c r="AB450" s="56"/>
      <c r="AC450" s="57"/>
      <c r="AD450" s="25"/>
      <c r="AE450" s="5" t="str">
        <f>IF(AB450 = "", "", IFERROR(VLOOKUP(AB450, 'SERVICE LOCATIONS'!$A:$B, 2, FALSE), ""))</f>
        <v/>
      </c>
      <c r="AF450" s="5" t="str">
        <f>IF(AB450 = "", "", IFERROR(IF(VLOOKUP(AB450, 'SERVICE LOCATIONS'!$A:$C, 3, FALSE) = 0, "", VLOOKUP(AB450, 'SERVICE LOCATIONS'!$A:$D, 3, FALSE)), ""))</f>
        <v/>
      </c>
      <c r="AG450" s="5" t="str">
        <f>IF(AB450 = "", "", IFERROR(VLOOKUP(AB450, 'SERVICE LOCATIONS'!$A:$D, 4, FALSE), ""))</f>
        <v/>
      </c>
      <c r="AH450" s="5" t="str">
        <f>IF(AB450 = "", "", IFERROR(VLOOKUP(AB450, 'SERVICE LOCATIONS'!$A:$J, 5, FALSE), ""))</f>
        <v/>
      </c>
      <c r="AI450" s="5" t="str">
        <f>IF(AB450 = "", "", IFERROR(VLOOKUP(AB450, 'SERVICE LOCATIONS'!$A:$F, 6, FALSE), ""))</f>
        <v/>
      </c>
      <c r="AJ450" s="5" t="str">
        <f>IF(AB450 = "", "", IFERROR(VLOOKUP(AB450, 'SERVICE LOCATIONS'!$A:$G, 7, FALSE), ""))</f>
        <v/>
      </c>
      <c r="AK450" s="5" t="str">
        <f>IF(AB450 = "", "", IFERROR(VLOOKUP(AB450, 'SERVICE LOCATIONS'!$A:$H, 8, FALSE), ""))</f>
        <v/>
      </c>
      <c r="AL450" s="7" t="str">
        <f>IF(AB450 = "", "", IFERROR(VLOOKUP(AB450, 'SERVICE LOCATIONS'!$A:$I, 9, FALSE), ""))</f>
        <v/>
      </c>
      <c r="AM450" s="7" t="str">
        <f>IF(AB450 = "", "", IFERROR(VLOOKUP(AB450, 'SERVICE LOCATIONS'!$A:$J, 10, FALSE), ""))</f>
        <v/>
      </c>
      <c r="AN450" s="7" t="str">
        <f>IF(AB450 = "", "", IFERROR(VLOOKUP(AB450, 'SERVICE LOCATIONS'!$A:$Q, 12, FALSE), ""))</f>
        <v/>
      </c>
      <c r="AO450" s="5" t="str">
        <f>IF(AB450 = "", "", IFERROR(VLOOKUP(AB450, 'SERVICE LOCATIONS'!$A:$Q, 13, FALSE), ""))</f>
        <v/>
      </c>
      <c r="AP450" s="5" t="str">
        <f>IF(AB450 = "", "", IFERROR(VLOOKUP(AB450, 'SERVICE LOCATIONS'!$A:$Q, 14, FALSE), ""))</f>
        <v/>
      </c>
      <c r="AQ450" s="5" t="str">
        <f>IF(AB450 = "", "", IFERROR(VLOOKUP(AB450, 'SERVICE LOCATIONS'!$A:$Q, 15, FALSE), ""))</f>
        <v/>
      </c>
      <c r="AR450" s="5" t="str">
        <f>IF(AB450 = "", "", IFERROR(VLOOKUP(AB450, 'SERVICE LOCATIONS'!$A:$Q, 16, FALSE), ""))</f>
        <v/>
      </c>
      <c r="AS450" s="5" t="str">
        <f>IF(AB450 = "", "", IFERROR(VLOOKUP(AB450, 'SERVICE LOCATIONS'!$A:$Q, 17, FALSE), ""))</f>
        <v/>
      </c>
      <c r="AT450" s="27" t="str">
        <f>IF(AB450 = "", "", IFERROR(VLOOKUP(AB450, 'SERVICE LOCATIONS'!$A:$Q, 11, FALSE), ""))</f>
        <v/>
      </c>
      <c r="AU450" s="42"/>
      <c r="AV450" s="54"/>
      <c r="AW450" s="55"/>
      <c r="AX450" s="56"/>
      <c r="AY450" s="57"/>
    </row>
    <row r="451" spans="1:51" x14ac:dyDescent="0.2">
      <c r="A451" s="58"/>
      <c r="B451" s="64" t="str">
        <f>IF(A451="", "", TEXT(VLOOKUP(A451, 'ENTITY INFO'!$A:$E, 4, FALSE), "00-0000000"))</f>
        <v/>
      </c>
      <c r="C451" s="64" t="str">
        <f>IF(A451="", "", VLOOKUP(A451, 'ENTITY INFO'!$A:$E, 5, FALSE))</f>
        <v/>
      </c>
      <c r="D451" s="64" t="str">
        <f>IF(A451 = "", "", IFERROR(VLOOKUP(A451, 'ENTITY INFO'!$A:$B, 2, FALSE), ""))</f>
        <v/>
      </c>
      <c r="E451" s="42"/>
      <c r="F451" s="57"/>
      <c r="G451" s="60"/>
      <c r="H451" s="54"/>
      <c r="I451" s="61"/>
      <c r="J451" s="62"/>
      <c r="K451" s="57"/>
      <c r="L451" s="57"/>
      <c r="M451" s="54"/>
      <c r="N451" s="63"/>
      <c r="O451" s="57"/>
      <c r="P451" s="57"/>
      <c r="Q451" s="57"/>
      <c r="R451" s="57"/>
      <c r="S451" s="57"/>
      <c r="T451" s="57"/>
      <c r="U451" s="57"/>
      <c r="V451" s="57"/>
      <c r="W451" s="57"/>
      <c r="X451" s="57"/>
      <c r="Y451" s="25" t="str">
        <f>IF(X451 = "", "", IFERROR(VLOOKUP(X451, Values!G:H, 2, FALSE), ""))</f>
        <v/>
      </c>
      <c r="Z451" s="26" t="str">
        <f>IF(X451 = "", "", IFERROR(VLOOKUP(X451, Values!G:I, 3, FALSE), ""))</f>
        <v/>
      </c>
      <c r="AA451" s="107"/>
      <c r="AB451" s="56"/>
      <c r="AC451" s="57"/>
      <c r="AD451" s="25"/>
      <c r="AE451" s="5" t="str">
        <f>IF(AB451 = "", "", IFERROR(VLOOKUP(AB451, 'SERVICE LOCATIONS'!$A:$B, 2, FALSE), ""))</f>
        <v/>
      </c>
      <c r="AF451" s="5" t="str">
        <f>IF(AB451 = "", "", IFERROR(IF(VLOOKUP(AB451, 'SERVICE LOCATIONS'!$A:$C, 3, FALSE) = 0, "", VLOOKUP(AB451, 'SERVICE LOCATIONS'!$A:$D, 3, FALSE)), ""))</f>
        <v/>
      </c>
      <c r="AG451" s="5" t="str">
        <f>IF(AB451 = "", "", IFERROR(VLOOKUP(AB451, 'SERVICE LOCATIONS'!$A:$D, 4, FALSE), ""))</f>
        <v/>
      </c>
      <c r="AH451" s="5" t="str">
        <f>IF(AB451 = "", "", IFERROR(VLOOKUP(AB451, 'SERVICE LOCATIONS'!$A:$J, 5, FALSE), ""))</f>
        <v/>
      </c>
      <c r="AI451" s="5" t="str">
        <f>IF(AB451 = "", "", IFERROR(VLOOKUP(AB451, 'SERVICE LOCATIONS'!$A:$F, 6, FALSE), ""))</f>
        <v/>
      </c>
      <c r="AJ451" s="5" t="str">
        <f>IF(AB451 = "", "", IFERROR(VLOOKUP(AB451, 'SERVICE LOCATIONS'!$A:$G, 7, FALSE), ""))</f>
        <v/>
      </c>
      <c r="AK451" s="5" t="str">
        <f>IF(AB451 = "", "", IFERROR(VLOOKUP(AB451, 'SERVICE LOCATIONS'!$A:$H, 8, FALSE), ""))</f>
        <v/>
      </c>
      <c r="AL451" s="7" t="str">
        <f>IF(AB451 = "", "", IFERROR(VLOOKUP(AB451, 'SERVICE LOCATIONS'!$A:$I, 9, FALSE), ""))</f>
        <v/>
      </c>
      <c r="AM451" s="7" t="str">
        <f>IF(AB451 = "", "", IFERROR(VLOOKUP(AB451, 'SERVICE LOCATIONS'!$A:$J, 10, FALSE), ""))</f>
        <v/>
      </c>
      <c r="AN451" s="7" t="str">
        <f>IF(AB451 = "", "", IFERROR(VLOOKUP(AB451, 'SERVICE LOCATIONS'!$A:$Q, 12, FALSE), ""))</f>
        <v/>
      </c>
      <c r="AO451" s="5" t="str">
        <f>IF(AB451 = "", "", IFERROR(VLOOKUP(AB451, 'SERVICE LOCATIONS'!$A:$Q, 13, FALSE), ""))</f>
        <v/>
      </c>
      <c r="AP451" s="5" t="str">
        <f>IF(AB451 = "", "", IFERROR(VLOOKUP(AB451, 'SERVICE LOCATIONS'!$A:$Q, 14, FALSE), ""))</f>
        <v/>
      </c>
      <c r="AQ451" s="5" t="str">
        <f>IF(AB451 = "", "", IFERROR(VLOOKUP(AB451, 'SERVICE LOCATIONS'!$A:$Q, 15, FALSE), ""))</f>
        <v/>
      </c>
      <c r="AR451" s="5" t="str">
        <f>IF(AB451 = "", "", IFERROR(VLOOKUP(AB451, 'SERVICE LOCATIONS'!$A:$Q, 16, FALSE), ""))</f>
        <v/>
      </c>
      <c r="AS451" s="5" t="str">
        <f>IF(AB451 = "", "", IFERROR(VLOOKUP(AB451, 'SERVICE LOCATIONS'!$A:$Q, 17, FALSE), ""))</f>
        <v/>
      </c>
      <c r="AT451" s="27" t="str">
        <f>IF(AB451 = "", "", IFERROR(VLOOKUP(AB451, 'SERVICE LOCATIONS'!$A:$Q, 11, FALSE), ""))</f>
        <v/>
      </c>
      <c r="AU451" s="42"/>
      <c r="AV451" s="54"/>
      <c r="AW451" s="55"/>
      <c r="AX451" s="56"/>
      <c r="AY451" s="57"/>
    </row>
    <row r="452" spans="1:51" x14ac:dyDescent="0.2">
      <c r="A452" s="58"/>
      <c r="B452" s="64" t="str">
        <f>IF(A452="", "", TEXT(VLOOKUP(A452, 'ENTITY INFO'!$A:$E, 4, FALSE), "00-0000000"))</f>
        <v/>
      </c>
      <c r="C452" s="64" t="str">
        <f>IF(A452="", "", VLOOKUP(A452, 'ENTITY INFO'!$A:$E, 5, FALSE))</f>
        <v/>
      </c>
      <c r="D452" s="64" t="str">
        <f>IF(A452 = "", "", IFERROR(VLOOKUP(A452, 'ENTITY INFO'!$A:$B, 2, FALSE), ""))</f>
        <v/>
      </c>
      <c r="E452" s="42"/>
      <c r="F452" s="57"/>
      <c r="G452" s="60"/>
      <c r="H452" s="54"/>
      <c r="I452" s="61"/>
      <c r="J452" s="62"/>
      <c r="K452" s="57"/>
      <c r="L452" s="57"/>
      <c r="M452" s="54"/>
      <c r="N452" s="63"/>
      <c r="O452" s="57"/>
      <c r="P452" s="57"/>
      <c r="Q452" s="57"/>
      <c r="R452" s="57"/>
      <c r="S452" s="57"/>
      <c r="T452" s="57"/>
      <c r="U452" s="57"/>
      <c r="V452" s="57"/>
      <c r="W452" s="57"/>
      <c r="X452" s="57"/>
      <c r="Y452" s="25" t="str">
        <f>IF(X452 = "", "", IFERROR(VLOOKUP(X452, Values!G:H, 2, FALSE), ""))</f>
        <v/>
      </c>
      <c r="Z452" s="26" t="str">
        <f>IF(X452 = "", "", IFERROR(VLOOKUP(X452, Values!G:I, 3, FALSE), ""))</f>
        <v/>
      </c>
      <c r="AA452" s="107"/>
      <c r="AB452" s="56"/>
      <c r="AC452" s="57"/>
      <c r="AD452" s="25"/>
      <c r="AE452" s="5" t="str">
        <f>IF(AB452 = "", "", IFERROR(VLOOKUP(AB452, 'SERVICE LOCATIONS'!$A:$B, 2, FALSE), ""))</f>
        <v/>
      </c>
      <c r="AF452" s="5" t="str">
        <f>IF(AB452 = "", "", IFERROR(IF(VLOOKUP(AB452, 'SERVICE LOCATIONS'!$A:$C, 3, FALSE) = 0, "", VLOOKUP(AB452, 'SERVICE LOCATIONS'!$A:$D, 3, FALSE)), ""))</f>
        <v/>
      </c>
      <c r="AG452" s="5" t="str">
        <f>IF(AB452 = "", "", IFERROR(VLOOKUP(AB452, 'SERVICE LOCATIONS'!$A:$D, 4, FALSE), ""))</f>
        <v/>
      </c>
      <c r="AH452" s="5" t="str">
        <f>IF(AB452 = "", "", IFERROR(VLOOKUP(AB452, 'SERVICE LOCATIONS'!$A:$J, 5, FALSE), ""))</f>
        <v/>
      </c>
      <c r="AI452" s="5" t="str">
        <f>IF(AB452 = "", "", IFERROR(VLOOKUP(AB452, 'SERVICE LOCATIONS'!$A:$F, 6, FALSE), ""))</f>
        <v/>
      </c>
      <c r="AJ452" s="5" t="str">
        <f>IF(AB452 = "", "", IFERROR(VLOOKUP(AB452, 'SERVICE LOCATIONS'!$A:$G, 7, FALSE), ""))</f>
        <v/>
      </c>
      <c r="AK452" s="5" t="str">
        <f>IF(AB452 = "", "", IFERROR(VLOOKUP(AB452, 'SERVICE LOCATIONS'!$A:$H, 8, FALSE), ""))</f>
        <v/>
      </c>
      <c r="AL452" s="7" t="str">
        <f>IF(AB452 = "", "", IFERROR(VLOOKUP(AB452, 'SERVICE LOCATIONS'!$A:$I, 9, FALSE), ""))</f>
        <v/>
      </c>
      <c r="AM452" s="7" t="str">
        <f>IF(AB452 = "", "", IFERROR(VLOOKUP(AB452, 'SERVICE LOCATIONS'!$A:$J, 10, FALSE), ""))</f>
        <v/>
      </c>
      <c r="AN452" s="7" t="str">
        <f>IF(AB452 = "", "", IFERROR(VLOOKUP(AB452, 'SERVICE LOCATIONS'!$A:$Q, 12, FALSE), ""))</f>
        <v/>
      </c>
      <c r="AO452" s="5" t="str">
        <f>IF(AB452 = "", "", IFERROR(VLOOKUP(AB452, 'SERVICE LOCATIONS'!$A:$Q, 13, FALSE), ""))</f>
        <v/>
      </c>
      <c r="AP452" s="5" t="str">
        <f>IF(AB452 = "", "", IFERROR(VLOOKUP(AB452, 'SERVICE LOCATIONS'!$A:$Q, 14, FALSE), ""))</f>
        <v/>
      </c>
      <c r="AQ452" s="5" t="str">
        <f>IF(AB452 = "", "", IFERROR(VLOOKUP(AB452, 'SERVICE LOCATIONS'!$A:$Q, 15, FALSE), ""))</f>
        <v/>
      </c>
      <c r="AR452" s="5" t="str">
        <f>IF(AB452 = "", "", IFERROR(VLOOKUP(AB452, 'SERVICE LOCATIONS'!$A:$Q, 16, FALSE), ""))</f>
        <v/>
      </c>
      <c r="AS452" s="5" t="str">
        <f>IF(AB452 = "", "", IFERROR(VLOOKUP(AB452, 'SERVICE LOCATIONS'!$A:$Q, 17, FALSE), ""))</f>
        <v/>
      </c>
      <c r="AT452" s="27" t="str">
        <f>IF(AB452 = "", "", IFERROR(VLOOKUP(AB452, 'SERVICE LOCATIONS'!$A:$Q, 11, FALSE), ""))</f>
        <v/>
      </c>
      <c r="AU452" s="42"/>
      <c r="AV452" s="54"/>
      <c r="AW452" s="55"/>
      <c r="AX452" s="56"/>
      <c r="AY452" s="57"/>
    </row>
    <row r="453" spans="1:51" x14ac:dyDescent="0.2">
      <c r="A453" s="58"/>
      <c r="B453" s="64" t="str">
        <f>IF(A453="", "", TEXT(VLOOKUP(A453, 'ENTITY INFO'!$A:$E, 4, FALSE), "00-0000000"))</f>
        <v/>
      </c>
      <c r="C453" s="64" t="str">
        <f>IF(A453="", "", VLOOKUP(A453, 'ENTITY INFO'!$A:$E, 5, FALSE))</f>
        <v/>
      </c>
      <c r="D453" s="64" t="str">
        <f>IF(A453 = "", "", IFERROR(VLOOKUP(A453, 'ENTITY INFO'!$A:$B, 2, FALSE), ""))</f>
        <v/>
      </c>
      <c r="E453" s="42"/>
      <c r="F453" s="57"/>
      <c r="G453" s="60"/>
      <c r="H453" s="54"/>
      <c r="I453" s="61"/>
      <c r="J453" s="62"/>
      <c r="K453" s="57"/>
      <c r="L453" s="57"/>
      <c r="M453" s="54"/>
      <c r="N453" s="63"/>
      <c r="O453" s="57"/>
      <c r="P453" s="57"/>
      <c r="Q453" s="57"/>
      <c r="R453" s="57"/>
      <c r="S453" s="57"/>
      <c r="T453" s="57"/>
      <c r="U453" s="57"/>
      <c r="V453" s="57"/>
      <c r="W453" s="57"/>
      <c r="X453" s="57"/>
      <c r="Y453" s="25" t="str">
        <f>IF(X453 = "", "", IFERROR(VLOOKUP(X453, Values!G:H, 2, FALSE), ""))</f>
        <v/>
      </c>
      <c r="Z453" s="26" t="str">
        <f>IF(X453 = "", "", IFERROR(VLOOKUP(X453, Values!G:I, 3, FALSE), ""))</f>
        <v/>
      </c>
      <c r="AA453" s="107"/>
      <c r="AB453" s="56"/>
      <c r="AC453" s="57"/>
      <c r="AD453" s="25"/>
      <c r="AE453" s="5" t="str">
        <f>IF(AB453 = "", "", IFERROR(VLOOKUP(AB453, 'SERVICE LOCATIONS'!$A:$B, 2, FALSE), ""))</f>
        <v/>
      </c>
      <c r="AF453" s="5" t="str">
        <f>IF(AB453 = "", "", IFERROR(IF(VLOOKUP(AB453, 'SERVICE LOCATIONS'!$A:$C, 3, FALSE) = 0, "", VLOOKUP(AB453, 'SERVICE LOCATIONS'!$A:$D, 3, FALSE)), ""))</f>
        <v/>
      </c>
      <c r="AG453" s="5" t="str">
        <f>IF(AB453 = "", "", IFERROR(VLOOKUP(AB453, 'SERVICE LOCATIONS'!$A:$D, 4, FALSE), ""))</f>
        <v/>
      </c>
      <c r="AH453" s="5" t="str">
        <f>IF(AB453 = "", "", IFERROR(VLOOKUP(AB453, 'SERVICE LOCATIONS'!$A:$J, 5, FALSE), ""))</f>
        <v/>
      </c>
      <c r="AI453" s="5" t="str">
        <f>IF(AB453 = "", "", IFERROR(VLOOKUP(AB453, 'SERVICE LOCATIONS'!$A:$F, 6, FALSE), ""))</f>
        <v/>
      </c>
      <c r="AJ453" s="5" t="str">
        <f>IF(AB453 = "", "", IFERROR(VLOOKUP(AB453, 'SERVICE LOCATIONS'!$A:$G, 7, FALSE), ""))</f>
        <v/>
      </c>
      <c r="AK453" s="5" t="str">
        <f>IF(AB453 = "", "", IFERROR(VLOOKUP(AB453, 'SERVICE LOCATIONS'!$A:$H, 8, FALSE), ""))</f>
        <v/>
      </c>
      <c r="AL453" s="7" t="str">
        <f>IF(AB453 = "", "", IFERROR(VLOOKUP(AB453, 'SERVICE LOCATIONS'!$A:$I, 9, FALSE), ""))</f>
        <v/>
      </c>
      <c r="AM453" s="7" t="str">
        <f>IF(AB453 = "", "", IFERROR(VLOOKUP(AB453, 'SERVICE LOCATIONS'!$A:$J, 10, FALSE), ""))</f>
        <v/>
      </c>
      <c r="AN453" s="7" t="str">
        <f>IF(AB453 = "", "", IFERROR(VLOOKUP(AB453, 'SERVICE LOCATIONS'!$A:$Q, 12, FALSE), ""))</f>
        <v/>
      </c>
      <c r="AO453" s="5" t="str">
        <f>IF(AB453 = "", "", IFERROR(VLOOKUP(AB453, 'SERVICE LOCATIONS'!$A:$Q, 13, FALSE), ""))</f>
        <v/>
      </c>
      <c r="AP453" s="5" t="str">
        <f>IF(AB453 = "", "", IFERROR(VLOOKUP(AB453, 'SERVICE LOCATIONS'!$A:$Q, 14, FALSE), ""))</f>
        <v/>
      </c>
      <c r="AQ453" s="5" t="str">
        <f>IF(AB453 = "", "", IFERROR(VLOOKUP(AB453, 'SERVICE LOCATIONS'!$A:$Q, 15, FALSE), ""))</f>
        <v/>
      </c>
      <c r="AR453" s="5" t="str">
        <f>IF(AB453 = "", "", IFERROR(VLOOKUP(AB453, 'SERVICE LOCATIONS'!$A:$Q, 16, FALSE), ""))</f>
        <v/>
      </c>
      <c r="AS453" s="5" t="str">
        <f>IF(AB453 = "", "", IFERROR(VLOOKUP(AB453, 'SERVICE LOCATIONS'!$A:$Q, 17, FALSE), ""))</f>
        <v/>
      </c>
      <c r="AT453" s="27" t="str">
        <f>IF(AB453 = "", "", IFERROR(VLOOKUP(AB453, 'SERVICE LOCATIONS'!$A:$Q, 11, FALSE), ""))</f>
        <v/>
      </c>
      <c r="AU453" s="42"/>
      <c r="AV453" s="54"/>
      <c r="AW453" s="55"/>
      <c r="AX453" s="56"/>
      <c r="AY453" s="57"/>
    </row>
    <row r="454" spans="1:51" x14ac:dyDescent="0.2">
      <c r="A454" s="58"/>
      <c r="B454" s="64" t="str">
        <f>IF(A454="", "", TEXT(VLOOKUP(A454, 'ENTITY INFO'!$A:$E, 4, FALSE), "00-0000000"))</f>
        <v/>
      </c>
      <c r="C454" s="64" t="str">
        <f>IF(A454="", "", VLOOKUP(A454, 'ENTITY INFO'!$A:$E, 5, FALSE))</f>
        <v/>
      </c>
      <c r="D454" s="64" t="str">
        <f>IF(A454 = "", "", IFERROR(VLOOKUP(A454, 'ENTITY INFO'!$A:$B, 2, FALSE), ""))</f>
        <v/>
      </c>
      <c r="E454" s="42"/>
      <c r="F454" s="57"/>
      <c r="G454" s="60"/>
      <c r="H454" s="54"/>
      <c r="I454" s="61"/>
      <c r="J454" s="62"/>
      <c r="K454" s="57"/>
      <c r="L454" s="57"/>
      <c r="M454" s="54"/>
      <c r="N454" s="63"/>
      <c r="O454" s="57"/>
      <c r="P454" s="57"/>
      <c r="Q454" s="57"/>
      <c r="R454" s="57"/>
      <c r="S454" s="57"/>
      <c r="T454" s="57"/>
      <c r="U454" s="57"/>
      <c r="V454" s="57"/>
      <c r="W454" s="57"/>
      <c r="X454" s="57"/>
      <c r="Y454" s="25" t="str">
        <f>IF(X454 = "", "", IFERROR(VLOOKUP(X454, Values!G:H, 2, FALSE), ""))</f>
        <v/>
      </c>
      <c r="Z454" s="26" t="str">
        <f>IF(X454 = "", "", IFERROR(VLOOKUP(X454, Values!G:I, 3, FALSE), ""))</f>
        <v/>
      </c>
      <c r="AA454" s="107"/>
      <c r="AB454" s="56"/>
      <c r="AC454" s="57"/>
      <c r="AD454" s="25"/>
      <c r="AE454" s="5" t="str">
        <f>IF(AB454 = "", "", IFERROR(VLOOKUP(AB454, 'SERVICE LOCATIONS'!$A:$B, 2, FALSE), ""))</f>
        <v/>
      </c>
      <c r="AF454" s="5" t="str">
        <f>IF(AB454 = "", "", IFERROR(IF(VLOOKUP(AB454, 'SERVICE LOCATIONS'!$A:$C, 3, FALSE) = 0, "", VLOOKUP(AB454, 'SERVICE LOCATIONS'!$A:$D, 3, FALSE)), ""))</f>
        <v/>
      </c>
      <c r="AG454" s="5" t="str">
        <f>IF(AB454 = "", "", IFERROR(VLOOKUP(AB454, 'SERVICE LOCATIONS'!$A:$D, 4, FALSE), ""))</f>
        <v/>
      </c>
      <c r="AH454" s="5" t="str">
        <f>IF(AB454 = "", "", IFERROR(VLOOKUP(AB454, 'SERVICE LOCATIONS'!$A:$J, 5, FALSE), ""))</f>
        <v/>
      </c>
      <c r="AI454" s="5" t="str">
        <f>IF(AB454 = "", "", IFERROR(VLOOKUP(AB454, 'SERVICE LOCATIONS'!$A:$F, 6, FALSE), ""))</f>
        <v/>
      </c>
      <c r="AJ454" s="5" t="str">
        <f>IF(AB454 = "", "", IFERROR(VLOOKUP(AB454, 'SERVICE LOCATIONS'!$A:$G, 7, FALSE), ""))</f>
        <v/>
      </c>
      <c r="AK454" s="5" t="str">
        <f>IF(AB454 = "", "", IFERROR(VLOOKUP(AB454, 'SERVICE LOCATIONS'!$A:$H, 8, FALSE), ""))</f>
        <v/>
      </c>
      <c r="AL454" s="7" t="str">
        <f>IF(AB454 = "", "", IFERROR(VLOOKUP(AB454, 'SERVICE LOCATIONS'!$A:$I, 9, FALSE), ""))</f>
        <v/>
      </c>
      <c r="AM454" s="7" t="str">
        <f>IF(AB454 = "", "", IFERROR(VLOOKUP(AB454, 'SERVICE LOCATIONS'!$A:$J, 10, FALSE), ""))</f>
        <v/>
      </c>
      <c r="AN454" s="7" t="str">
        <f>IF(AB454 = "", "", IFERROR(VLOOKUP(AB454, 'SERVICE LOCATIONS'!$A:$Q, 12, FALSE), ""))</f>
        <v/>
      </c>
      <c r="AO454" s="5" t="str">
        <f>IF(AB454 = "", "", IFERROR(VLOOKUP(AB454, 'SERVICE LOCATIONS'!$A:$Q, 13, FALSE), ""))</f>
        <v/>
      </c>
      <c r="AP454" s="5" t="str">
        <f>IF(AB454 = "", "", IFERROR(VLOOKUP(AB454, 'SERVICE LOCATIONS'!$A:$Q, 14, FALSE), ""))</f>
        <v/>
      </c>
      <c r="AQ454" s="5" t="str">
        <f>IF(AB454 = "", "", IFERROR(VLOOKUP(AB454, 'SERVICE LOCATIONS'!$A:$Q, 15, FALSE), ""))</f>
        <v/>
      </c>
      <c r="AR454" s="5" t="str">
        <f>IF(AB454 = "", "", IFERROR(VLOOKUP(AB454, 'SERVICE LOCATIONS'!$A:$Q, 16, FALSE), ""))</f>
        <v/>
      </c>
      <c r="AS454" s="5" t="str">
        <f>IF(AB454 = "", "", IFERROR(VLOOKUP(AB454, 'SERVICE LOCATIONS'!$A:$Q, 17, FALSE), ""))</f>
        <v/>
      </c>
      <c r="AT454" s="27" t="str">
        <f>IF(AB454 = "", "", IFERROR(VLOOKUP(AB454, 'SERVICE LOCATIONS'!$A:$Q, 11, FALSE), ""))</f>
        <v/>
      </c>
      <c r="AU454" s="42"/>
      <c r="AV454" s="54"/>
      <c r="AW454" s="55"/>
      <c r="AX454" s="56"/>
      <c r="AY454" s="57"/>
    </row>
    <row r="455" spans="1:51" x14ac:dyDescent="0.2">
      <c r="A455" s="58"/>
      <c r="B455" s="64" t="str">
        <f>IF(A455="", "", TEXT(VLOOKUP(A455, 'ENTITY INFO'!$A:$E, 4, FALSE), "00-0000000"))</f>
        <v/>
      </c>
      <c r="C455" s="64" t="str">
        <f>IF(A455="", "", VLOOKUP(A455, 'ENTITY INFO'!$A:$E, 5, FALSE))</f>
        <v/>
      </c>
      <c r="D455" s="64" t="str">
        <f>IF(A455 = "", "", IFERROR(VLOOKUP(A455, 'ENTITY INFO'!$A:$B, 2, FALSE), ""))</f>
        <v/>
      </c>
      <c r="E455" s="42"/>
      <c r="F455" s="57"/>
      <c r="G455" s="60"/>
      <c r="H455" s="54"/>
      <c r="I455" s="61"/>
      <c r="J455" s="62"/>
      <c r="K455" s="57"/>
      <c r="L455" s="57"/>
      <c r="M455" s="54"/>
      <c r="N455" s="63"/>
      <c r="O455" s="57"/>
      <c r="P455" s="57"/>
      <c r="Q455" s="57"/>
      <c r="R455" s="57"/>
      <c r="S455" s="57"/>
      <c r="T455" s="57"/>
      <c r="U455" s="57"/>
      <c r="V455" s="57"/>
      <c r="W455" s="57"/>
      <c r="X455" s="57"/>
      <c r="Y455" s="25" t="str">
        <f>IF(X455 = "", "", IFERROR(VLOOKUP(X455, Values!G:H, 2, FALSE), ""))</f>
        <v/>
      </c>
      <c r="Z455" s="26" t="str">
        <f>IF(X455 = "", "", IFERROR(VLOOKUP(X455, Values!G:I, 3, FALSE), ""))</f>
        <v/>
      </c>
      <c r="AA455" s="107"/>
      <c r="AB455" s="56"/>
      <c r="AC455" s="57"/>
      <c r="AD455" s="25"/>
      <c r="AE455" s="5" t="str">
        <f>IF(AB455 = "", "", IFERROR(VLOOKUP(AB455, 'SERVICE LOCATIONS'!$A:$B, 2, FALSE), ""))</f>
        <v/>
      </c>
      <c r="AF455" s="5" t="str">
        <f>IF(AB455 = "", "", IFERROR(IF(VLOOKUP(AB455, 'SERVICE LOCATIONS'!$A:$C, 3, FALSE) = 0, "", VLOOKUP(AB455, 'SERVICE LOCATIONS'!$A:$D, 3, FALSE)), ""))</f>
        <v/>
      </c>
      <c r="AG455" s="5" t="str">
        <f>IF(AB455 = "", "", IFERROR(VLOOKUP(AB455, 'SERVICE LOCATIONS'!$A:$D, 4, FALSE), ""))</f>
        <v/>
      </c>
      <c r="AH455" s="5" t="str">
        <f>IF(AB455 = "", "", IFERROR(VLOOKUP(AB455, 'SERVICE LOCATIONS'!$A:$J, 5, FALSE), ""))</f>
        <v/>
      </c>
      <c r="AI455" s="5" t="str">
        <f>IF(AB455 = "", "", IFERROR(VLOOKUP(AB455, 'SERVICE LOCATIONS'!$A:$F, 6, FALSE), ""))</f>
        <v/>
      </c>
      <c r="AJ455" s="5" t="str">
        <f>IF(AB455 = "", "", IFERROR(VLOOKUP(AB455, 'SERVICE LOCATIONS'!$A:$G, 7, FALSE), ""))</f>
        <v/>
      </c>
      <c r="AK455" s="5" t="str">
        <f>IF(AB455 = "", "", IFERROR(VLOOKUP(AB455, 'SERVICE LOCATIONS'!$A:$H, 8, FALSE), ""))</f>
        <v/>
      </c>
      <c r="AL455" s="7" t="str">
        <f>IF(AB455 = "", "", IFERROR(VLOOKUP(AB455, 'SERVICE LOCATIONS'!$A:$I, 9, FALSE), ""))</f>
        <v/>
      </c>
      <c r="AM455" s="7" t="str">
        <f>IF(AB455 = "", "", IFERROR(VLOOKUP(AB455, 'SERVICE LOCATIONS'!$A:$J, 10, FALSE), ""))</f>
        <v/>
      </c>
      <c r="AN455" s="7" t="str">
        <f>IF(AB455 = "", "", IFERROR(VLOOKUP(AB455, 'SERVICE LOCATIONS'!$A:$Q, 12, FALSE), ""))</f>
        <v/>
      </c>
      <c r="AO455" s="5" t="str">
        <f>IF(AB455 = "", "", IFERROR(VLOOKUP(AB455, 'SERVICE LOCATIONS'!$A:$Q, 13, FALSE), ""))</f>
        <v/>
      </c>
      <c r="AP455" s="5" t="str">
        <f>IF(AB455 = "", "", IFERROR(VLOOKUP(AB455, 'SERVICE LOCATIONS'!$A:$Q, 14, FALSE), ""))</f>
        <v/>
      </c>
      <c r="AQ455" s="5" t="str">
        <f>IF(AB455 = "", "", IFERROR(VLOOKUP(AB455, 'SERVICE LOCATIONS'!$A:$Q, 15, FALSE), ""))</f>
        <v/>
      </c>
      <c r="AR455" s="5" t="str">
        <f>IF(AB455 = "", "", IFERROR(VLOOKUP(AB455, 'SERVICE LOCATIONS'!$A:$Q, 16, FALSE), ""))</f>
        <v/>
      </c>
      <c r="AS455" s="5" t="str">
        <f>IF(AB455 = "", "", IFERROR(VLOOKUP(AB455, 'SERVICE LOCATIONS'!$A:$Q, 17, FALSE), ""))</f>
        <v/>
      </c>
      <c r="AT455" s="27" t="str">
        <f>IF(AB455 = "", "", IFERROR(VLOOKUP(AB455, 'SERVICE LOCATIONS'!$A:$Q, 11, FALSE), ""))</f>
        <v/>
      </c>
      <c r="AU455" s="42"/>
      <c r="AV455" s="54"/>
      <c r="AW455" s="55"/>
      <c r="AX455" s="56"/>
      <c r="AY455" s="57"/>
    </row>
    <row r="456" spans="1:51" x14ac:dyDescent="0.2">
      <c r="A456" s="58"/>
      <c r="B456" s="64" t="str">
        <f>IF(A456="", "", TEXT(VLOOKUP(A456, 'ENTITY INFO'!$A:$E, 4, FALSE), "00-0000000"))</f>
        <v/>
      </c>
      <c r="C456" s="64" t="str">
        <f>IF(A456="", "", VLOOKUP(A456, 'ENTITY INFO'!$A:$E, 5, FALSE))</f>
        <v/>
      </c>
      <c r="D456" s="64" t="str">
        <f>IF(A456 = "", "", IFERROR(VLOOKUP(A456, 'ENTITY INFO'!$A:$B, 2, FALSE), ""))</f>
        <v/>
      </c>
      <c r="E456" s="42"/>
      <c r="F456" s="57"/>
      <c r="G456" s="60"/>
      <c r="H456" s="54"/>
      <c r="I456" s="61"/>
      <c r="J456" s="62"/>
      <c r="K456" s="57"/>
      <c r="L456" s="57"/>
      <c r="M456" s="54"/>
      <c r="N456" s="63"/>
      <c r="O456" s="57"/>
      <c r="P456" s="57"/>
      <c r="Q456" s="57"/>
      <c r="R456" s="57"/>
      <c r="S456" s="57"/>
      <c r="T456" s="57"/>
      <c r="U456" s="57"/>
      <c r="V456" s="57"/>
      <c r="W456" s="57"/>
      <c r="X456" s="57"/>
      <c r="Y456" s="25" t="str">
        <f>IF(X456 = "", "", IFERROR(VLOOKUP(X456, Values!G:H, 2, FALSE), ""))</f>
        <v/>
      </c>
      <c r="Z456" s="26" t="str">
        <f>IF(X456 = "", "", IFERROR(VLOOKUP(X456, Values!G:I, 3, FALSE), ""))</f>
        <v/>
      </c>
      <c r="AA456" s="107"/>
      <c r="AB456" s="56"/>
      <c r="AC456" s="57"/>
      <c r="AD456" s="25"/>
      <c r="AE456" s="5" t="str">
        <f>IF(AB456 = "", "", IFERROR(VLOOKUP(AB456, 'SERVICE LOCATIONS'!$A:$B, 2, FALSE), ""))</f>
        <v/>
      </c>
      <c r="AF456" s="5" t="str">
        <f>IF(AB456 = "", "", IFERROR(IF(VLOOKUP(AB456, 'SERVICE LOCATIONS'!$A:$C, 3, FALSE) = 0, "", VLOOKUP(AB456, 'SERVICE LOCATIONS'!$A:$D, 3, FALSE)), ""))</f>
        <v/>
      </c>
      <c r="AG456" s="5" t="str">
        <f>IF(AB456 = "", "", IFERROR(VLOOKUP(AB456, 'SERVICE LOCATIONS'!$A:$D, 4, FALSE), ""))</f>
        <v/>
      </c>
      <c r="AH456" s="5" t="str">
        <f>IF(AB456 = "", "", IFERROR(VLOOKUP(AB456, 'SERVICE LOCATIONS'!$A:$J, 5, FALSE), ""))</f>
        <v/>
      </c>
      <c r="AI456" s="5" t="str">
        <f>IF(AB456 = "", "", IFERROR(VLOOKUP(AB456, 'SERVICE LOCATIONS'!$A:$F, 6, FALSE), ""))</f>
        <v/>
      </c>
      <c r="AJ456" s="5" t="str">
        <f>IF(AB456 = "", "", IFERROR(VLOOKUP(AB456, 'SERVICE LOCATIONS'!$A:$G, 7, FALSE), ""))</f>
        <v/>
      </c>
      <c r="AK456" s="5" t="str">
        <f>IF(AB456 = "", "", IFERROR(VLOOKUP(AB456, 'SERVICE LOCATIONS'!$A:$H, 8, FALSE), ""))</f>
        <v/>
      </c>
      <c r="AL456" s="7" t="str">
        <f>IF(AB456 = "", "", IFERROR(VLOOKUP(AB456, 'SERVICE LOCATIONS'!$A:$I, 9, FALSE), ""))</f>
        <v/>
      </c>
      <c r="AM456" s="7" t="str">
        <f>IF(AB456 = "", "", IFERROR(VLOOKUP(AB456, 'SERVICE LOCATIONS'!$A:$J, 10, FALSE), ""))</f>
        <v/>
      </c>
      <c r="AN456" s="7" t="str">
        <f>IF(AB456 = "", "", IFERROR(VLOOKUP(AB456, 'SERVICE LOCATIONS'!$A:$Q, 12, FALSE), ""))</f>
        <v/>
      </c>
      <c r="AO456" s="5" t="str">
        <f>IF(AB456 = "", "", IFERROR(VLOOKUP(AB456, 'SERVICE LOCATIONS'!$A:$Q, 13, FALSE), ""))</f>
        <v/>
      </c>
      <c r="AP456" s="5" t="str">
        <f>IF(AB456 = "", "", IFERROR(VLOOKUP(AB456, 'SERVICE LOCATIONS'!$A:$Q, 14, FALSE), ""))</f>
        <v/>
      </c>
      <c r="AQ456" s="5" t="str">
        <f>IF(AB456 = "", "", IFERROR(VLOOKUP(AB456, 'SERVICE LOCATIONS'!$A:$Q, 15, FALSE), ""))</f>
        <v/>
      </c>
      <c r="AR456" s="5" t="str">
        <f>IF(AB456 = "", "", IFERROR(VLOOKUP(AB456, 'SERVICE LOCATIONS'!$A:$Q, 16, FALSE), ""))</f>
        <v/>
      </c>
      <c r="AS456" s="5" t="str">
        <f>IF(AB456 = "", "", IFERROR(VLOOKUP(AB456, 'SERVICE LOCATIONS'!$A:$Q, 17, FALSE), ""))</f>
        <v/>
      </c>
      <c r="AT456" s="27" t="str">
        <f>IF(AB456 = "", "", IFERROR(VLOOKUP(AB456, 'SERVICE LOCATIONS'!$A:$Q, 11, FALSE), ""))</f>
        <v/>
      </c>
      <c r="AU456" s="42"/>
      <c r="AV456" s="54"/>
      <c r="AW456" s="55"/>
      <c r="AX456" s="56"/>
      <c r="AY456" s="57"/>
    </row>
    <row r="457" spans="1:51" x14ac:dyDescent="0.2">
      <c r="A457" s="58"/>
      <c r="B457" s="64" t="str">
        <f>IF(A457="", "", TEXT(VLOOKUP(A457, 'ENTITY INFO'!$A:$E, 4, FALSE), "00-0000000"))</f>
        <v/>
      </c>
      <c r="C457" s="64" t="str">
        <f>IF(A457="", "", VLOOKUP(A457, 'ENTITY INFO'!$A:$E, 5, FALSE))</f>
        <v/>
      </c>
      <c r="D457" s="64" t="str">
        <f>IF(A457 = "", "", IFERROR(VLOOKUP(A457, 'ENTITY INFO'!$A:$B, 2, FALSE), ""))</f>
        <v/>
      </c>
      <c r="E457" s="42"/>
      <c r="F457" s="57"/>
      <c r="G457" s="60"/>
      <c r="H457" s="54"/>
      <c r="I457" s="61"/>
      <c r="J457" s="62"/>
      <c r="K457" s="57"/>
      <c r="L457" s="57"/>
      <c r="M457" s="54"/>
      <c r="N457" s="63"/>
      <c r="O457" s="57"/>
      <c r="P457" s="57"/>
      <c r="Q457" s="57"/>
      <c r="R457" s="57"/>
      <c r="S457" s="57"/>
      <c r="T457" s="57"/>
      <c r="U457" s="57"/>
      <c r="V457" s="57"/>
      <c r="W457" s="57"/>
      <c r="X457" s="57"/>
      <c r="Y457" s="25" t="str">
        <f>IF(X457 = "", "", IFERROR(VLOOKUP(X457, Values!G:H, 2, FALSE), ""))</f>
        <v/>
      </c>
      <c r="Z457" s="26" t="str">
        <f>IF(X457 = "", "", IFERROR(VLOOKUP(X457, Values!G:I, 3, FALSE), ""))</f>
        <v/>
      </c>
      <c r="AA457" s="107"/>
      <c r="AB457" s="56"/>
      <c r="AC457" s="57"/>
      <c r="AD457" s="25"/>
      <c r="AE457" s="5" t="str">
        <f>IF(AB457 = "", "", IFERROR(VLOOKUP(AB457, 'SERVICE LOCATIONS'!$A:$B, 2, FALSE), ""))</f>
        <v/>
      </c>
      <c r="AF457" s="5" t="str">
        <f>IF(AB457 = "", "", IFERROR(IF(VLOOKUP(AB457, 'SERVICE LOCATIONS'!$A:$C, 3, FALSE) = 0, "", VLOOKUP(AB457, 'SERVICE LOCATIONS'!$A:$D, 3, FALSE)), ""))</f>
        <v/>
      </c>
      <c r="AG457" s="5" t="str">
        <f>IF(AB457 = "", "", IFERROR(VLOOKUP(AB457, 'SERVICE LOCATIONS'!$A:$D, 4, FALSE), ""))</f>
        <v/>
      </c>
      <c r="AH457" s="5" t="str">
        <f>IF(AB457 = "", "", IFERROR(VLOOKUP(AB457, 'SERVICE LOCATIONS'!$A:$J, 5, FALSE), ""))</f>
        <v/>
      </c>
      <c r="AI457" s="5" t="str">
        <f>IF(AB457 = "", "", IFERROR(VLOOKUP(AB457, 'SERVICE LOCATIONS'!$A:$F, 6, FALSE), ""))</f>
        <v/>
      </c>
      <c r="AJ457" s="5" t="str">
        <f>IF(AB457 = "", "", IFERROR(VLOOKUP(AB457, 'SERVICE LOCATIONS'!$A:$G, 7, FALSE), ""))</f>
        <v/>
      </c>
      <c r="AK457" s="5" t="str">
        <f>IF(AB457 = "", "", IFERROR(VLOOKUP(AB457, 'SERVICE LOCATIONS'!$A:$H, 8, FALSE), ""))</f>
        <v/>
      </c>
      <c r="AL457" s="7" t="str">
        <f>IF(AB457 = "", "", IFERROR(VLOOKUP(AB457, 'SERVICE LOCATIONS'!$A:$I, 9, FALSE), ""))</f>
        <v/>
      </c>
      <c r="AM457" s="7" t="str">
        <f>IF(AB457 = "", "", IFERROR(VLOOKUP(AB457, 'SERVICE LOCATIONS'!$A:$J, 10, FALSE), ""))</f>
        <v/>
      </c>
      <c r="AN457" s="7" t="str">
        <f>IF(AB457 = "", "", IFERROR(VLOOKUP(AB457, 'SERVICE LOCATIONS'!$A:$Q, 12, FALSE), ""))</f>
        <v/>
      </c>
      <c r="AO457" s="5" t="str">
        <f>IF(AB457 = "", "", IFERROR(VLOOKUP(AB457, 'SERVICE LOCATIONS'!$A:$Q, 13, FALSE), ""))</f>
        <v/>
      </c>
      <c r="AP457" s="5" t="str">
        <f>IF(AB457 = "", "", IFERROR(VLOOKUP(AB457, 'SERVICE LOCATIONS'!$A:$Q, 14, FALSE), ""))</f>
        <v/>
      </c>
      <c r="AQ457" s="5" t="str">
        <f>IF(AB457 = "", "", IFERROR(VLOOKUP(AB457, 'SERVICE LOCATIONS'!$A:$Q, 15, FALSE), ""))</f>
        <v/>
      </c>
      <c r="AR457" s="5" t="str">
        <f>IF(AB457 = "", "", IFERROR(VLOOKUP(AB457, 'SERVICE LOCATIONS'!$A:$Q, 16, FALSE), ""))</f>
        <v/>
      </c>
      <c r="AS457" s="5" t="str">
        <f>IF(AB457 = "", "", IFERROR(VLOOKUP(AB457, 'SERVICE LOCATIONS'!$A:$Q, 17, FALSE), ""))</f>
        <v/>
      </c>
      <c r="AT457" s="27" t="str">
        <f>IF(AB457 = "", "", IFERROR(VLOOKUP(AB457, 'SERVICE LOCATIONS'!$A:$Q, 11, FALSE), ""))</f>
        <v/>
      </c>
      <c r="AU457" s="42"/>
      <c r="AV457" s="54"/>
      <c r="AW457" s="55"/>
      <c r="AX457" s="56"/>
      <c r="AY457" s="57"/>
    </row>
    <row r="458" spans="1:51" x14ac:dyDescent="0.2">
      <c r="A458" s="58"/>
      <c r="B458" s="64" t="str">
        <f>IF(A458="", "", TEXT(VLOOKUP(A458, 'ENTITY INFO'!$A:$E, 4, FALSE), "00-0000000"))</f>
        <v/>
      </c>
      <c r="C458" s="64" t="str">
        <f>IF(A458="", "", VLOOKUP(A458, 'ENTITY INFO'!$A:$E, 5, FALSE))</f>
        <v/>
      </c>
      <c r="D458" s="64" t="str">
        <f>IF(A458 = "", "", IFERROR(VLOOKUP(A458, 'ENTITY INFO'!$A:$B, 2, FALSE), ""))</f>
        <v/>
      </c>
      <c r="E458" s="42"/>
      <c r="F458" s="57"/>
      <c r="G458" s="60"/>
      <c r="H458" s="54"/>
      <c r="I458" s="61"/>
      <c r="J458" s="62"/>
      <c r="K458" s="57"/>
      <c r="L458" s="57"/>
      <c r="M458" s="54"/>
      <c r="N458" s="63"/>
      <c r="O458" s="57"/>
      <c r="P458" s="57"/>
      <c r="Q458" s="57"/>
      <c r="R458" s="57"/>
      <c r="S458" s="57"/>
      <c r="T458" s="57"/>
      <c r="U458" s="57"/>
      <c r="V458" s="57"/>
      <c r="W458" s="57"/>
      <c r="X458" s="57"/>
      <c r="Y458" s="25" t="str">
        <f>IF(X458 = "", "", IFERROR(VLOOKUP(X458, Values!G:H, 2, FALSE), ""))</f>
        <v/>
      </c>
      <c r="Z458" s="26" t="str">
        <f>IF(X458 = "", "", IFERROR(VLOOKUP(X458, Values!G:I, 3, FALSE), ""))</f>
        <v/>
      </c>
      <c r="AA458" s="107"/>
      <c r="AB458" s="56"/>
      <c r="AC458" s="57"/>
      <c r="AD458" s="25"/>
      <c r="AE458" s="5" t="str">
        <f>IF(AB458 = "", "", IFERROR(VLOOKUP(AB458, 'SERVICE LOCATIONS'!$A:$B, 2, FALSE), ""))</f>
        <v/>
      </c>
      <c r="AF458" s="5" t="str">
        <f>IF(AB458 = "", "", IFERROR(IF(VLOOKUP(AB458, 'SERVICE LOCATIONS'!$A:$C, 3, FALSE) = 0, "", VLOOKUP(AB458, 'SERVICE LOCATIONS'!$A:$D, 3, FALSE)), ""))</f>
        <v/>
      </c>
      <c r="AG458" s="5" t="str">
        <f>IF(AB458 = "", "", IFERROR(VLOOKUP(AB458, 'SERVICE LOCATIONS'!$A:$D, 4, FALSE), ""))</f>
        <v/>
      </c>
      <c r="AH458" s="5" t="str">
        <f>IF(AB458 = "", "", IFERROR(VLOOKUP(AB458, 'SERVICE LOCATIONS'!$A:$J, 5, FALSE), ""))</f>
        <v/>
      </c>
      <c r="AI458" s="5" t="str">
        <f>IF(AB458 = "", "", IFERROR(VLOOKUP(AB458, 'SERVICE LOCATIONS'!$A:$F, 6, FALSE), ""))</f>
        <v/>
      </c>
      <c r="AJ458" s="5" t="str">
        <f>IF(AB458 = "", "", IFERROR(VLOOKUP(AB458, 'SERVICE LOCATIONS'!$A:$G, 7, FALSE), ""))</f>
        <v/>
      </c>
      <c r="AK458" s="5" t="str">
        <f>IF(AB458 = "", "", IFERROR(VLOOKUP(AB458, 'SERVICE LOCATIONS'!$A:$H, 8, FALSE), ""))</f>
        <v/>
      </c>
      <c r="AL458" s="7" t="str">
        <f>IF(AB458 = "", "", IFERROR(VLOOKUP(AB458, 'SERVICE LOCATIONS'!$A:$I, 9, FALSE), ""))</f>
        <v/>
      </c>
      <c r="AM458" s="7" t="str">
        <f>IF(AB458 = "", "", IFERROR(VLOOKUP(AB458, 'SERVICE LOCATIONS'!$A:$J, 10, FALSE), ""))</f>
        <v/>
      </c>
      <c r="AN458" s="7" t="str">
        <f>IF(AB458 = "", "", IFERROR(VLOOKUP(AB458, 'SERVICE LOCATIONS'!$A:$Q, 12, FALSE), ""))</f>
        <v/>
      </c>
      <c r="AO458" s="5" t="str">
        <f>IF(AB458 = "", "", IFERROR(VLOOKUP(AB458, 'SERVICE LOCATIONS'!$A:$Q, 13, FALSE), ""))</f>
        <v/>
      </c>
      <c r="AP458" s="5" t="str">
        <f>IF(AB458 = "", "", IFERROR(VLOOKUP(AB458, 'SERVICE LOCATIONS'!$A:$Q, 14, FALSE), ""))</f>
        <v/>
      </c>
      <c r="AQ458" s="5" t="str">
        <f>IF(AB458 = "", "", IFERROR(VLOOKUP(AB458, 'SERVICE LOCATIONS'!$A:$Q, 15, FALSE), ""))</f>
        <v/>
      </c>
      <c r="AR458" s="5" t="str">
        <f>IF(AB458 = "", "", IFERROR(VLOOKUP(AB458, 'SERVICE LOCATIONS'!$A:$Q, 16, FALSE), ""))</f>
        <v/>
      </c>
      <c r="AS458" s="5" t="str">
        <f>IF(AB458 = "", "", IFERROR(VLOOKUP(AB458, 'SERVICE LOCATIONS'!$A:$Q, 17, FALSE), ""))</f>
        <v/>
      </c>
      <c r="AT458" s="27" t="str">
        <f>IF(AB458 = "", "", IFERROR(VLOOKUP(AB458, 'SERVICE LOCATIONS'!$A:$Q, 11, FALSE), ""))</f>
        <v/>
      </c>
      <c r="AU458" s="42"/>
      <c r="AV458" s="54"/>
      <c r="AW458" s="55"/>
      <c r="AX458" s="56"/>
      <c r="AY458" s="57"/>
    </row>
    <row r="459" spans="1:51" x14ac:dyDescent="0.2">
      <c r="A459" s="58"/>
      <c r="B459" s="64" t="str">
        <f>IF(A459="", "", TEXT(VLOOKUP(A459, 'ENTITY INFO'!$A:$E, 4, FALSE), "00-0000000"))</f>
        <v/>
      </c>
      <c r="C459" s="64" t="str">
        <f>IF(A459="", "", VLOOKUP(A459, 'ENTITY INFO'!$A:$E, 5, FALSE))</f>
        <v/>
      </c>
      <c r="D459" s="64" t="str">
        <f>IF(A459 = "", "", IFERROR(VLOOKUP(A459, 'ENTITY INFO'!$A:$B, 2, FALSE), ""))</f>
        <v/>
      </c>
      <c r="E459" s="42"/>
      <c r="F459" s="57"/>
      <c r="G459" s="60"/>
      <c r="H459" s="54"/>
      <c r="I459" s="61"/>
      <c r="J459" s="62"/>
      <c r="K459" s="57"/>
      <c r="L459" s="57"/>
      <c r="M459" s="54"/>
      <c r="N459" s="63"/>
      <c r="O459" s="57"/>
      <c r="P459" s="57"/>
      <c r="Q459" s="57"/>
      <c r="R459" s="57"/>
      <c r="S459" s="57"/>
      <c r="T459" s="57"/>
      <c r="U459" s="57"/>
      <c r="V459" s="57"/>
      <c r="W459" s="57"/>
      <c r="X459" s="57"/>
      <c r="Y459" s="25" t="str">
        <f>IF(X459 = "", "", IFERROR(VLOOKUP(X459, Values!G:H, 2, FALSE), ""))</f>
        <v/>
      </c>
      <c r="Z459" s="26" t="str">
        <f>IF(X459 = "", "", IFERROR(VLOOKUP(X459, Values!G:I, 3, FALSE), ""))</f>
        <v/>
      </c>
      <c r="AA459" s="107"/>
      <c r="AB459" s="56"/>
      <c r="AC459" s="57"/>
      <c r="AD459" s="25"/>
      <c r="AE459" s="5" t="str">
        <f>IF(AB459 = "", "", IFERROR(VLOOKUP(AB459, 'SERVICE LOCATIONS'!$A:$B, 2, FALSE), ""))</f>
        <v/>
      </c>
      <c r="AF459" s="5" t="str">
        <f>IF(AB459 = "", "", IFERROR(IF(VLOOKUP(AB459, 'SERVICE LOCATIONS'!$A:$C, 3, FALSE) = 0, "", VLOOKUP(AB459, 'SERVICE LOCATIONS'!$A:$D, 3, FALSE)), ""))</f>
        <v/>
      </c>
      <c r="AG459" s="5" t="str">
        <f>IF(AB459 = "", "", IFERROR(VLOOKUP(AB459, 'SERVICE LOCATIONS'!$A:$D, 4, FALSE), ""))</f>
        <v/>
      </c>
      <c r="AH459" s="5" t="str">
        <f>IF(AB459 = "", "", IFERROR(VLOOKUP(AB459, 'SERVICE LOCATIONS'!$A:$J, 5, FALSE), ""))</f>
        <v/>
      </c>
      <c r="AI459" s="5" t="str">
        <f>IF(AB459 = "", "", IFERROR(VLOOKUP(AB459, 'SERVICE LOCATIONS'!$A:$F, 6, FALSE), ""))</f>
        <v/>
      </c>
      <c r="AJ459" s="5" t="str">
        <f>IF(AB459 = "", "", IFERROR(VLOOKUP(AB459, 'SERVICE LOCATIONS'!$A:$G, 7, FALSE), ""))</f>
        <v/>
      </c>
      <c r="AK459" s="5" t="str">
        <f>IF(AB459 = "", "", IFERROR(VLOOKUP(AB459, 'SERVICE LOCATIONS'!$A:$H, 8, FALSE), ""))</f>
        <v/>
      </c>
      <c r="AL459" s="7" t="str">
        <f>IF(AB459 = "", "", IFERROR(VLOOKUP(AB459, 'SERVICE LOCATIONS'!$A:$I, 9, FALSE), ""))</f>
        <v/>
      </c>
      <c r="AM459" s="7" t="str">
        <f>IF(AB459 = "", "", IFERROR(VLOOKUP(AB459, 'SERVICE LOCATIONS'!$A:$J, 10, FALSE), ""))</f>
        <v/>
      </c>
      <c r="AN459" s="7" t="str">
        <f>IF(AB459 = "", "", IFERROR(VLOOKUP(AB459, 'SERVICE LOCATIONS'!$A:$Q, 12, FALSE), ""))</f>
        <v/>
      </c>
      <c r="AO459" s="5" t="str">
        <f>IF(AB459 = "", "", IFERROR(VLOOKUP(AB459, 'SERVICE LOCATIONS'!$A:$Q, 13, FALSE), ""))</f>
        <v/>
      </c>
      <c r="AP459" s="5" t="str">
        <f>IF(AB459 = "", "", IFERROR(VLOOKUP(AB459, 'SERVICE LOCATIONS'!$A:$Q, 14, FALSE), ""))</f>
        <v/>
      </c>
      <c r="AQ459" s="5" t="str">
        <f>IF(AB459 = "", "", IFERROR(VLOOKUP(AB459, 'SERVICE LOCATIONS'!$A:$Q, 15, FALSE), ""))</f>
        <v/>
      </c>
      <c r="AR459" s="5" t="str">
        <f>IF(AB459 = "", "", IFERROR(VLOOKUP(AB459, 'SERVICE LOCATIONS'!$A:$Q, 16, FALSE), ""))</f>
        <v/>
      </c>
      <c r="AS459" s="5" t="str">
        <f>IF(AB459 = "", "", IFERROR(VLOOKUP(AB459, 'SERVICE LOCATIONS'!$A:$Q, 17, FALSE), ""))</f>
        <v/>
      </c>
      <c r="AT459" s="27" t="str">
        <f>IF(AB459 = "", "", IFERROR(VLOOKUP(AB459, 'SERVICE LOCATIONS'!$A:$Q, 11, FALSE), ""))</f>
        <v/>
      </c>
      <c r="AU459" s="42"/>
      <c r="AV459" s="54"/>
      <c r="AW459" s="55"/>
      <c r="AX459" s="56"/>
      <c r="AY459" s="57"/>
    </row>
    <row r="460" spans="1:51" x14ac:dyDescent="0.2">
      <c r="A460" s="58"/>
      <c r="B460" s="64" t="str">
        <f>IF(A460="", "", TEXT(VLOOKUP(A460, 'ENTITY INFO'!$A:$E, 4, FALSE), "00-0000000"))</f>
        <v/>
      </c>
      <c r="C460" s="64" t="str">
        <f>IF(A460="", "", VLOOKUP(A460, 'ENTITY INFO'!$A:$E, 5, FALSE))</f>
        <v/>
      </c>
      <c r="D460" s="64" t="str">
        <f>IF(A460 = "", "", IFERROR(VLOOKUP(A460, 'ENTITY INFO'!$A:$B, 2, FALSE), ""))</f>
        <v/>
      </c>
      <c r="E460" s="42"/>
      <c r="F460" s="57"/>
      <c r="G460" s="60"/>
      <c r="H460" s="54"/>
      <c r="I460" s="61"/>
      <c r="J460" s="62"/>
      <c r="K460" s="57"/>
      <c r="L460" s="57"/>
      <c r="M460" s="54"/>
      <c r="N460" s="63"/>
      <c r="O460" s="57"/>
      <c r="P460" s="57"/>
      <c r="Q460" s="57"/>
      <c r="R460" s="57"/>
      <c r="S460" s="57"/>
      <c r="T460" s="57"/>
      <c r="U460" s="57"/>
      <c r="V460" s="57"/>
      <c r="W460" s="57"/>
      <c r="X460" s="57"/>
      <c r="Y460" s="25" t="str">
        <f>IF(X460 = "", "", IFERROR(VLOOKUP(X460, Values!G:H, 2, FALSE), ""))</f>
        <v/>
      </c>
      <c r="Z460" s="26" t="str">
        <f>IF(X460 = "", "", IFERROR(VLOOKUP(X460, Values!G:I, 3, FALSE), ""))</f>
        <v/>
      </c>
      <c r="AA460" s="107"/>
      <c r="AB460" s="56"/>
      <c r="AC460" s="57"/>
      <c r="AD460" s="25"/>
      <c r="AE460" s="5" t="str">
        <f>IF(AB460 = "", "", IFERROR(VLOOKUP(AB460, 'SERVICE LOCATIONS'!$A:$B, 2, FALSE), ""))</f>
        <v/>
      </c>
      <c r="AF460" s="5" t="str">
        <f>IF(AB460 = "", "", IFERROR(IF(VLOOKUP(AB460, 'SERVICE LOCATIONS'!$A:$C, 3, FALSE) = 0, "", VLOOKUP(AB460, 'SERVICE LOCATIONS'!$A:$D, 3, FALSE)), ""))</f>
        <v/>
      </c>
      <c r="AG460" s="5" t="str">
        <f>IF(AB460 = "", "", IFERROR(VLOOKUP(AB460, 'SERVICE LOCATIONS'!$A:$D, 4, FALSE), ""))</f>
        <v/>
      </c>
      <c r="AH460" s="5" t="str">
        <f>IF(AB460 = "", "", IFERROR(VLOOKUP(AB460, 'SERVICE LOCATIONS'!$A:$J, 5, FALSE), ""))</f>
        <v/>
      </c>
      <c r="AI460" s="5" t="str">
        <f>IF(AB460 = "", "", IFERROR(VLOOKUP(AB460, 'SERVICE LOCATIONS'!$A:$F, 6, FALSE), ""))</f>
        <v/>
      </c>
      <c r="AJ460" s="5" t="str">
        <f>IF(AB460 = "", "", IFERROR(VLOOKUP(AB460, 'SERVICE LOCATIONS'!$A:$G, 7, FALSE), ""))</f>
        <v/>
      </c>
      <c r="AK460" s="5" t="str">
        <f>IF(AB460 = "", "", IFERROR(VLOOKUP(AB460, 'SERVICE LOCATIONS'!$A:$H, 8, FALSE), ""))</f>
        <v/>
      </c>
      <c r="AL460" s="7" t="str">
        <f>IF(AB460 = "", "", IFERROR(VLOOKUP(AB460, 'SERVICE LOCATIONS'!$A:$I, 9, FALSE), ""))</f>
        <v/>
      </c>
      <c r="AM460" s="7" t="str">
        <f>IF(AB460 = "", "", IFERROR(VLOOKUP(AB460, 'SERVICE LOCATIONS'!$A:$J, 10, FALSE), ""))</f>
        <v/>
      </c>
      <c r="AN460" s="7" t="str">
        <f>IF(AB460 = "", "", IFERROR(VLOOKUP(AB460, 'SERVICE LOCATIONS'!$A:$Q, 12, FALSE), ""))</f>
        <v/>
      </c>
      <c r="AO460" s="5" t="str">
        <f>IF(AB460 = "", "", IFERROR(VLOOKUP(AB460, 'SERVICE LOCATIONS'!$A:$Q, 13, FALSE), ""))</f>
        <v/>
      </c>
      <c r="AP460" s="5" t="str">
        <f>IF(AB460 = "", "", IFERROR(VLOOKUP(AB460, 'SERVICE LOCATIONS'!$A:$Q, 14, FALSE), ""))</f>
        <v/>
      </c>
      <c r="AQ460" s="5" t="str">
        <f>IF(AB460 = "", "", IFERROR(VLOOKUP(AB460, 'SERVICE LOCATIONS'!$A:$Q, 15, FALSE), ""))</f>
        <v/>
      </c>
      <c r="AR460" s="5" t="str">
        <f>IF(AB460 = "", "", IFERROR(VLOOKUP(AB460, 'SERVICE LOCATIONS'!$A:$Q, 16, FALSE), ""))</f>
        <v/>
      </c>
      <c r="AS460" s="5" t="str">
        <f>IF(AB460 = "", "", IFERROR(VLOOKUP(AB460, 'SERVICE LOCATIONS'!$A:$Q, 17, FALSE), ""))</f>
        <v/>
      </c>
      <c r="AT460" s="27" t="str">
        <f>IF(AB460 = "", "", IFERROR(VLOOKUP(AB460, 'SERVICE LOCATIONS'!$A:$Q, 11, FALSE), ""))</f>
        <v/>
      </c>
      <c r="AU460" s="42"/>
      <c r="AV460" s="54"/>
      <c r="AW460" s="55"/>
      <c r="AX460" s="56"/>
      <c r="AY460" s="57"/>
    </row>
    <row r="461" spans="1:51" x14ac:dyDescent="0.2">
      <c r="A461" s="58"/>
      <c r="B461" s="64" t="str">
        <f>IF(A461="", "", TEXT(VLOOKUP(A461, 'ENTITY INFO'!$A:$E, 4, FALSE), "00-0000000"))</f>
        <v/>
      </c>
      <c r="C461" s="64" t="str">
        <f>IF(A461="", "", VLOOKUP(A461, 'ENTITY INFO'!$A:$E, 5, FALSE))</f>
        <v/>
      </c>
      <c r="D461" s="64" t="str">
        <f>IF(A461 = "", "", IFERROR(VLOOKUP(A461, 'ENTITY INFO'!$A:$B, 2, FALSE), ""))</f>
        <v/>
      </c>
      <c r="E461" s="42"/>
      <c r="F461" s="57"/>
      <c r="G461" s="60"/>
      <c r="H461" s="54"/>
      <c r="I461" s="61"/>
      <c r="J461" s="62"/>
      <c r="K461" s="57"/>
      <c r="L461" s="57"/>
      <c r="M461" s="54"/>
      <c r="N461" s="63"/>
      <c r="O461" s="57"/>
      <c r="P461" s="57"/>
      <c r="Q461" s="57"/>
      <c r="R461" s="57"/>
      <c r="S461" s="57"/>
      <c r="T461" s="57"/>
      <c r="U461" s="57"/>
      <c r="V461" s="57"/>
      <c r="W461" s="57"/>
      <c r="X461" s="57"/>
      <c r="Y461" s="25" t="str">
        <f>IF(X461 = "", "", IFERROR(VLOOKUP(X461, Values!G:H, 2, FALSE), ""))</f>
        <v/>
      </c>
      <c r="Z461" s="26" t="str">
        <f>IF(X461 = "", "", IFERROR(VLOOKUP(X461, Values!G:I, 3, FALSE), ""))</f>
        <v/>
      </c>
      <c r="AA461" s="107"/>
      <c r="AB461" s="56"/>
      <c r="AC461" s="57"/>
      <c r="AD461" s="25"/>
      <c r="AE461" s="5" t="str">
        <f>IF(AB461 = "", "", IFERROR(VLOOKUP(AB461, 'SERVICE LOCATIONS'!$A:$B, 2, FALSE), ""))</f>
        <v/>
      </c>
      <c r="AF461" s="5" t="str">
        <f>IF(AB461 = "", "", IFERROR(IF(VLOOKUP(AB461, 'SERVICE LOCATIONS'!$A:$C, 3, FALSE) = 0, "", VLOOKUP(AB461, 'SERVICE LOCATIONS'!$A:$D, 3, FALSE)), ""))</f>
        <v/>
      </c>
      <c r="AG461" s="5" t="str">
        <f>IF(AB461 = "", "", IFERROR(VLOOKUP(AB461, 'SERVICE LOCATIONS'!$A:$D, 4, FALSE), ""))</f>
        <v/>
      </c>
      <c r="AH461" s="5" t="str">
        <f>IF(AB461 = "", "", IFERROR(VLOOKUP(AB461, 'SERVICE LOCATIONS'!$A:$J, 5, FALSE), ""))</f>
        <v/>
      </c>
      <c r="AI461" s="5" t="str">
        <f>IF(AB461 = "", "", IFERROR(VLOOKUP(AB461, 'SERVICE LOCATIONS'!$A:$F, 6, FALSE), ""))</f>
        <v/>
      </c>
      <c r="AJ461" s="5" t="str">
        <f>IF(AB461 = "", "", IFERROR(VLOOKUP(AB461, 'SERVICE LOCATIONS'!$A:$G, 7, FALSE), ""))</f>
        <v/>
      </c>
      <c r="AK461" s="5" t="str">
        <f>IF(AB461 = "", "", IFERROR(VLOOKUP(AB461, 'SERVICE LOCATIONS'!$A:$H, 8, FALSE), ""))</f>
        <v/>
      </c>
      <c r="AL461" s="7" t="str">
        <f>IF(AB461 = "", "", IFERROR(VLOOKUP(AB461, 'SERVICE LOCATIONS'!$A:$I, 9, FALSE), ""))</f>
        <v/>
      </c>
      <c r="AM461" s="7" t="str">
        <f>IF(AB461 = "", "", IFERROR(VLOOKUP(AB461, 'SERVICE LOCATIONS'!$A:$J, 10, FALSE), ""))</f>
        <v/>
      </c>
      <c r="AN461" s="7" t="str">
        <f>IF(AB461 = "", "", IFERROR(VLOOKUP(AB461, 'SERVICE LOCATIONS'!$A:$Q, 12, FALSE), ""))</f>
        <v/>
      </c>
      <c r="AO461" s="5" t="str">
        <f>IF(AB461 = "", "", IFERROR(VLOOKUP(AB461, 'SERVICE LOCATIONS'!$A:$Q, 13, FALSE), ""))</f>
        <v/>
      </c>
      <c r="AP461" s="5" t="str">
        <f>IF(AB461 = "", "", IFERROR(VLOOKUP(AB461, 'SERVICE LOCATIONS'!$A:$Q, 14, FALSE), ""))</f>
        <v/>
      </c>
      <c r="AQ461" s="5" t="str">
        <f>IF(AB461 = "", "", IFERROR(VLOOKUP(AB461, 'SERVICE LOCATIONS'!$A:$Q, 15, FALSE), ""))</f>
        <v/>
      </c>
      <c r="AR461" s="5" t="str">
        <f>IF(AB461 = "", "", IFERROR(VLOOKUP(AB461, 'SERVICE LOCATIONS'!$A:$Q, 16, FALSE), ""))</f>
        <v/>
      </c>
      <c r="AS461" s="5" t="str">
        <f>IF(AB461 = "", "", IFERROR(VLOOKUP(AB461, 'SERVICE LOCATIONS'!$A:$Q, 17, FALSE), ""))</f>
        <v/>
      </c>
      <c r="AT461" s="27" t="str">
        <f>IF(AB461 = "", "", IFERROR(VLOOKUP(AB461, 'SERVICE LOCATIONS'!$A:$Q, 11, FALSE), ""))</f>
        <v/>
      </c>
      <c r="AU461" s="42"/>
      <c r="AV461" s="54"/>
      <c r="AW461" s="55"/>
      <c r="AX461" s="56"/>
      <c r="AY461" s="57"/>
    </row>
    <row r="462" spans="1:51" x14ac:dyDescent="0.2">
      <c r="A462" s="58"/>
      <c r="B462" s="64" t="str">
        <f>IF(A462="", "", TEXT(VLOOKUP(A462, 'ENTITY INFO'!$A:$E, 4, FALSE), "00-0000000"))</f>
        <v/>
      </c>
      <c r="C462" s="64" t="str">
        <f>IF(A462="", "", VLOOKUP(A462, 'ENTITY INFO'!$A:$E, 5, FALSE))</f>
        <v/>
      </c>
      <c r="D462" s="64" t="str">
        <f>IF(A462 = "", "", IFERROR(VLOOKUP(A462, 'ENTITY INFO'!$A:$B, 2, FALSE), ""))</f>
        <v/>
      </c>
      <c r="E462" s="42"/>
      <c r="F462" s="57"/>
      <c r="G462" s="60"/>
      <c r="H462" s="54"/>
      <c r="I462" s="61"/>
      <c r="J462" s="62"/>
      <c r="K462" s="57"/>
      <c r="L462" s="57"/>
      <c r="M462" s="54"/>
      <c r="N462" s="63"/>
      <c r="O462" s="57"/>
      <c r="P462" s="57"/>
      <c r="Q462" s="57"/>
      <c r="R462" s="57"/>
      <c r="S462" s="57"/>
      <c r="T462" s="57"/>
      <c r="U462" s="57"/>
      <c r="V462" s="57"/>
      <c r="W462" s="57"/>
      <c r="X462" s="57"/>
      <c r="Y462" s="25" t="str">
        <f>IF(X462 = "", "", IFERROR(VLOOKUP(X462, Values!G:H, 2, FALSE), ""))</f>
        <v/>
      </c>
      <c r="Z462" s="26" t="str">
        <f>IF(X462 = "", "", IFERROR(VLOOKUP(X462, Values!G:I, 3, FALSE), ""))</f>
        <v/>
      </c>
      <c r="AA462" s="107"/>
      <c r="AB462" s="56"/>
      <c r="AC462" s="57"/>
      <c r="AD462" s="25"/>
      <c r="AE462" s="5" t="str">
        <f>IF(AB462 = "", "", IFERROR(VLOOKUP(AB462, 'SERVICE LOCATIONS'!$A:$B, 2, FALSE), ""))</f>
        <v/>
      </c>
      <c r="AF462" s="5" t="str">
        <f>IF(AB462 = "", "", IFERROR(IF(VLOOKUP(AB462, 'SERVICE LOCATIONS'!$A:$C, 3, FALSE) = 0, "", VLOOKUP(AB462, 'SERVICE LOCATIONS'!$A:$D, 3, FALSE)), ""))</f>
        <v/>
      </c>
      <c r="AG462" s="5" t="str">
        <f>IF(AB462 = "", "", IFERROR(VLOOKUP(AB462, 'SERVICE LOCATIONS'!$A:$D, 4, FALSE), ""))</f>
        <v/>
      </c>
      <c r="AH462" s="5" t="str">
        <f>IF(AB462 = "", "", IFERROR(VLOOKUP(AB462, 'SERVICE LOCATIONS'!$A:$J, 5, FALSE), ""))</f>
        <v/>
      </c>
      <c r="AI462" s="5" t="str">
        <f>IF(AB462 = "", "", IFERROR(VLOOKUP(AB462, 'SERVICE LOCATIONS'!$A:$F, 6, FALSE), ""))</f>
        <v/>
      </c>
      <c r="AJ462" s="5" t="str">
        <f>IF(AB462 = "", "", IFERROR(VLOOKUP(AB462, 'SERVICE LOCATIONS'!$A:$G, 7, FALSE), ""))</f>
        <v/>
      </c>
      <c r="AK462" s="5" t="str">
        <f>IF(AB462 = "", "", IFERROR(VLOOKUP(AB462, 'SERVICE LOCATIONS'!$A:$H, 8, FALSE), ""))</f>
        <v/>
      </c>
      <c r="AL462" s="7" t="str">
        <f>IF(AB462 = "", "", IFERROR(VLOOKUP(AB462, 'SERVICE LOCATIONS'!$A:$I, 9, FALSE), ""))</f>
        <v/>
      </c>
      <c r="AM462" s="7" t="str">
        <f>IF(AB462 = "", "", IFERROR(VLOOKUP(AB462, 'SERVICE LOCATIONS'!$A:$J, 10, FALSE), ""))</f>
        <v/>
      </c>
      <c r="AN462" s="7" t="str">
        <f>IF(AB462 = "", "", IFERROR(VLOOKUP(AB462, 'SERVICE LOCATIONS'!$A:$Q, 12, FALSE), ""))</f>
        <v/>
      </c>
      <c r="AO462" s="5" t="str">
        <f>IF(AB462 = "", "", IFERROR(VLOOKUP(AB462, 'SERVICE LOCATIONS'!$A:$Q, 13, FALSE), ""))</f>
        <v/>
      </c>
      <c r="AP462" s="5" t="str">
        <f>IF(AB462 = "", "", IFERROR(VLOOKUP(AB462, 'SERVICE LOCATIONS'!$A:$Q, 14, FALSE), ""))</f>
        <v/>
      </c>
      <c r="AQ462" s="5" t="str">
        <f>IF(AB462 = "", "", IFERROR(VLOOKUP(AB462, 'SERVICE LOCATIONS'!$A:$Q, 15, FALSE), ""))</f>
        <v/>
      </c>
      <c r="AR462" s="5" t="str">
        <f>IF(AB462 = "", "", IFERROR(VLOOKUP(AB462, 'SERVICE LOCATIONS'!$A:$Q, 16, FALSE), ""))</f>
        <v/>
      </c>
      <c r="AS462" s="5" t="str">
        <f>IF(AB462 = "", "", IFERROR(VLOOKUP(AB462, 'SERVICE LOCATIONS'!$A:$Q, 17, FALSE), ""))</f>
        <v/>
      </c>
      <c r="AT462" s="27" t="str">
        <f>IF(AB462 = "", "", IFERROR(VLOOKUP(AB462, 'SERVICE LOCATIONS'!$A:$Q, 11, FALSE), ""))</f>
        <v/>
      </c>
      <c r="AU462" s="42"/>
      <c r="AV462" s="54"/>
      <c r="AW462" s="55"/>
      <c r="AX462" s="56"/>
      <c r="AY462" s="57"/>
    </row>
    <row r="463" spans="1:51" x14ac:dyDescent="0.2">
      <c r="A463" s="58"/>
      <c r="B463" s="64" t="str">
        <f>IF(A463="", "", TEXT(VLOOKUP(A463, 'ENTITY INFO'!$A:$E, 4, FALSE), "00-0000000"))</f>
        <v/>
      </c>
      <c r="C463" s="64" t="str">
        <f>IF(A463="", "", VLOOKUP(A463, 'ENTITY INFO'!$A:$E, 5, FALSE))</f>
        <v/>
      </c>
      <c r="D463" s="64" t="str">
        <f>IF(A463 = "", "", IFERROR(VLOOKUP(A463, 'ENTITY INFO'!$A:$B, 2, FALSE), ""))</f>
        <v/>
      </c>
      <c r="E463" s="42"/>
      <c r="F463" s="57"/>
      <c r="G463" s="60"/>
      <c r="H463" s="54"/>
      <c r="I463" s="61"/>
      <c r="J463" s="62"/>
      <c r="K463" s="57"/>
      <c r="L463" s="57"/>
      <c r="M463" s="54"/>
      <c r="N463" s="63"/>
      <c r="O463" s="57"/>
      <c r="P463" s="57"/>
      <c r="Q463" s="57"/>
      <c r="R463" s="57"/>
      <c r="S463" s="57"/>
      <c r="T463" s="57"/>
      <c r="U463" s="57"/>
      <c r="V463" s="57"/>
      <c r="W463" s="57"/>
      <c r="X463" s="57"/>
      <c r="Y463" s="25" t="str">
        <f>IF(X463 = "", "", IFERROR(VLOOKUP(X463, Values!G:H, 2, FALSE), ""))</f>
        <v/>
      </c>
      <c r="Z463" s="26" t="str">
        <f>IF(X463 = "", "", IFERROR(VLOOKUP(X463, Values!G:I, 3, FALSE), ""))</f>
        <v/>
      </c>
      <c r="AA463" s="107"/>
      <c r="AB463" s="56"/>
      <c r="AC463" s="57"/>
      <c r="AD463" s="25"/>
      <c r="AE463" s="5" t="str">
        <f>IF(AB463 = "", "", IFERROR(VLOOKUP(AB463, 'SERVICE LOCATIONS'!$A:$B, 2, FALSE), ""))</f>
        <v/>
      </c>
      <c r="AF463" s="5" t="str">
        <f>IF(AB463 = "", "", IFERROR(IF(VLOOKUP(AB463, 'SERVICE LOCATIONS'!$A:$C, 3, FALSE) = 0, "", VLOOKUP(AB463, 'SERVICE LOCATIONS'!$A:$D, 3, FALSE)), ""))</f>
        <v/>
      </c>
      <c r="AG463" s="5" t="str">
        <f>IF(AB463 = "", "", IFERROR(VLOOKUP(AB463, 'SERVICE LOCATIONS'!$A:$D, 4, FALSE), ""))</f>
        <v/>
      </c>
      <c r="AH463" s="5" t="str">
        <f>IF(AB463 = "", "", IFERROR(VLOOKUP(AB463, 'SERVICE LOCATIONS'!$A:$J, 5, FALSE), ""))</f>
        <v/>
      </c>
      <c r="AI463" s="5" t="str">
        <f>IF(AB463 = "", "", IFERROR(VLOOKUP(AB463, 'SERVICE LOCATIONS'!$A:$F, 6, FALSE), ""))</f>
        <v/>
      </c>
      <c r="AJ463" s="5" t="str">
        <f>IF(AB463 = "", "", IFERROR(VLOOKUP(AB463, 'SERVICE LOCATIONS'!$A:$G, 7, FALSE), ""))</f>
        <v/>
      </c>
      <c r="AK463" s="5" t="str">
        <f>IF(AB463 = "", "", IFERROR(VLOOKUP(AB463, 'SERVICE LOCATIONS'!$A:$H, 8, FALSE), ""))</f>
        <v/>
      </c>
      <c r="AL463" s="7" t="str">
        <f>IF(AB463 = "", "", IFERROR(VLOOKUP(AB463, 'SERVICE LOCATIONS'!$A:$I, 9, FALSE), ""))</f>
        <v/>
      </c>
      <c r="AM463" s="7" t="str">
        <f>IF(AB463 = "", "", IFERROR(VLOOKUP(AB463, 'SERVICE LOCATIONS'!$A:$J, 10, FALSE), ""))</f>
        <v/>
      </c>
      <c r="AN463" s="7" t="str">
        <f>IF(AB463 = "", "", IFERROR(VLOOKUP(AB463, 'SERVICE LOCATIONS'!$A:$Q, 12, FALSE), ""))</f>
        <v/>
      </c>
      <c r="AO463" s="5" t="str">
        <f>IF(AB463 = "", "", IFERROR(VLOOKUP(AB463, 'SERVICE LOCATIONS'!$A:$Q, 13, FALSE), ""))</f>
        <v/>
      </c>
      <c r="AP463" s="5" t="str">
        <f>IF(AB463 = "", "", IFERROR(VLOOKUP(AB463, 'SERVICE LOCATIONS'!$A:$Q, 14, FALSE), ""))</f>
        <v/>
      </c>
      <c r="AQ463" s="5" t="str">
        <f>IF(AB463 = "", "", IFERROR(VLOOKUP(AB463, 'SERVICE LOCATIONS'!$A:$Q, 15, FALSE), ""))</f>
        <v/>
      </c>
      <c r="AR463" s="5" t="str">
        <f>IF(AB463 = "", "", IFERROR(VLOOKUP(AB463, 'SERVICE LOCATIONS'!$A:$Q, 16, FALSE), ""))</f>
        <v/>
      </c>
      <c r="AS463" s="5" t="str">
        <f>IF(AB463 = "", "", IFERROR(VLOOKUP(AB463, 'SERVICE LOCATIONS'!$A:$Q, 17, FALSE), ""))</f>
        <v/>
      </c>
      <c r="AT463" s="27" t="str">
        <f>IF(AB463 = "", "", IFERROR(VLOOKUP(AB463, 'SERVICE LOCATIONS'!$A:$Q, 11, FALSE), ""))</f>
        <v/>
      </c>
      <c r="AU463" s="42"/>
      <c r="AV463" s="54"/>
      <c r="AW463" s="55"/>
      <c r="AX463" s="56"/>
      <c r="AY463" s="57"/>
    </row>
    <row r="464" spans="1:51" x14ac:dyDescent="0.2">
      <c r="A464" s="58"/>
      <c r="B464" s="64" t="str">
        <f>IF(A464="", "", TEXT(VLOOKUP(A464, 'ENTITY INFO'!$A:$E, 4, FALSE), "00-0000000"))</f>
        <v/>
      </c>
      <c r="C464" s="64" t="str">
        <f>IF(A464="", "", VLOOKUP(A464, 'ENTITY INFO'!$A:$E, 5, FALSE))</f>
        <v/>
      </c>
      <c r="D464" s="64" t="str">
        <f>IF(A464 = "", "", IFERROR(VLOOKUP(A464, 'ENTITY INFO'!$A:$B, 2, FALSE), ""))</f>
        <v/>
      </c>
      <c r="E464" s="42"/>
      <c r="F464" s="57"/>
      <c r="G464" s="60"/>
      <c r="H464" s="54"/>
      <c r="I464" s="61"/>
      <c r="J464" s="62"/>
      <c r="K464" s="57"/>
      <c r="L464" s="57"/>
      <c r="M464" s="54"/>
      <c r="N464" s="63"/>
      <c r="O464" s="57"/>
      <c r="P464" s="57"/>
      <c r="Q464" s="57"/>
      <c r="R464" s="57"/>
      <c r="S464" s="57"/>
      <c r="T464" s="57"/>
      <c r="U464" s="57"/>
      <c r="V464" s="57"/>
      <c r="W464" s="57"/>
      <c r="X464" s="57"/>
      <c r="Y464" s="25" t="str">
        <f>IF(X464 = "", "", IFERROR(VLOOKUP(X464, Values!G:H, 2, FALSE), ""))</f>
        <v/>
      </c>
      <c r="Z464" s="26" t="str">
        <f>IF(X464 = "", "", IFERROR(VLOOKUP(X464, Values!G:I, 3, FALSE), ""))</f>
        <v/>
      </c>
      <c r="AA464" s="107"/>
      <c r="AB464" s="56"/>
      <c r="AC464" s="57"/>
      <c r="AD464" s="25"/>
      <c r="AE464" s="5" t="str">
        <f>IF(AB464 = "", "", IFERROR(VLOOKUP(AB464, 'SERVICE LOCATIONS'!$A:$B, 2, FALSE), ""))</f>
        <v/>
      </c>
      <c r="AF464" s="5" t="str">
        <f>IF(AB464 = "", "", IFERROR(IF(VLOOKUP(AB464, 'SERVICE LOCATIONS'!$A:$C, 3, FALSE) = 0, "", VLOOKUP(AB464, 'SERVICE LOCATIONS'!$A:$D, 3, FALSE)), ""))</f>
        <v/>
      </c>
      <c r="AG464" s="5" t="str">
        <f>IF(AB464 = "", "", IFERROR(VLOOKUP(AB464, 'SERVICE LOCATIONS'!$A:$D, 4, FALSE), ""))</f>
        <v/>
      </c>
      <c r="AH464" s="5" t="str">
        <f>IF(AB464 = "", "", IFERROR(VLOOKUP(AB464, 'SERVICE LOCATIONS'!$A:$J, 5, FALSE), ""))</f>
        <v/>
      </c>
      <c r="AI464" s="5" t="str">
        <f>IF(AB464 = "", "", IFERROR(VLOOKUP(AB464, 'SERVICE LOCATIONS'!$A:$F, 6, FALSE), ""))</f>
        <v/>
      </c>
      <c r="AJ464" s="5" t="str">
        <f>IF(AB464 = "", "", IFERROR(VLOOKUP(AB464, 'SERVICE LOCATIONS'!$A:$G, 7, FALSE), ""))</f>
        <v/>
      </c>
      <c r="AK464" s="5" t="str">
        <f>IF(AB464 = "", "", IFERROR(VLOOKUP(AB464, 'SERVICE LOCATIONS'!$A:$H, 8, FALSE), ""))</f>
        <v/>
      </c>
      <c r="AL464" s="7" t="str">
        <f>IF(AB464 = "", "", IFERROR(VLOOKUP(AB464, 'SERVICE LOCATIONS'!$A:$I, 9, FALSE), ""))</f>
        <v/>
      </c>
      <c r="AM464" s="7" t="str">
        <f>IF(AB464 = "", "", IFERROR(VLOOKUP(AB464, 'SERVICE LOCATIONS'!$A:$J, 10, FALSE), ""))</f>
        <v/>
      </c>
      <c r="AN464" s="7" t="str">
        <f>IF(AB464 = "", "", IFERROR(VLOOKUP(AB464, 'SERVICE LOCATIONS'!$A:$Q, 12, FALSE), ""))</f>
        <v/>
      </c>
      <c r="AO464" s="5" t="str">
        <f>IF(AB464 = "", "", IFERROR(VLOOKUP(AB464, 'SERVICE LOCATIONS'!$A:$Q, 13, FALSE), ""))</f>
        <v/>
      </c>
      <c r="AP464" s="5" t="str">
        <f>IF(AB464 = "", "", IFERROR(VLOOKUP(AB464, 'SERVICE LOCATIONS'!$A:$Q, 14, FALSE), ""))</f>
        <v/>
      </c>
      <c r="AQ464" s="5" t="str">
        <f>IF(AB464 = "", "", IFERROR(VLOOKUP(AB464, 'SERVICE LOCATIONS'!$A:$Q, 15, FALSE), ""))</f>
        <v/>
      </c>
      <c r="AR464" s="5" t="str">
        <f>IF(AB464 = "", "", IFERROR(VLOOKUP(AB464, 'SERVICE LOCATIONS'!$A:$Q, 16, FALSE), ""))</f>
        <v/>
      </c>
      <c r="AS464" s="5" t="str">
        <f>IF(AB464 = "", "", IFERROR(VLOOKUP(AB464, 'SERVICE LOCATIONS'!$A:$Q, 17, FALSE), ""))</f>
        <v/>
      </c>
      <c r="AT464" s="27" t="str">
        <f>IF(AB464 = "", "", IFERROR(VLOOKUP(AB464, 'SERVICE LOCATIONS'!$A:$Q, 11, FALSE), ""))</f>
        <v/>
      </c>
      <c r="AU464" s="42"/>
      <c r="AV464" s="54"/>
      <c r="AW464" s="55"/>
      <c r="AX464" s="56"/>
      <c r="AY464" s="57"/>
    </row>
    <row r="465" spans="1:51" x14ac:dyDescent="0.2">
      <c r="A465" s="58"/>
      <c r="B465" s="64" t="str">
        <f>IF(A465="", "", TEXT(VLOOKUP(A465, 'ENTITY INFO'!$A:$E, 4, FALSE), "00-0000000"))</f>
        <v/>
      </c>
      <c r="C465" s="64" t="str">
        <f>IF(A465="", "", VLOOKUP(A465, 'ENTITY INFO'!$A:$E, 5, FALSE))</f>
        <v/>
      </c>
      <c r="D465" s="64" t="str">
        <f>IF(A465 = "", "", IFERROR(VLOOKUP(A465, 'ENTITY INFO'!$A:$B, 2, FALSE), ""))</f>
        <v/>
      </c>
      <c r="E465" s="42"/>
      <c r="F465" s="57"/>
      <c r="G465" s="60"/>
      <c r="H465" s="54"/>
      <c r="I465" s="61"/>
      <c r="J465" s="62"/>
      <c r="K465" s="57"/>
      <c r="L465" s="57"/>
      <c r="M465" s="54"/>
      <c r="N465" s="63"/>
      <c r="O465" s="57"/>
      <c r="P465" s="57"/>
      <c r="Q465" s="57"/>
      <c r="R465" s="57"/>
      <c r="S465" s="57"/>
      <c r="T465" s="57"/>
      <c r="U465" s="57"/>
      <c r="V465" s="57"/>
      <c r="W465" s="57"/>
      <c r="X465" s="57"/>
      <c r="Y465" s="25" t="str">
        <f>IF(X465 = "", "", IFERROR(VLOOKUP(X465, Values!G:H, 2, FALSE), ""))</f>
        <v/>
      </c>
      <c r="Z465" s="26" t="str">
        <f>IF(X465 = "", "", IFERROR(VLOOKUP(X465, Values!G:I, 3, FALSE), ""))</f>
        <v/>
      </c>
      <c r="AA465" s="107"/>
      <c r="AB465" s="56"/>
      <c r="AC465" s="57"/>
      <c r="AD465" s="25"/>
      <c r="AE465" s="5" t="str">
        <f>IF(AB465 = "", "", IFERROR(VLOOKUP(AB465, 'SERVICE LOCATIONS'!$A:$B, 2, FALSE), ""))</f>
        <v/>
      </c>
      <c r="AF465" s="5" t="str">
        <f>IF(AB465 = "", "", IFERROR(IF(VLOOKUP(AB465, 'SERVICE LOCATIONS'!$A:$C, 3, FALSE) = 0, "", VLOOKUP(AB465, 'SERVICE LOCATIONS'!$A:$D, 3, FALSE)), ""))</f>
        <v/>
      </c>
      <c r="AG465" s="5" t="str">
        <f>IF(AB465 = "", "", IFERROR(VLOOKUP(AB465, 'SERVICE LOCATIONS'!$A:$D, 4, FALSE), ""))</f>
        <v/>
      </c>
      <c r="AH465" s="5" t="str">
        <f>IF(AB465 = "", "", IFERROR(VLOOKUP(AB465, 'SERVICE LOCATIONS'!$A:$J, 5, FALSE), ""))</f>
        <v/>
      </c>
      <c r="AI465" s="5" t="str">
        <f>IF(AB465 = "", "", IFERROR(VLOOKUP(AB465, 'SERVICE LOCATIONS'!$A:$F, 6, FALSE), ""))</f>
        <v/>
      </c>
      <c r="AJ465" s="5" t="str">
        <f>IF(AB465 = "", "", IFERROR(VLOOKUP(AB465, 'SERVICE LOCATIONS'!$A:$G, 7, FALSE), ""))</f>
        <v/>
      </c>
      <c r="AK465" s="5" t="str">
        <f>IF(AB465 = "", "", IFERROR(VLOOKUP(AB465, 'SERVICE LOCATIONS'!$A:$H, 8, FALSE), ""))</f>
        <v/>
      </c>
      <c r="AL465" s="7" t="str">
        <f>IF(AB465 = "", "", IFERROR(VLOOKUP(AB465, 'SERVICE LOCATIONS'!$A:$I, 9, FALSE), ""))</f>
        <v/>
      </c>
      <c r="AM465" s="7" t="str">
        <f>IF(AB465 = "", "", IFERROR(VLOOKUP(AB465, 'SERVICE LOCATIONS'!$A:$J, 10, FALSE), ""))</f>
        <v/>
      </c>
      <c r="AN465" s="7" t="str">
        <f>IF(AB465 = "", "", IFERROR(VLOOKUP(AB465, 'SERVICE LOCATIONS'!$A:$Q, 12, FALSE), ""))</f>
        <v/>
      </c>
      <c r="AO465" s="5" t="str">
        <f>IF(AB465 = "", "", IFERROR(VLOOKUP(AB465, 'SERVICE LOCATIONS'!$A:$Q, 13, FALSE), ""))</f>
        <v/>
      </c>
      <c r="AP465" s="5" t="str">
        <f>IF(AB465 = "", "", IFERROR(VLOOKUP(AB465, 'SERVICE LOCATIONS'!$A:$Q, 14, FALSE), ""))</f>
        <v/>
      </c>
      <c r="AQ465" s="5" t="str">
        <f>IF(AB465 = "", "", IFERROR(VLOOKUP(AB465, 'SERVICE LOCATIONS'!$A:$Q, 15, FALSE), ""))</f>
        <v/>
      </c>
      <c r="AR465" s="5" t="str">
        <f>IF(AB465 = "", "", IFERROR(VLOOKUP(AB465, 'SERVICE LOCATIONS'!$A:$Q, 16, FALSE), ""))</f>
        <v/>
      </c>
      <c r="AS465" s="5" t="str">
        <f>IF(AB465 = "", "", IFERROR(VLOOKUP(AB465, 'SERVICE LOCATIONS'!$A:$Q, 17, FALSE), ""))</f>
        <v/>
      </c>
      <c r="AT465" s="27" t="str">
        <f>IF(AB465 = "", "", IFERROR(VLOOKUP(AB465, 'SERVICE LOCATIONS'!$A:$Q, 11, FALSE), ""))</f>
        <v/>
      </c>
      <c r="AU465" s="42"/>
      <c r="AV465" s="54"/>
      <c r="AW465" s="55"/>
      <c r="AX465" s="56"/>
      <c r="AY465" s="57"/>
    </row>
    <row r="466" spans="1:51" x14ac:dyDescent="0.2">
      <c r="A466" s="58"/>
      <c r="B466" s="64" t="str">
        <f>IF(A466="", "", TEXT(VLOOKUP(A466, 'ENTITY INFO'!$A:$E, 4, FALSE), "00-0000000"))</f>
        <v/>
      </c>
      <c r="C466" s="64" t="str">
        <f>IF(A466="", "", VLOOKUP(A466, 'ENTITY INFO'!$A:$E, 5, FALSE))</f>
        <v/>
      </c>
      <c r="D466" s="64" t="str">
        <f>IF(A466 = "", "", IFERROR(VLOOKUP(A466, 'ENTITY INFO'!$A:$B, 2, FALSE), ""))</f>
        <v/>
      </c>
      <c r="E466" s="42"/>
      <c r="F466" s="57"/>
      <c r="G466" s="60"/>
      <c r="H466" s="54"/>
      <c r="I466" s="61"/>
      <c r="J466" s="62"/>
      <c r="K466" s="57"/>
      <c r="L466" s="57"/>
      <c r="M466" s="54"/>
      <c r="N466" s="63"/>
      <c r="O466" s="57"/>
      <c r="P466" s="57"/>
      <c r="Q466" s="57"/>
      <c r="R466" s="57"/>
      <c r="S466" s="57"/>
      <c r="T466" s="57"/>
      <c r="U466" s="57"/>
      <c r="V466" s="57"/>
      <c r="W466" s="57"/>
      <c r="X466" s="57"/>
      <c r="Y466" s="25" t="str">
        <f>IF(X466 = "", "", IFERROR(VLOOKUP(X466, Values!G:H, 2, FALSE), ""))</f>
        <v/>
      </c>
      <c r="Z466" s="26" t="str">
        <f>IF(X466 = "", "", IFERROR(VLOOKUP(X466, Values!G:I, 3, FALSE), ""))</f>
        <v/>
      </c>
      <c r="AA466" s="107"/>
      <c r="AB466" s="56"/>
      <c r="AC466" s="57"/>
      <c r="AD466" s="25"/>
      <c r="AE466" s="5" t="str">
        <f>IF(AB466 = "", "", IFERROR(VLOOKUP(AB466, 'SERVICE LOCATIONS'!$A:$B, 2, FALSE), ""))</f>
        <v/>
      </c>
      <c r="AF466" s="5" t="str">
        <f>IF(AB466 = "", "", IFERROR(IF(VLOOKUP(AB466, 'SERVICE LOCATIONS'!$A:$C, 3, FALSE) = 0, "", VLOOKUP(AB466, 'SERVICE LOCATIONS'!$A:$D, 3, FALSE)), ""))</f>
        <v/>
      </c>
      <c r="AG466" s="5" t="str">
        <f>IF(AB466 = "", "", IFERROR(VLOOKUP(AB466, 'SERVICE LOCATIONS'!$A:$D, 4, FALSE), ""))</f>
        <v/>
      </c>
      <c r="AH466" s="5" t="str">
        <f>IF(AB466 = "", "", IFERROR(VLOOKUP(AB466, 'SERVICE LOCATIONS'!$A:$J, 5, FALSE), ""))</f>
        <v/>
      </c>
      <c r="AI466" s="5" t="str">
        <f>IF(AB466 = "", "", IFERROR(VLOOKUP(AB466, 'SERVICE LOCATIONS'!$A:$F, 6, FALSE), ""))</f>
        <v/>
      </c>
      <c r="AJ466" s="5" t="str">
        <f>IF(AB466 = "", "", IFERROR(VLOOKUP(AB466, 'SERVICE LOCATIONS'!$A:$G, 7, FALSE), ""))</f>
        <v/>
      </c>
      <c r="AK466" s="5" t="str">
        <f>IF(AB466 = "", "", IFERROR(VLOOKUP(AB466, 'SERVICE LOCATIONS'!$A:$H, 8, FALSE), ""))</f>
        <v/>
      </c>
      <c r="AL466" s="7" t="str">
        <f>IF(AB466 = "", "", IFERROR(VLOOKUP(AB466, 'SERVICE LOCATIONS'!$A:$I, 9, FALSE), ""))</f>
        <v/>
      </c>
      <c r="AM466" s="7" t="str">
        <f>IF(AB466 = "", "", IFERROR(VLOOKUP(AB466, 'SERVICE LOCATIONS'!$A:$J, 10, FALSE), ""))</f>
        <v/>
      </c>
      <c r="AN466" s="7" t="str">
        <f>IF(AB466 = "", "", IFERROR(VLOOKUP(AB466, 'SERVICE LOCATIONS'!$A:$Q, 12, FALSE), ""))</f>
        <v/>
      </c>
      <c r="AO466" s="5" t="str">
        <f>IF(AB466 = "", "", IFERROR(VLOOKUP(AB466, 'SERVICE LOCATIONS'!$A:$Q, 13, FALSE), ""))</f>
        <v/>
      </c>
      <c r="AP466" s="5" t="str">
        <f>IF(AB466 = "", "", IFERROR(VLOOKUP(AB466, 'SERVICE LOCATIONS'!$A:$Q, 14, FALSE), ""))</f>
        <v/>
      </c>
      <c r="AQ466" s="5" t="str">
        <f>IF(AB466 = "", "", IFERROR(VLOOKUP(AB466, 'SERVICE LOCATIONS'!$A:$Q, 15, FALSE), ""))</f>
        <v/>
      </c>
      <c r="AR466" s="5" t="str">
        <f>IF(AB466 = "", "", IFERROR(VLOOKUP(AB466, 'SERVICE LOCATIONS'!$A:$Q, 16, FALSE), ""))</f>
        <v/>
      </c>
      <c r="AS466" s="5" t="str">
        <f>IF(AB466 = "", "", IFERROR(VLOOKUP(AB466, 'SERVICE LOCATIONS'!$A:$Q, 17, FALSE), ""))</f>
        <v/>
      </c>
      <c r="AT466" s="27" t="str">
        <f>IF(AB466 = "", "", IFERROR(VLOOKUP(AB466, 'SERVICE LOCATIONS'!$A:$Q, 11, FALSE), ""))</f>
        <v/>
      </c>
      <c r="AU466" s="42"/>
      <c r="AV466" s="54"/>
      <c r="AW466" s="55"/>
      <c r="AX466" s="56"/>
      <c r="AY466" s="57"/>
    </row>
    <row r="467" spans="1:51" x14ac:dyDescent="0.2">
      <c r="A467" s="58"/>
      <c r="B467" s="64" t="str">
        <f>IF(A467="", "", TEXT(VLOOKUP(A467, 'ENTITY INFO'!$A:$E, 4, FALSE), "00-0000000"))</f>
        <v/>
      </c>
      <c r="C467" s="64" t="str">
        <f>IF(A467="", "", VLOOKUP(A467, 'ENTITY INFO'!$A:$E, 5, FALSE))</f>
        <v/>
      </c>
      <c r="D467" s="64" t="str">
        <f>IF(A467 = "", "", IFERROR(VLOOKUP(A467, 'ENTITY INFO'!$A:$B, 2, FALSE), ""))</f>
        <v/>
      </c>
      <c r="E467" s="42"/>
      <c r="F467" s="57"/>
      <c r="G467" s="60"/>
      <c r="H467" s="54"/>
      <c r="I467" s="61"/>
      <c r="J467" s="62"/>
      <c r="K467" s="57"/>
      <c r="L467" s="57"/>
      <c r="M467" s="54"/>
      <c r="N467" s="63"/>
      <c r="O467" s="57"/>
      <c r="P467" s="57"/>
      <c r="Q467" s="57"/>
      <c r="R467" s="57"/>
      <c r="S467" s="57"/>
      <c r="T467" s="57"/>
      <c r="U467" s="57"/>
      <c r="V467" s="57"/>
      <c r="W467" s="57"/>
      <c r="X467" s="57"/>
      <c r="Y467" s="25" t="str">
        <f>IF(X467 = "", "", IFERROR(VLOOKUP(X467, Values!G:H, 2, FALSE), ""))</f>
        <v/>
      </c>
      <c r="Z467" s="26" t="str">
        <f>IF(X467 = "", "", IFERROR(VLOOKUP(X467, Values!G:I, 3, FALSE), ""))</f>
        <v/>
      </c>
      <c r="AA467" s="107"/>
      <c r="AB467" s="56"/>
      <c r="AC467" s="57"/>
      <c r="AD467" s="25"/>
      <c r="AE467" s="5" t="str">
        <f>IF(AB467 = "", "", IFERROR(VLOOKUP(AB467, 'SERVICE LOCATIONS'!$A:$B, 2, FALSE), ""))</f>
        <v/>
      </c>
      <c r="AF467" s="5" t="str">
        <f>IF(AB467 = "", "", IFERROR(IF(VLOOKUP(AB467, 'SERVICE LOCATIONS'!$A:$C, 3, FALSE) = 0, "", VLOOKUP(AB467, 'SERVICE LOCATIONS'!$A:$D, 3, FALSE)), ""))</f>
        <v/>
      </c>
      <c r="AG467" s="5" t="str">
        <f>IF(AB467 = "", "", IFERROR(VLOOKUP(AB467, 'SERVICE LOCATIONS'!$A:$D, 4, FALSE), ""))</f>
        <v/>
      </c>
      <c r="AH467" s="5" t="str">
        <f>IF(AB467 = "", "", IFERROR(VLOOKUP(AB467, 'SERVICE LOCATIONS'!$A:$J, 5, FALSE), ""))</f>
        <v/>
      </c>
      <c r="AI467" s="5" t="str">
        <f>IF(AB467 = "", "", IFERROR(VLOOKUP(AB467, 'SERVICE LOCATIONS'!$A:$F, 6, FALSE), ""))</f>
        <v/>
      </c>
      <c r="AJ467" s="5" t="str">
        <f>IF(AB467 = "", "", IFERROR(VLOOKUP(AB467, 'SERVICE LOCATIONS'!$A:$G, 7, FALSE), ""))</f>
        <v/>
      </c>
      <c r="AK467" s="5" t="str">
        <f>IF(AB467 = "", "", IFERROR(VLOOKUP(AB467, 'SERVICE LOCATIONS'!$A:$H, 8, FALSE), ""))</f>
        <v/>
      </c>
      <c r="AL467" s="7" t="str">
        <f>IF(AB467 = "", "", IFERROR(VLOOKUP(AB467, 'SERVICE LOCATIONS'!$A:$I, 9, FALSE), ""))</f>
        <v/>
      </c>
      <c r="AM467" s="7" t="str">
        <f>IF(AB467 = "", "", IFERROR(VLOOKUP(AB467, 'SERVICE LOCATIONS'!$A:$J, 10, FALSE), ""))</f>
        <v/>
      </c>
      <c r="AN467" s="7" t="str">
        <f>IF(AB467 = "", "", IFERROR(VLOOKUP(AB467, 'SERVICE LOCATIONS'!$A:$Q, 12, FALSE), ""))</f>
        <v/>
      </c>
      <c r="AO467" s="5" t="str">
        <f>IF(AB467 = "", "", IFERROR(VLOOKUP(AB467, 'SERVICE LOCATIONS'!$A:$Q, 13, FALSE), ""))</f>
        <v/>
      </c>
      <c r="AP467" s="5" t="str">
        <f>IF(AB467 = "", "", IFERROR(VLOOKUP(AB467, 'SERVICE LOCATIONS'!$A:$Q, 14, FALSE), ""))</f>
        <v/>
      </c>
      <c r="AQ467" s="5" t="str">
        <f>IF(AB467 = "", "", IFERROR(VLOOKUP(AB467, 'SERVICE LOCATIONS'!$A:$Q, 15, FALSE), ""))</f>
        <v/>
      </c>
      <c r="AR467" s="5" t="str">
        <f>IF(AB467 = "", "", IFERROR(VLOOKUP(AB467, 'SERVICE LOCATIONS'!$A:$Q, 16, FALSE), ""))</f>
        <v/>
      </c>
      <c r="AS467" s="5" t="str">
        <f>IF(AB467 = "", "", IFERROR(VLOOKUP(AB467, 'SERVICE LOCATIONS'!$A:$Q, 17, FALSE), ""))</f>
        <v/>
      </c>
      <c r="AT467" s="27" t="str">
        <f>IF(AB467 = "", "", IFERROR(VLOOKUP(AB467, 'SERVICE LOCATIONS'!$A:$Q, 11, FALSE), ""))</f>
        <v/>
      </c>
      <c r="AU467" s="42"/>
      <c r="AV467" s="54"/>
      <c r="AW467" s="55"/>
      <c r="AX467" s="56"/>
      <c r="AY467" s="57"/>
    </row>
    <row r="468" spans="1:51" x14ac:dyDescent="0.2">
      <c r="A468" s="58"/>
      <c r="B468" s="64" t="str">
        <f>IF(A468="", "", TEXT(VLOOKUP(A468, 'ENTITY INFO'!$A:$E, 4, FALSE), "00-0000000"))</f>
        <v/>
      </c>
      <c r="C468" s="64" t="str">
        <f>IF(A468="", "", VLOOKUP(A468, 'ENTITY INFO'!$A:$E, 5, FALSE))</f>
        <v/>
      </c>
      <c r="D468" s="64" t="str">
        <f>IF(A468 = "", "", IFERROR(VLOOKUP(A468, 'ENTITY INFO'!$A:$B, 2, FALSE), ""))</f>
        <v/>
      </c>
      <c r="E468" s="42"/>
      <c r="F468" s="57"/>
      <c r="G468" s="60"/>
      <c r="H468" s="54"/>
      <c r="I468" s="61"/>
      <c r="J468" s="62"/>
      <c r="K468" s="57"/>
      <c r="L468" s="57"/>
      <c r="M468" s="54"/>
      <c r="N468" s="63"/>
      <c r="O468" s="57"/>
      <c r="P468" s="57"/>
      <c r="Q468" s="57"/>
      <c r="R468" s="57"/>
      <c r="S468" s="57"/>
      <c r="T468" s="57"/>
      <c r="U468" s="57"/>
      <c r="V468" s="57"/>
      <c r="W468" s="57"/>
      <c r="X468" s="57"/>
      <c r="Y468" s="25" t="str">
        <f>IF(X468 = "", "", IFERROR(VLOOKUP(X468, Values!G:H, 2, FALSE), ""))</f>
        <v/>
      </c>
      <c r="Z468" s="26" t="str">
        <f>IF(X468 = "", "", IFERROR(VLOOKUP(X468, Values!G:I, 3, FALSE), ""))</f>
        <v/>
      </c>
      <c r="AA468" s="107"/>
      <c r="AB468" s="56"/>
      <c r="AC468" s="57"/>
      <c r="AD468" s="25"/>
      <c r="AE468" s="5" t="str">
        <f>IF(AB468 = "", "", IFERROR(VLOOKUP(AB468, 'SERVICE LOCATIONS'!$A:$B, 2, FALSE), ""))</f>
        <v/>
      </c>
      <c r="AF468" s="5" t="str">
        <f>IF(AB468 = "", "", IFERROR(IF(VLOOKUP(AB468, 'SERVICE LOCATIONS'!$A:$C, 3, FALSE) = 0, "", VLOOKUP(AB468, 'SERVICE LOCATIONS'!$A:$D, 3, FALSE)), ""))</f>
        <v/>
      </c>
      <c r="AG468" s="5" t="str">
        <f>IF(AB468 = "", "", IFERROR(VLOOKUP(AB468, 'SERVICE LOCATIONS'!$A:$D, 4, FALSE), ""))</f>
        <v/>
      </c>
      <c r="AH468" s="5" t="str">
        <f>IF(AB468 = "", "", IFERROR(VLOOKUP(AB468, 'SERVICE LOCATIONS'!$A:$J, 5, FALSE), ""))</f>
        <v/>
      </c>
      <c r="AI468" s="5" t="str">
        <f>IF(AB468 = "", "", IFERROR(VLOOKUP(AB468, 'SERVICE LOCATIONS'!$A:$F, 6, FALSE), ""))</f>
        <v/>
      </c>
      <c r="AJ468" s="5" t="str">
        <f>IF(AB468 = "", "", IFERROR(VLOOKUP(AB468, 'SERVICE LOCATIONS'!$A:$G, 7, FALSE), ""))</f>
        <v/>
      </c>
      <c r="AK468" s="5" t="str">
        <f>IF(AB468 = "", "", IFERROR(VLOOKUP(AB468, 'SERVICE LOCATIONS'!$A:$H, 8, FALSE), ""))</f>
        <v/>
      </c>
      <c r="AL468" s="7" t="str">
        <f>IF(AB468 = "", "", IFERROR(VLOOKUP(AB468, 'SERVICE LOCATIONS'!$A:$I, 9, FALSE), ""))</f>
        <v/>
      </c>
      <c r="AM468" s="7" t="str">
        <f>IF(AB468 = "", "", IFERROR(VLOOKUP(AB468, 'SERVICE LOCATIONS'!$A:$J, 10, FALSE), ""))</f>
        <v/>
      </c>
      <c r="AN468" s="7" t="str">
        <f>IF(AB468 = "", "", IFERROR(VLOOKUP(AB468, 'SERVICE LOCATIONS'!$A:$Q, 12, FALSE), ""))</f>
        <v/>
      </c>
      <c r="AO468" s="5" t="str">
        <f>IF(AB468 = "", "", IFERROR(VLOOKUP(AB468, 'SERVICE LOCATIONS'!$A:$Q, 13, FALSE), ""))</f>
        <v/>
      </c>
      <c r="AP468" s="5" t="str">
        <f>IF(AB468 = "", "", IFERROR(VLOOKUP(AB468, 'SERVICE LOCATIONS'!$A:$Q, 14, FALSE), ""))</f>
        <v/>
      </c>
      <c r="AQ468" s="5" t="str">
        <f>IF(AB468 = "", "", IFERROR(VLOOKUP(AB468, 'SERVICE LOCATIONS'!$A:$Q, 15, FALSE), ""))</f>
        <v/>
      </c>
      <c r="AR468" s="5" t="str">
        <f>IF(AB468 = "", "", IFERROR(VLOOKUP(AB468, 'SERVICE LOCATIONS'!$A:$Q, 16, FALSE), ""))</f>
        <v/>
      </c>
      <c r="AS468" s="5" t="str">
        <f>IF(AB468 = "", "", IFERROR(VLOOKUP(AB468, 'SERVICE LOCATIONS'!$A:$Q, 17, FALSE), ""))</f>
        <v/>
      </c>
      <c r="AT468" s="27" t="str">
        <f>IF(AB468 = "", "", IFERROR(VLOOKUP(AB468, 'SERVICE LOCATIONS'!$A:$Q, 11, FALSE), ""))</f>
        <v/>
      </c>
      <c r="AU468" s="42"/>
      <c r="AV468" s="54"/>
      <c r="AW468" s="55"/>
      <c r="AX468" s="56"/>
      <c r="AY468" s="57"/>
    </row>
    <row r="469" spans="1:51" x14ac:dyDescent="0.2">
      <c r="A469" s="58"/>
      <c r="B469" s="64" t="str">
        <f>IF(A469="", "", TEXT(VLOOKUP(A469, 'ENTITY INFO'!$A:$E, 4, FALSE), "00-0000000"))</f>
        <v/>
      </c>
      <c r="C469" s="64" t="str">
        <f>IF(A469="", "", VLOOKUP(A469, 'ENTITY INFO'!$A:$E, 5, FALSE))</f>
        <v/>
      </c>
      <c r="D469" s="64" t="str">
        <f>IF(A469 = "", "", IFERROR(VLOOKUP(A469, 'ENTITY INFO'!$A:$B, 2, FALSE), ""))</f>
        <v/>
      </c>
      <c r="E469" s="42"/>
      <c r="F469" s="57"/>
      <c r="G469" s="60"/>
      <c r="H469" s="54"/>
      <c r="I469" s="61"/>
      <c r="J469" s="62"/>
      <c r="K469" s="57"/>
      <c r="L469" s="57"/>
      <c r="M469" s="54"/>
      <c r="N469" s="63"/>
      <c r="O469" s="57"/>
      <c r="P469" s="57"/>
      <c r="Q469" s="57"/>
      <c r="R469" s="57"/>
      <c r="S469" s="57"/>
      <c r="T469" s="57"/>
      <c r="U469" s="57"/>
      <c r="V469" s="57"/>
      <c r="W469" s="57"/>
      <c r="X469" s="57"/>
      <c r="Y469" s="25" t="str">
        <f>IF(X469 = "", "", IFERROR(VLOOKUP(X469, Values!G:H, 2, FALSE), ""))</f>
        <v/>
      </c>
      <c r="Z469" s="26" t="str">
        <f>IF(X469 = "", "", IFERROR(VLOOKUP(X469, Values!G:I, 3, FALSE), ""))</f>
        <v/>
      </c>
      <c r="AA469" s="107"/>
      <c r="AB469" s="56"/>
      <c r="AC469" s="57"/>
      <c r="AD469" s="25"/>
      <c r="AE469" s="5" t="str">
        <f>IF(AB469 = "", "", IFERROR(VLOOKUP(AB469, 'SERVICE LOCATIONS'!$A:$B, 2, FALSE), ""))</f>
        <v/>
      </c>
      <c r="AF469" s="5" t="str">
        <f>IF(AB469 = "", "", IFERROR(IF(VLOOKUP(AB469, 'SERVICE LOCATIONS'!$A:$C, 3, FALSE) = 0, "", VLOOKUP(AB469, 'SERVICE LOCATIONS'!$A:$D, 3, FALSE)), ""))</f>
        <v/>
      </c>
      <c r="AG469" s="5" t="str">
        <f>IF(AB469 = "", "", IFERROR(VLOOKUP(AB469, 'SERVICE LOCATIONS'!$A:$D, 4, FALSE), ""))</f>
        <v/>
      </c>
      <c r="AH469" s="5" t="str">
        <f>IF(AB469 = "", "", IFERROR(VLOOKUP(AB469, 'SERVICE LOCATIONS'!$A:$J, 5, FALSE), ""))</f>
        <v/>
      </c>
      <c r="AI469" s="5" t="str">
        <f>IF(AB469 = "", "", IFERROR(VLOOKUP(AB469, 'SERVICE LOCATIONS'!$A:$F, 6, FALSE), ""))</f>
        <v/>
      </c>
      <c r="AJ469" s="5" t="str">
        <f>IF(AB469 = "", "", IFERROR(VLOOKUP(AB469, 'SERVICE LOCATIONS'!$A:$G, 7, FALSE), ""))</f>
        <v/>
      </c>
      <c r="AK469" s="5" t="str">
        <f>IF(AB469 = "", "", IFERROR(VLOOKUP(AB469, 'SERVICE LOCATIONS'!$A:$H, 8, FALSE), ""))</f>
        <v/>
      </c>
      <c r="AL469" s="7" t="str">
        <f>IF(AB469 = "", "", IFERROR(VLOOKUP(AB469, 'SERVICE LOCATIONS'!$A:$I, 9, FALSE), ""))</f>
        <v/>
      </c>
      <c r="AM469" s="7" t="str">
        <f>IF(AB469 = "", "", IFERROR(VLOOKUP(AB469, 'SERVICE LOCATIONS'!$A:$J, 10, FALSE), ""))</f>
        <v/>
      </c>
      <c r="AN469" s="7" t="str">
        <f>IF(AB469 = "", "", IFERROR(VLOOKUP(AB469, 'SERVICE LOCATIONS'!$A:$Q, 12, FALSE), ""))</f>
        <v/>
      </c>
      <c r="AO469" s="5" t="str">
        <f>IF(AB469 = "", "", IFERROR(VLOOKUP(AB469, 'SERVICE LOCATIONS'!$A:$Q, 13, FALSE), ""))</f>
        <v/>
      </c>
      <c r="AP469" s="5" t="str">
        <f>IF(AB469 = "", "", IFERROR(VLOOKUP(AB469, 'SERVICE LOCATIONS'!$A:$Q, 14, FALSE), ""))</f>
        <v/>
      </c>
      <c r="AQ469" s="5" t="str">
        <f>IF(AB469 = "", "", IFERROR(VLOOKUP(AB469, 'SERVICE LOCATIONS'!$A:$Q, 15, FALSE), ""))</f>
        <v/>
      </c>
      <c r="AR469" s="5" t="str">
        <f>IF(AB469 = "", "", IFERROR(VLOOKUP(AB469, 'SERVICE LOCATIONS'!$A:$Q, 16, FALSE), ""))</f>
        <v/>
      </c>
      <c r="AS469" s="5" t="str">
        <f>IF(AB469 = "", "", IFERROR(VLOOKUP(AB469, 'SERVICE LOCATIONS'!$A:$Q, 17, FALSE), ""))</f>
        <v/>
      </c>
      <c r="AT469" s="27" t="str">
        <f>IF(AB469 = "", "", IFERROR(VLOOKUP(AB469, 'SERVICE LOCATIONS'!$A:$Q, 11, FALSE), ""))</f>
        <v/>
      </c>
      <c r="AU469" s="42"/>
      <c r="AV469" s="54"/>
      <c r="AW469" s="55"/>
      <c r="AX469" s="56"/>
      <c r="AY469" s="57"/>
    </row>
    <row r="470" spans="1:51" x14ac:dyDescent="0.2">
      <c r="A470" s="58"/>
      <c r="B470" s="64" t="str">
        <f>IF(A470="", "", TEXT(VLOOKUP(A470, 'ENTITY INFO'!$A:$E, 4, FALSE), "00-0000000"))</f>
        <v/>
      </c>
      <c r="C470" s="64" t="str">
        <f>IF(A470="", "", VLOOKUP(A470, 'ENTITY INFO'!$A:$E, 5, FALSE))</f>
        <v/>
      </c>
      <c r="D470" s="64" t="str">
        <f>IF(A470 = "", "", IFERROR(VLOOKUP(A470, 'ENTITY INFO'!$A:$B, 2, FALSE), ""))</f>
        <v/>
      </c>
      <c r="E470" s="42"/>
      <c r="F470" s="57"/>
      <c r="G470" s="60"/>
      <c r="H470" s="54"/>
      <c r="I470" s="61"/>
      <c r="J470" s="62"/>
      <c r="K470" s="57"/>
      <c r="L470" s="57"/>
      <c r="M470" s="54"/>
      <c r="N470" s="63"/>
      <c r="O470" s="57"/>
      <c r="P470" s="57"/>
      <c r="Q470" s="57"/>
      <c r="R470" s="57"/>
      <c r="S470" s="57"/>
      <c r="T470" s="57"/>
      <c r="U470" s="57"/>
      <c r="V470" s="57"/>
      <c r="W470" s="57"/>
      <c r="X470" s="57"/>
      <c r="Y470" s="25" t="str">
        <f>IF(X470 = "", "", IFERROR(VLOOKUP(X470, Values!G:H, 2, FALSE), ""))</f>
        <v/>
      </c>
      <c r="Z470" s="26" t="str">
        <f>IF(X470 = "", "", IFERROR(VLOOKUP(X470, Values!G:I, 3, FALSE), ""))</f>
        <v/>
      </c>
      <c r="AA470" s="107"/>
      <c r="AB470" s="56"/>
      <c r="AC470" s="57"/>
      <c r="AD470" s="25"/>
      <c r="AE470" s="5" t="str">
        <f>IF(AB470 = "", "", IFERROR(VLOOKUP(AB470, 'SERVICE LOCATIONS'!$A:$B, 2, FALSE), ""))</f>
        <v/>
      </c>
      <c r="AF470" s="5" t="str">
        <f>IF(AB470 = "", "", IFERROR(IF(VLOOKUP(AB470, 'SERVICE LOCATIONS'!$A:$C, 3, FALSE) = 0, "", VLOOKUP(AB470, 'SERVICE LOCATIONS'!$A:$D, 3, FALSE)), ""))</f>
        <v/>
      </c>
      <c r="AG470" s="5" t="str">
        <f>IF(AB470 = "", "", IFERROR(VLOOKUP(AB470, 'SERVICE LOCATIONS'!$A:$D, 4, FALSE), ""))</f>
        <v/>
      </c>
      <c r="AH470" s="5" t="str">
        <f>IF(AB470 = "", "", IFERROR(VLOOKUP(AB470, 'SERVICE LOCATIONS'!$A:$J, 5, FALSE), ""))</f>
        <v/>
      </c>
      <c r="AI470" s="5" t="str">
        <f>IF(AB470 = "", "", IFERROR(VLOOKUP(AB470, 'SERVICE LOCATIONS'!$A:$F, 6, FALSE), ""))</f>
        <v/>
      </c>
      <c r="AJ470" s="5" t="str">
        <f>IF(AB470 = "", "", IFERROR(VLOOKUP(AB470, 'SERVICE LOCATIONS'!$A:$G, 7, FALSE), ""))</f>
        <v/>
      </c>
      <c r="AK470" s="5" t="str">
        <f>IF(AB470 = "", "", IFERROR(VLOOKUP(AB470, 'SERVICE LOCATIONS'!$A:$H, 8, FALSE), ""))</f>
        <v/>
      </c>
      <c r="AL470" s="7" t="str">
        <f>IF(AB470 = "", "", IFERROR(VLOOKUP(AB470, 'SERVICE LOCATIONS'!$A:$I, 9, FALSE), ""))</f>
        <v/>
      </c>
      <c r="AM470" s="7" t="str">
        <f>IF(AB470 = "", "", IFERROR(VLOOKUP(AB470, 'SERVICE LOCATIONS'!$A:$J, 10, FALSE), ""))</f>
        <v/>
      </c>
      <c r="AN470" s="7" t="str">
        <f>IF(AB470 = "", "", IFERROR(VLOOKUP(AB470, 'SERVICE LOCATIONS'!$A:$Q, 12, FALSE), ""))</f>
        <v/>
      </c>
      <c r="AO470" s="5" t="str">
        <f>IF(AB470 = "", "", IFERROR(VLOOKUP(AB470, 'SERVICE LOCATIONS'!$A:$Q, 13, FALSE), ""))</f>
        <v/>
      </c>
      <c r="AP470" s="5" t="str">
        <f>IF(AB470 = "", "", IFERROR(VLOOKUP(AB470, 'SERVICE LOCATIONS'!$A:$Q, 14, FALSE), ""))</f>
        <v/>
      </c>
      <c r="AQ470" s="5" t="str">
        <f>IF(AB470 = "", "", IFERROR(VLOOKUP(AB470, 'SERVICE LOCATIONS'!$A:$Q, 15, FALSE), ""))</f>
        <v/>
      </c>
      <c r="AR470" s="5" t="str">
        <f>IF(AB470 = "", "", IFERROR(VLOOKUP(AB470, 'SERVICE LOCATIONS'!$A:$Q, 16, FALSE), ""))</f>
        <v/>
      </c>
      <c r="AS470" s="5" t="str">
        <f>IF(AB470 = "", "", IFERROR(VLOOKUP(AB470, 'SERVICE LOCATIONS'!$A:$Q, 17, FALSE), ""))</f>
        <v/>
      </c>
      <c r="AT470" s="27" t="str">
        <f>IF(AB470 = "", "", IFERROR(VLOOKUP(AB470, 'SERVICE LOCATIONS'!$A:$Q, 11, FALSE), ""))</f>
        <v/>
      </c>
      <c r="AU470" s="42"/>
      <c r="AV470" s="54"/>
      <c r="AW470" s="55"/>
      <c r="AX470" s="56"/>
      <c r="AY470" s="57"/>
    </row>
    <row r="471" spans="1:51" x14ac:dyDescent="0.2">
      <c r="A471" s="58"/>
      <c r="B471" s="64" t="str">
        <f>IF(A471="", "", TEXT(VLOOKUP(A471, 'ENTITY INFO'!$A:$E, 4, FALSE), "00-0000000"))</f>
        <v/>
      </c>
      <c r="C471" s="64" t="str">
        <f>IF(A471="", "", VLOOKUP(A471, 'ENTITY INFO'!$A:$E, 5, FALSE))</f>
        <v/>
      </c>
      <c r="D471" s="64" t="str">
        <f>IF(A471 = "", "", IFERROR(VLOOKUP(A471, 'ENTITY INFO'!$A:$B, 2, FALSE), ""))</f>
        <v/>
      </c>
      <c r="E471" s="42"/>
      <c r="F471" s="57"/>
      <c r="G471" s="60"/>
      <c r="H471" s="54"/>
      <c r="I471" s="61"/>
      <c r="J471" s="62"/>
      <c r="K471" s="57"/>
      <c r="L471" s="57"/>
      <c r="M471" s="54"/>
      <c r="N471" s="63"/>
      <c r="O471" s="57"/>
      <c r="P471" s="57"/>
      <c r="Q471" s="57"/>
      <c r="R471" s="57"/>
      <c r="S471" s="57"/>
      <c r="T471" s="57"/>
      <c r="U471" s="57"/>
      <c r="V471" s="57"/>
      <c r="W471" s="57"/>
      <c r="X471" s="57"/>
      <c r="Y471" s="25" t="str">
        <f>IF(X471 = "", "", IFERROR(VLOOKUP(X471, Values!G:H, 2, FALSE), ""))</f>
        <v/>
      </c>
      <c r="Z471" s="26" t="str">
        <f>IF(X471 = "", "", IFERROR(VLOOKUP(X471, Values!G:I, 3, FALSE), ""))</f>
        <v/>
      </c>
      <c r="AA471" s="107"/>
      <c r="AB471" s="56"/>
      <c r="AC471" s="57"/>
      <c r="AD471" s="25"/>
      <c r="AE471" s="5" t="str">
        <f>IF(AB471 = "", "", IFERROR(VLOOKUP(AB471, 'SERVICE LOCATIONS'!$A:$B, 2, FALSE), ""))</f>
        <v/>
      </c>
      <c r="AF471" s="5" t="str">
        <f>IF(AB471 = "", "", IFERROR(IF(VLOOKUP(AB471, 'SERVICE LOCATIONS'!$A:$C, 3, FALSE) = 0, "", VLOOKUP(AB471, 'SERVICE LOCATIONS'!$A:$D, 3, FALSE)), ""))</f>
        <v/>
      </c>
      <c r="AG471" s="5" t="str">
        <f>IF(AB471 = "", "", IFERROR(VLOOKUP(AB471, 'SERVICE LOCATIONS'!$A:$D, 4, FALSE), ""))</f>
        <v/>
      </c>
      <c r="AH471" s="5" t="str">
        <f>IF(AB471 = "", "", IFERROR(VLOOKUP(AB471, 'SERVICE LOCATIONS'!$A:$J, 5, FALSE), ""))</f>
        <v/>
      </c>
      <c r="AI471" s="5" t="str">
        <f>IF(AB471 = "", "", IFERROR(VLOOKUP(AB471, 'SERVICE LOCATIONS'!$A:$F, 6, FALSE), ""))</f>
        <v/>
      </c>
      <c r="AJ471" s="5" t="str">
        <f>IF(AB471 = "", "", IFERROR(VLOOKUP(AB471, 'SERVICE LOCATIONS'!$A:$G, 7, FALSE), ""))</f>
        <v/>
      </c>
      <c r="AK471" s="5" t="str">
        <f>IF(AB471 = "", "", IFERROR(VLOOKUP(AB471, 'SERVICE LOCATIONS'!$A:$H, 8, FALSE), ""))</f>
        <v/>
      </c>
      <c r="AL471" s="7" t="str">
        <f>IF(AB471 = "", "", IFERROR(VLOOKUP(AB471, 'SERVICE LOCATIONS'!$A:$I, 9, FALSE), ""))</f>
        <v/>
      </c>
      <c r="AM471" s="7" t="str">
        <f>IF(AB471 = "", "", IFERROR(VLOOKUP(AB471, 'SERVICE LOCATIONS'!$A:$J, 10, FALSE), ""))</f>
        <v/>
      </c>
      <c r="AN471" s="7" t="str">
        <f>IF(AB471 = "", "", IFERROR(VLOOKUP(AB471, 'SERVICE LOCATIONS'!$A:$Q, 12, FALSE), ""))</f>
        <v/>
      </c>
      <c r="AO471" s="5" t="str">
        <f>IF(AB471 = "", "", IFERROR(VLOOKUP(AB471, 'SERVICE LOCATIONS'!$A:$Q, 13, FALSE), ""))</f>
        <v/>
      </c>
      <c r="AP471" s="5" t="str">
        <f>IF(AB471 = "", "", IFERROR(VLOOKUP(AB471, 'SERVICE LOCATIONS'!$A:$Q, 14, FALSE), ""))</f>
        <v/>
      </c>
      <c r="AQ471" s="5" t="str">
        <f>IF(AB471 = "", "", IFERROR(VLOOKUP(AB471, 'SERVICE LOCATIONS'!$A:$Q, 15, FALSE), ""))</f>
        <v/>
      </c>
      <c r="AR471" s="5" t="str">
        <f>IF(AB471 = "", "", IFERROR(VLOOKUP(AB471, 'SERVICE LOCATIONS'!$A:$Q, 16, FALSE), ""))</f>
        <v/>
      </c>
      <c r="AS471" s="5" t="str">
        <f>IF(AB471 = "", "", IFERROR(VLOOKUP(AB471, 'SERVICE LOCATIONS'!$A:$Q, 17, FALSE), ""))</f>
        <v/>
      </c>
      <c r="AT471" s="27" t="str">
        <f>IF(AB471 = "", "", IFERROR(VLOOKUP(AB471, 'SERVICE LOCATIONS'!$A:$Q, 11, FALSE), ""))</f>
        <v/>
      </c>
      <c r="AU471" s="42"/>
      <c r="AV471" s="54"/>
      <c r="AW471" s="55"/>
      <c r="AX471" s="56"/>
      <c r="AY471" s="57"/>
    </row>
    <row r="472" spans="1:51" x14ac:dyDescent="0.2">
      <c r="A472" s="58"/>
      <c r="B472" s="64" t="str">
        <f>IF(A472="", "", TEXT(VLOOKUP(A472, 'ENTITY INFO'!$A:$E, 4, FALSE), "00-0000000"))</f>
        <v/>
      </c>
      <c r="C472" s="64" t="str">
        <f>IF(A472="", "", VLOOKUP(A472, 'ENTITY INFO'!$A:$E, 5, FALSE))</f>
        <v/>
      </c>
      <c r="D472" s="64" t="str">
        <f>IF(A472 = "", "", IFERROR(VLOOKUP(A472, 'ENTITY INFO'!$A:$B, 2, FALSE), ""))</f>
        <v/>
      </c>
      <c r="E472" s="42"/>
      <c r="F472" s="57"/>
      <c r="G472" s="60"/>
      <c r="H472" s="54"/>
      <c r="I472" s="61"/>
      <c r="J472" s="62"/>
      <c r="K472" s="57"/>
      <c r="L472" s="57"/>
      <c r="M472" s="54"/>
      <c r="N472" s="63"/>
      <c r="O472" s="57"/>
      <c r="P472" s="57"/>
      <c r="Q472" s="57"/>
      <c r="R472" s="57"/>
      <c r="S472" s="57"/>
      <c r="T472" s="57"/>
      <c r="U472" s="57"/>
      <c r="V472" s="57"/>
      <c r="W472" s="57"/>
      <c r="X472" s="57"/>
      <c r="Y472" s="25" t="str">
        <f>IF(X472 = "", "", IFERROR(VLOOKUP(X472, Values!G:H, 2, FALSE), ""))</f>
        <v/>
      </c>
      <c r="Z472" s="26" t="str">
        <f>IF(X472 = "", "", IFERROR(VLOOKUP(X472, Values!G:I, 3, FALSE), ""))</f>
        <v/>
      </c>
      <c r="AA472" s="107"/>
      <c r="AB472" s="56"/>
      <c r="AC472" s="57"/>
      <c r="AD472" s="25"/>
      <c r="AE472" s="5" t="str">
        <f>IF(AB472 = "", "", IFERROR(VLOOKUP(AB472, 'SERVICE LOCATIONS'!$A:$B, 2, FALSE), ""))</f>
        <v/>
      </c>
      <c r="AF472" s="5" t="str">
        <f>IF(AB472 = "", "", IFERROR(IF(VLOOKUP(AB472, 'SERVICE LOCATIONS'!$A:$C, 3, FALSE) = 0, "", VLOOKUP(AB472, 'SERVICE LOCATIONS'!$A:$D, 3, FALSE)), ""))</f>
        <v/>
      </c>
      <c r="AG472" s="5" t="str">
        <f>IF(AB472 = "", "", IFERROR(VLOOKUP(AB472, 'SERVICE LOCATIONS'!$A:$D, 4, FALSE), ""))</f>
        <v/>
      </c>
      <c r="AH472" s="5" t="str">
        <f>IF(AB472 = "", "", IFERROR(VLOOKUP(AB472, 'SERVICE LOCATIONS'!$A:$J, 5, FALSE), ""))</f>
        <v/>
      </c>
      <c r="AI472" s="5" t="str">
        <f>IF(AB472 = "", "", IFERROR(VLOOKUP(AB472, 'SERVICE LOCATIONS'!$A:$F, 6, FALSE), ""))</f>
        <v/>
      </c>
      <c r="AJ472" s="5" t="str">
        <f>IF(AB472 = "", "", IFERROR(VLOOKUP(AB472, 'SERVICE LOCATIONS'!$A:$G, 7, FALSE), ""))</f>
        <v/>
      </c>
      <c r="AK472" s="5" t="str">
        <f>IF(AB472 = "", "", IFERROR(VLOOKUP(AB472, 'SERVICE LOCATIONS'!$A:$H, 8, FALSE), ""))</f>
        <v/>
      </c>
      <c r="AL472" s="7" t="str">
        <f>IF(AB472 = "", "", IFERROR(VLOOKUP(AB472, 'SERVICE LOCATIONS'!$A:$I, 9, FALSE), ""))</f>
        <v/>
      </c>
      <c r="AM472" s="7" t="str">
        <f>IF(AB472 = "", "", IFERROR(VLOOKUP(AB472, 'SERVICE LOCATIONS'!$A:$J, 10, FALSE), ""))</f>
        <v/>
      </c>
      <c r="AN472" s="7" t="str">
        <f>IF(AB472 = "", "", IFERROR(VLOOKUP(AB472, 'SERVICE LOCATIONS'!$A:$Q, 12, FALSE), ""))</f>
        <v/>
      </c>
      <c r="AO472" s="5" t="str">
        <f>IF(AB472 = "", "", IFERROR(VLOOKUP(AB472, 'SERVICE LOCATIONS'!$A:$Q, 13, FALSE), ""))</f>
        <v/>
      </c>
      <c r="AP472" s="5" t="str">
        <f>IF(AB472 = "", "", IFERROR(VLOOKUP(AB472, 'SERVICE LOCATIONS'!$A:$Q, 14, FALSE), ""))</f>
        <v/>
      </c>
      <c r="AQ472" s="5" t="str">
        <f>IF(AB472 = "", "", IFERROR(VLOOKUP(AB472, 'SERVICE LOCATIONS'!$A:$Q, 15, FALSE), ""))</f>
        <v/>
      </c>
      <c r="AR472" s="5" t="str">
        <f>IF(AB472 = "", "", IFERROR(VLOOKUP(AB472, 'SERVICE LOCATIONS'!$A:$Q, 16, FALSE), ""))</f>
        <v/>
      </c>
      <c r="AS472" s="5" t="str">
        <f>IF(AB472 = "", "", IFERROR(VLOOKUP(AB472, 'SERVICE LOCATIONS'!$A:$Q, 17, FALSE), ""))</f>
        <v/>
      </c>
      <c r="AT472" s="27" t="str">
        <f>IF(AB472 = "", "", IFERROR(VLOOKUP(AB472, 'SERVICE LOCATIONS'!$A:$Q, 11, FALSE), ""))</f>
        <v/>
      </c>
      <c r="AU472" s="42"/>
      <c r="AV472" s="54"/>
      <c r="AW472" s="55"/>
      <c r="AX472" s="56"/>
      <c r="AY472" s="57"/>
    </row>
    <row r="473" spans="1:51" x14ac:dyDescent="0.2">
      <c r="A473" s="58"/>
      <c r="B473" s="64" t="str">
        <f>IF(A473="", "", TEXT(VLOOKUP(A473, 'ENTITY INFO'!$A:$E, 4, FALSE), "00-0000000"))</f>
        <v/>
      </c>
      <c r="C473" s="64" t="str">
        <f>IF(A473="", "", VLOOKUP(A473, 'ENTITY INFO'!$A:$E, 5, FALSE))</f>
        <v/>
      </c>
      <c r="D473" s="64" t="str">
        <f>IF(A473 = "", "", IFERROR(VLOOKUP(A473, 'ENTITY INFO'!$A:$B, 2, FALSE), ""))</f>
        <v/>
      </c>
      <c r="E473" s="42"/>
      <c r="F473" s="57"/>
      <c r="G473" s="60"/>
      <c r="H473" s="54"/>
      <c r="I473" s="61"/>
      <c r="J473" s="62"/>
      <c r="K473" s="57"/>
      <c r="L473" s="57"/>
      <c r="M473" s="54"/>
      <c r="N473" s="63"/>
      <c r="O473" s="57"/>
      <c r="P473" s="57"/>
      <c r="Q473" s="57"/>
      <c r="R473" s="57"/>
      <c r="S473" s="57"/>
      <c r="T473" s="57"/>
      <c r="U473" s="57"/>
      <c r="V473" s="57"/>
      <c r="W473" s="57"/>
      <c r="X473" s="57"/>
      <c r="Y473" s="25" t="str">
        <f>IF(X473 = "", "", IFERROR(VLOOKUP(X473, Values!G:H, 2, FALSE), ""))</f>
        <v/>
      </c>
      <c r="Z473" s="26" t="str">
        <f>IF(X473 = "", "", IFERROR(VLOOKUP(X473, Values!G:I, 3, FALSE), ""))</f>
        <v/>
      </c>
      <c r="AA473" s="107"/>
      <c r="AB473" s="56"/>
      <c r="AC473" s="57"/>
      <c r="AD473" s="25"/>
      <c r="AE473" s="5" t="str">
        <f>IF(AB473 = "", "", IFERROR(VLOOKUP(AB473, 'SERVICE LOCATIONS'!$A:$B, 2, FALSE), ""))</f>
        <v/>
      </c>
      <c r="AF473" s="5" t="str">
        <f>IF(AB473 = "", "", IFERROR(IF(VLOOKUP(AB473, 'SERVICE LOCATIONS'!$A:$C, 3, FALSE) = 0, "", VLOOKUP(AB473, 'SERVICE LOCATIONS'!$A:$D, 3, FALSE)), ""))</f>
        <v/>
      </c>
      <c r="AG473" s="5" t="str">
        <f>IF(AB473 = "", "", IFERROR(VLOOKUP(AB473, 'SERVICE LOCATIONS'!$A:$D, 4, FALSE), ""))</f>
        <v/>
      </c>
      <c r="AH473" s="5" t="str">
        <f>IF(AB473 = "", "", IFERROR(VLOOKUP(AB473, 'SERVICE LOCATIONS'!$A:$J, 5, FALSE), ""))</f>
        <v/>
      </c>
      <c r="AI473" s="5" t="str">
        <f>IF(AB473 = "", "", IFERROR(VLOOKUP(AB473, 'SERVICE LOCATIONS'!$A:$F, 6, FALSE), ""))</f>
        <v/>
      </c>
      <c r="AJ473" s="5" t="str">
        <f>IF(AB473 = "", "", IFERROR(VLOOKUP(AB473, 'SERVICE LOCATIONS'!$A:$G, 7, FALSE), ""))</f>
        <v/>
      </c>
      <c r="AK473" s="5" t="str">
        <f>IF(AB473 = "", "", IFERROR(VLOOKUP(AB473, 'SERVICE LOCATIONS'!$A:$H, 8, FALSE), ""))</f>
        <v/>
      </c>
      <c r="AL473" s="7" t="str">
        <f>IF(AB473 = "", "", IFERROR(VLOOKUP(AB473, 'SERVICE LOCATIONS'!$A:$I, 9, FALSE), ""))</f>
        <v/>
      </c>
      <c r="AM473" s="7" t="str">
        <f>IF(AB473 = "", "", IFERROR(VLOOKUP(AB473, 'SERVICE LOCATIONS'!$A:$J, 10, FALSE), ""))</f>
        <v/>
      </c>
      <c r="AN473" s="7" t="str">
        <f>IF(AB473 = "", "", IFERROR(VLOOKUP(AB473, 'SERVICE LOCATIONS'!$A:$Q, 12, FALSE), ""))</f>
        <v/>
      </c>
      <c r="AO473" s="5" t="str">
        <f>IF(AB473 = "", "", IFERROR(VLOOKUP(AB473, 'SERVICE LOCATIONS'!$A:$Q, 13, FALSE), ""))</f>
        <v/>
      </c>
      <c r="AP473" s="5" t="str">
        <f>IF(AB473 = "", "", IFERROR(VLOOKUP(AB473, 'SERVICE LOCATIONS'!$A:$Q, 14, FALSE), ""))</f>
        <v/>
      </c>
      <c r="AQ473" s="5" t="str">
        <f>IF(AB473 = "", "", IFERROR(VLOOKUP(AB473, 'SERVICE LOCATIONS'!$A:$Q, 15, FALSE), ""))</f>
        <v/>
      </c>
      <c r="AR473" s="5" t="str">
        <f>IF(AB473 = "", "", IFERROR(VLOOKUP(AB473, 'SERVICE LOCATIONS'!$A:$Q, 16, FALSE), ""))</f>
        <v/>
      </c>
      <c r="AS473" s="5" t="str">
        <f>IF(AB473 = "", "", IFERROR(VLOOKUP(AB473, 'SERVICE LOCATIONS'!$A:$Q, 17, FALSE), ""))</f>
        <v/>
      </c>
      <c r="AT473" s="27" t="str">
        <f>IF(AB473 = "", "", IFERROR(VLOOKUP(AB473, 'SERVICE LOCATIONS'!$A:$Q, 11, FALSE), ""))</f>
        <v/>
      </c>
      <c r="AU473" s="42"/>
      <c r="AV473" s="54"/>
      <c r="AW473" s="55"/>
      <c r="AX473" s="56"/>
      <c r="AY473" s="57"/>
    </row>
    <row r="474" spans="1:51" x14ac:dyDescent="0.2">
      <c r="A474" s="58"/>
      <c r="B474" s="64" t="str">
        <f>IF(A474="", "", TEXT(VLOOKUP(A474, 'ENTITY INFO'!$A:$E, 4, FALSE), "00-0000000"))</f>
        <v/>
      </c>
      <c r="C474" s="64" t="str">
        <f>IF(A474="", "", VLOOKUP(A474, 'ENTITY INFO'!$A:$E, 5, FALSE))</f>
        <v/>
      </c>
      <c r="D474" s="64" t="str">
        <f>IF(A474 = "", "", IFERROR(VLOOKUP(A474, 'ENTITY INFO'!$A:$B, 2, FALSE), ""))</f>
        <v/>
      </c>
      <c r="E474" s="42"/>
      <c r="F474" s="57"/>
      <c r="G474" s="60"/>
      <c r="H474" s="54"/>
      <c r="I474" s="61"/>
      <c r="J474" s="62"/>
      <c r="K474" s="57"/>
      <c r="L474" s="57"/>
      <c r="M474" s="54"/>
      <c r="N474" s="63"/>
      <c r="O474" s="57"/>
      <c r="P474" s="57"/>
      <c r="Q474" s="57"/>
      <c r="R474" s="57"/>
      <c r="S474" s="57"/>
      <c r="T474" s="57"/>
      <c r="U474" s="57"/>
      <c r="V474" s="57"/>
      <c r="W474" s="57"/>
      <c r="X474" s="57"/>
      <c r="Y474" s="25" t="str">
        <f>IF(X474 = "", "", IFERROR(VLOOKUP(X474, Values!G:H, 2, FALSE), ""))</f>
        <v/>
      </c>
      <c r="Z474" s="26" t="str">
        <f>IF(X474 = "", "", IFERROR(VLOOKUP(X474, Values!G:I, 3, FALSE), ""))</f>
        <v/>
      </c>
      <c r="AA474" s="107"/>
      <c r="AB474" s="56"/>
      <c r="AC474" s="57"/>
      <c r="AD474" s="25"/>
      <c r="AE474" s="5" t="str">
        <f>IF(AB474 = "", "", IFERROR(VLOOKUP(AB474, 'SERVICE LOCATIONS'!$A:$B, 2, FALSE), ""))</f>
        <v/>
      </c>
      <c r="AF474" s="5" t="str">
        <f>IF(AB474 = "", "", IFERROR(IF(VLOOKUP(AB474, 'SERVICE LOCATIONS'!$A:$C, 3, FALSE) = 0, "", VLOOKUP(AB474, 'SERVICE LOCATIONS'!$A:$D, 3, FALSE)), ""))</f>
        <v/>
      </c>
      <c r="AG474" s="5" t="str">
        <f>IF(AB474 = "", "", IFERROR(VLOOKUP(AB474, 'SERVICE LOCATIONS'!$A:$D, 4, FALSE), ""))</f>
        <v/>
      </c>
      <c r="AH474" s="5" t="str">
        <f>IF(AB474 = "", "", IFERROR(VLOOKUP(AB474, 'SERVICE LOCATIONS'!$A:$J, 5, FALSE), ""))</f>
        <v/>
      </c>
      <c r="AI474" s="5" t="str">
        <f>IF(AB474 = "", "", IFERROR(VLOOKUP(AB474, 'SERVICE LOCATIONS'!$A:$F, 6, FALSE), ""))</f>
        <v/>
      </c>
      <c r="AJ474" s="5" t="str">
        <f>IF(AB474 = "", "", IFERROR(VLOOKUP(AB474, 'SERVICE LOCATIONS'!$A:$G, 7, FALSE), ""))</f>
        <v/>
      </c>
      <c r="AK474" s="5" t="str">
        <f>IF(AB474 = "", "", IFERROR(VLOOKUP(AB474, 'SERVICE LOCATIONS'!$A:$H, 8, FALSE), ""))</f>
        <v/>
      </c>
      <c r="AL474" s="7" t="str">
        <f>IF(AB474 = "", "", IFERROR(VLOOKUP(AB474, 'SERVICE LOCATIONS'!$A:$I, 9, FALSE), ""))</f>
        <v/>
      </c>
      <c r="AM474" s="7" t="str">
        <f>IF(AB474 = "", "", IFERROR(VLOOKUP(AB474, 'SERVICE LOCATIONS'!$A:$J, 10, FALSE), ""))</f>
        <v/>
      </c>
      <c r="AN474" s="7" t="str">
        <f>IF(AB474 = "", "", IFERROR(VLOOKUP(AB474, 'SERVICE LOCATIONS'!$A:$Q, 12, FALSE), ""))</f>
        <v/>
      </c>
      <c r="AO474" s="5" t="str">
        <f>IF(AB474 = "", "", IFERROR(VLOOKUP(AB474, 'SERVICE LOCATIONS'!$A:$Q, 13, FALSE), ""))</f>
        <v/>
      </c>
      <c r="AP474" s="5" t="str">
        <f>IF(AB474 = "", "", IFERROR(VLOOKUP(AB474, 'SERVICE LOCATIONS'!$A:$Q, 14, FALSE), ""))</f>
        <v/>
      </c>
      <c r="AQ474" s="5" t="str">
        <f>IF(AB474 = "", "", IFERROR(VLOOKUP(AB474, 'SERVICE LOCATIONS'!$A:$Q, 15, FALSE), ""))</f>
        <v/>
      </c>
      <c r="AR474" s="5" t="str">
        <f>IF(AB474 = "", "", IFERROR(VLOOKUP(AB474, 'SERVICE LOCATIONS'!$A:$Q, 16, FALSE), ""))</f>
        <v/>
      </c>
      <c r="AS474" s="5" t="str">
        <f>IF(AB474 = "", "", IFERROR(VLOOKUP(AB474, 'SERVICE LOCATIONS'!$A:$Q, 17, FALSE), ""))</f>
        <v/>
      </c>
      <c r="AT474" s="27" t="str">
        <f>IF(AB474 = "", "", IFERROR(VLOOKUP(AB474, 'SERVICE LOCATIONS'!$A:$Q, 11, FALSE), ""))</f>
        <v/>
      </c>
      <c r="AU474" s="42"/>
      <c r="AV474" s="54"/>
      <c r="AW474" s="55"/>
      <c r="AX474" s="56"/>
      <c r="AY474" s="57"/>
    </row>
    <row r="475" spans="1:51" x14ac:dyDescent="0.2">
      <c r="A475" s="58"/>
      <c r="B475" s="64" t="str">
        <f>IF(A475="", "", TEXT(VLOOKUP(A475, 'ENTITY INFO'!$A:$E, 4, FALSE), "00-0000000"))</f>
        <v/>
      </c>
      <c r="C475" s="64" t="str">
        <f>IF(A475="", "", VLOOKUP(A475, 'ENTITY INFO'!$A:$E, 5, FALSE))</f>
        <v/>
      </c>
      <c r="D475" s="64" t="str">
        <f>IF(A475 = "", "", IFERROR(VLOOKUP(A475, 'ENTITY INFO'!$A:$B, 2, FALSE), ""))</f>
        <v/>
      </c>
      <c r="E475" s="42"/>
      <c r="F475" s="57"/>
      <c r="G475" s="60"/>
      <c r="H475" s="54"/>
      <c r="I475" s="61"/>
      <c r="J475" s="62"/>
      <c r="K475" s="57"/>
      <c r="L475" s="57"/>
      <c r="M475" s="54"/>
      <c r="N475" s="63"/>
      <c r="O475" s="57"/>
      <c r="P475" s="57"/>
      <c r="Q475" s="57"/>
      <c r="R475" s="57"/>
      <c r="S475" s="57"/>
      <c r="T475" s="57"/>
      <c r="U475" s="57"/>
      <c r="V475" s="57"/>
      <c r="W475" s="57"/>
      <c r="X475" s="57"/>
      <c r="Y475" s="25" t="str">
        <f>IF(X475 = "", "", IFERROR(VLOOKUP(X475, Values!G:H, 2, FALSE), ""))</f>
        <v/>
      </c>
      <c r="Z475" s="26" t="str">
        <f>IF(X475 = "", "", IFERROR(VLOOKUP(X475, Values!G:I, 3, FALSE), ""))</f>
        <v/>
      </c>
      <c r="AA475" s="107"/>
      <c r="AB475" s="56"/>
      <c r="AC475" s="57"/>
      <c r="AD475" s="25"/>
      <c r="AE475" s="5" t="str">
        <f>IF(AB475 = "", "", IFERROR(VLOOKUP(AB475, 'SERVICE LOCATIONS'!$A:$B, 2, FALSE), ""))</f>
        <v/>
      </c>
      <c r="AF475" s="5" t="str">
        <f>IF(AB475 = "", "", IFERROR(IF(VLOOKUP(AB475, 'SERVICE LOCATIONS'!$A:$C, 3, FALSE) = 0, "", VLOOKUP(AB475, 'SERVICE LOCATIONS'!$A:$D, 3, FALSE)), ""))</f>
        <v/>
      </c>
      <c r="AG475" s="5" t="str">
        <f>IF(AB475 = "", "", IFERROR(VLOOKUP(AB475, 'SERVICE LOCATIONS'!$A:$D, 4, FALSE), ""))</f>
        <v/>
      </c>
      <c r="AH475" s="5" t="str">
        <f>IF(AB475 = "", "", IFERROR(VLOOKUP(AB475, 'SERVICE LOCATIONS'!$A:$J, 5, FALSE), ""))</f>
        <v/>
      </c>
      <c r="AI475" s="5" t="str">
        <f>IF(AB475 = "", "", IFERROR(VLOOKUP(AB475, 'SERVICE LOCATIONS'!$A:$F, 6, FALSE), ""))</f>
        <v/>
      </c>
      <c r="AJ475" s="5" t="str">
        <f>IF(AB475 = "", "", IFERROR(VLOOKUP(AB475, 'SERVICE LOCATIONS'!$A:$G, 7, FALSE), ""))</f>
        <v/>
      </c>
      <c r="AK475" s="5" t="str">
        <f>IF(AB475 = "", "", IFERROR(VLOOKUP(AB475, 'SERVICE LOCATIONS'!$A:$H, 8, FALSE), ""))</f>
        <v/>
      </c>
      <c r="AL475" s="7" t="str">
        <f>IF(AB475 = "", "", IFERROR(VLOOKUP(AB475, 'SERVICE LOCATIONS'!$A:$I, 9, FALSE), ""))</f>
        <v/>
      </c>
      <c r="AM475" s="7" t="str">
        <f>IF(AB475 = "", "", IFERROR(VLOOKUP(AB475, 'SERVICE LOCATIONS'!$A:$J, 10, FALSE), ""))</f>
        <v/>
      </c>
      <c r="AN475" s="7" t="str">
        <f>IF(AB475 = "", "", IFERROR(VLOOKUP(AB475, 'SERVICE LOCATIONS'!$A:$Q, 12, FALSE), ""))</f>
        <v/>
      </c>
      <c r="AO475" s="5" t="str">
        <f>IF(AB475 = "", "", IFERROR(VLOOKUP(AB475, 'SERVICE LOCATIONS'!$A:$Q, 13, FALSE), ""))</f>
        <v/>
      </c>
      <c r="AP475" s="5" t="str">
        <f>IF(AB475 = "", "", IFERROR(VLOOKUP(AB475, 'SERVICE LOCATIONS'!$A:$Q, 14, FALSE), ""))</f>
        <v/>
      </c>
      <c r="AQ475" s="5" t="str">
        <f>IF(AB475 = "", "", IFERROR(VLOOKUP(AB475, 'SERVICE LOCATIONS'!$A:$Q, 15, FALSE), ""))</f>
        <v/>
      </c>
      <c r="AR475" s="5" t="str">
        <f>IF(AB475 = "", "", IFERROR(VLOOKUP(AB475, 'SERVICE LOCATIONS'!$A:$Q, 16, FALSE), ""))</f>
        <v/>
      </c>
      <c r="AS475" s="5" t="str">
        <f>IF(AB475 = "", "", IFERROR(VLOOKUP(AB475, 'SERVICE LOCATIONS'!$A:$Q, 17, FALSE), ""))</f>
        <v/>
      </c>
      <c r="AT475" s="27" t="str">
        <f>IF(AB475 = "", "", IFERROR(VLOOKUP(AB475, 'SERVICE LOCATIONS'!$A:$Q, 11, FALSE), ""))</f>
        <v/>
      </c>
      <c r="AU475" s="42"/>
      <c r="AV475" s="54"/>
      <c r="AW475" s="55"/>
      <c r="AX475" s="56"/>
      <c r="AY475" s="57"/>
    </row>
    <row r="476" spans="1:51" x14ac:dyDescent="0.2">
      <c r="A476" s="58"/>
      <c r="B476" s="64" t="str">
        <f>IF(A476="", "", TEXT(VLOOKUP(A476, 'ENTITY INFO'!$A:$E, 4, FALSE), "00-0000000"))</f>
        <v/>
      </c>
      <c r="C476" s="64" t="str">
        <f>IF(A476="", "", VLOOKUP(A476, 'ENTITY INFO'!$A:$E, 5, FALSE))</f>
        <v/>
      </c>
      <c r="D476" s="64" t="str">
        <f>IF(A476 = "", "", IFERROR(VLOOKUP(A476, 'ENTITY INFO'!$A:$B, 2, FALSE), ""))</f>
        <v/>
      </c>
      <c r="E476" s="42"/>
      <c r="F476" s="57"/>
      <c r="G476" s="60"/>
      <c r="H476" s="54"/>
      <c r="I476" s="61"/>
      <c r="J476" s="62"/>
      <c r="K476" s="57"/>
      <c r="L476" s="57"/>
      <c r="M476" s="54"/>
      <c r="N476" s="63"/>
      <c r="O476" s="57"/>
      <c r="P476" s="57"/>
      <c r="Q476" s="57"/>
      <c r="R476" s="57"/>
      <c r="S476" s="57"/>
      <c r="T476" s="57"/>
      <c r="U476" s="57"/>
      <c r="V476" s="57"/>
      <c r="W476" s="57"/>
      <c r="X476" s="57"/>
      <c r="Y476" s="25" t="str">
        <f>IF(X476 = "", "", IFERROR(VLOOKUP(X476, Values!G:H, 2, FALSE), ""))</f>
        <v/>
      </c>
      <c r="Z476" s="26" t="str">
        <f>IF(X476 = "", "", IFERROR(VLOOKUP(X476, Values!G:I, 3, FALSE), ""))</f>
        <v/>
      </c>
      <c r="AA476" s="107"/>
      <c r="AB476" s="56"/>
      <c r="AC476" s="57"/>
      <c r="AD476" s="25"/>
      <c r="AE476" s="5" t="str">
        <f>IF(AB476 = "", "", IFERROR(VLOOKUP(AB476, 'SERVICE LOCATIONS'!$A:$B, 2, FALSE), ""))</f>
        <v/>
      </c>
      <c r="AF476" s="5" t="str">
        <f>IF(AB476 = "", "", IFERROR(IF(VLOOKUP(AB476, 'SERVICE LOCATIONS'!$A:$C, 3, FALSE) = 0, "", VLOOKUP(AB476, 'SERVICE LOCATIONS'!$A:$D, 3, FALSE)), ""))</f>
        <v/>
      </c>
      <c r="AG476" s="5" t="str">
        <f>IF(AB476 = "", "", IFERROR(VLOOKUP(AB476, 'SERVICE LOCATIONS'!$A:$D, 4, FALSE), ""))</f>
        <v/>
      </c>
      <c r="AH476" s="5" t="str">
        <f>IF(AB476 = "", "", IFERROR(VLOOKUP(AB476, 'SERVICE LOCATIONS'!$A:$J, 5, FALSE), ""))</f>
        <v/>
      </c>
      <c r="AI476" s="5" t="str">
        <f>IF(AB476 = "", "", IFERROR(VLOOKUP(AB476, 'SERVICE LOCATIONS'!$A:$F, 6, FALSE), ""))</f>
        <v/>
      </c>
      <c r="AJ476" s="5" t="str">
        <f>IF(AB476 = "", "", IFERROR(VLOOKUP(AB476, 'SERVICE LOCATIONS'!$A:$G, 7, FALSE), ""))</f>
        <v/>
      </c>
      <c r="AK476" s="5" t="str">
        <f>IF(AB476 = "", "", IFERROR(VLOOKUP(AB476, 'SERVICE LOCATIONS'!$A:$H, 8, FALSE), ""))</f>
        <v/>
      </c>
      <c r="AL476" s="7" t="str">
        <f>IF(AB476 = "", "", IFERROR(VLOOKUP(AB476, 'SERVICE LOCATIONS'!$A:$I, 9, FALSE), ""))</f>
        <v/>
      </c>
      <c r="AM476" s="7" t="str">
        <f>IF(AB476 = "", "", IFERROR(VLOOKUP(AB476, 'SERVICE LOCATIONS'!$A:$J, 10, FALSE), ""))</f>
        <v/>
      </c>
      <c r="AN476" s="7" t="str">
        <f>IF(AB476 = "", "", IFERROR(VLOOKUP(AB476, 'SERVICE LOCATIONS'!$A:$Q, 12, FALSE), ""))</f>
        <v/>
      </c>
      <c r="AO476" s="5" t="str">
        <f>IF(AB476 = "", "", IFERROR(VLOOKUP(AB476, 'SERVICE LOCATIONS'!$A:$Q, 13, FALSE), ""))</f>
        <v/>
      </c>
      <c r="AP476" s="5" t="str">
        <f>IF(AB476 = "", "", IFERROR(VLOOKUP(AB476, 'SERVICE LOCATIONS'!$A:$Q, 14, FALSE), ""))</f>
        <v/>
      </c>
      <c r="AQ476" s="5" t="str">
        <f>IF(AB476 = "", "", IFERROR(VLOOKUP(AB476, 'SERVICE LOCATIONS'!$A:$Q, 15, FALSE), ""))</f>
        <v/>
      </c>
      <c r="AR476" s="5" t="str">
        <f>IF(AB476 = "", "", IFERROR(VLOOKUP(AB476, 'SERVICE LOCATIONS'!$A:$Q, 16, FALSE), ""))</f>
        <v/>
      </c>
      <c r="AS476" s="5" t="str">
        <f>IF(AB476 = "", "", IFERROR(VLOOKUP(AB476, 'SERVICE LOCATIONS'!$A:$Q, 17, FALSE), ""))</f>
        <v/>
      </c>
      <c r="AT476" s="27" t="str">
        <f>IF(AB476 = "", "", IFERROR(VLOOKUP(AB476, 'SERVICE LOCATIONS'!$A:$Q, 11, FALSE), ""))</f>
        <v/>
      </c>
      <c r="AU476" s="42"/>
      <c r="AV476" s="54"/>
      <c r="AW476" s="55"/>
      <c r="AX476" s="56"/>
      <c r="AY476" s="57"/>
    </row>
    <row r="477" spans="1:51" x14ac:dyDescent="0.2">
      <c r="A477" s="58"/>
      <c r="B477" s="64" t="str">
        <f>IF(A477="", "", TEXT(VLOOKUP(A477, 'ENTITY INFO'!$A:$E, 4, FALSE), "00-0000000"))</f>
        <v/>
      </c>
      <c r="C477" s="64" t="str">
        <f>IF(A477="", "", VLOOKUP(A477, 'ENTITY INFO'!$A:$E, 5, FALSE))</f>
        <v/>
      </c>
      <c r="D477" s="64" t="str">
        <f>IF(A477 = "", "", IFERROR(VLOOKUP(A477, 'ENTITY INFO'!$A:$B, 2, FALSE), ""))</f>
        <v/>
      </c>
      <c r="E477" s="42"/>
      <c r="F477" s="57"/>
      <c r="G477" s="60"/>
      <c r="H477" s="54"/>
      <c r="I477" s="61"/>
      <c r="J477" s="62"/>
      <c r="K477" s="57"/>
      <c r="L477" s="57"/>
      <c r="M477" s="54"/>
      <c r="N477" s="63"/>
      <c r="O477" s="57"/>
      <c r="P477" s="57"/>
      <c r="Q477" s="57"/>
      <c r="R477" s="57"/>
      <c r="S477" s="57"/>
      <c r="T477" s="57"/>
      <c r="U477" s="57"/>
      <c r="V477" s="57"/>
      <c r="W477" s="57"/>
      <c r="X477" s="57"/>
      <c r="Y477" s="25" t="str">
        <f>IF(X477 = "", "", IFERROR(VLOOKUP(X477, Values!G:H, 2, FALSE), ""))</f>
        <v/>
      </c>
      <c r="Z477" s="26" t="str">
        <f>IF(X477 = "", "", IFERROR(VLOOKUP(X477, Values!G:I, 3, FALSE), ""))</f>
        <v/>
      </c>
      <c r="AA477" s="107"/>
      <c r="AB477" s="56"/>
      <c r="AC477" s="57"/>
      <c r="AD477" s="25"/>
      <c r="AE477" s="5" t="str">
        <f>IF(AB477 = "", "", IFERROR(VLOOKUP(AB477, 'SERVICE LOCATIONS'!$A:$B, 2, FALSE), ""))</f>
        <v/>
      </c>
      <c r="AF477" s="5" t="str">
        <f>IF(AB477 = "", "", IFERROR(IF(VLOOKUP(AB477, 'SERVICE LOCATIONS'!$A:$C, 3, FALSE) = 0, "", VLOOKUP(AB477, 'SERVICE LOCATIONS'!$A:$D, 3, FALSE)), ""))</f>
        <v/>
      </c>
      <c r="AG477" s="5" t="str">
        <f>IF(AB477 = "", "", IFERROR(VLOOKUP(AB477, 'SERVICE LOCATIONS'!$A:$D, 4, FALSE), ""))</f>
        <v/>
      </c>
      <c r="AH477" s="5" t="str">
        <f>IF(AB477 = "", "", IFERROR(VLOOKUP(AB477, 'SERVICE LOCATIONS'!$A:$J, 5, FALSE), ""))</f>
        <v/>
      </c>
      <c r="AI477" s="5" t="str">
        <f>IF(AB477 = "", "", IFERROR(VLOOKUP(AB477, 'SERVICE LOCATIONS'!$A:$F, 6, FALSE), ""))</f>
        <v/>
      </c>
      <c r="AJ477" s="5" t="str">
        <f>IF(AB477 = "", "", IFERROR(VLOOKUP(AB477, 'SERVICE LOCATIONS'!$A:$G, 7, FALSE), ""))</f>
        <v/>
      </c>
      <c r="AK477" s="5" t="str">
        <f>IF(AB477 = "", "", IFERROR(VLOOKUP(AB477, 'SERVICE LOCATIONS'!$A:$H, 8, FALSE), ""))</f>
        <v/>
      </c>
      <c r="AL477" s="7" t="str">
        <f>IF(AB477 = "", "", IFERROR(VLOOKUP(AB477, 'SERVICE LOCATIONS'!$A:$I, 9, FALSE), ""))</f>
        <v/>
      </c>
      <c r="AM477" s="7" t="str">
        <f>IF(AB477 = "", "", IFERROR(VLOOKUP(AB477, 'SERVICE LOCATIONS'!$A:$J, 10, FALSE), ""))</f>
        <v/>
      </c>
      <c r="AN477" s="7" t="str">
        <f>IF(AB477 = "", "", IFERROR(VLOOKUP(AB477, 'SERVICE LOCATIONS'!$A:$Q, 12, FALSE), ""))</f>
        <v/>
      </c>
      <c r="AO477" s="5" t="str">
        <f>IF(AB477 = "", "", IFERROR(VLOOKUP(AB477, 'SERVICE LOCATIONS'!$A:$Q, 13, FALSE), ""))</f>
        <v/>
      </c>
      <c r="AP477" s="5" t="str">
        <f>IF(AB477 = "", "", IFERROR(VLOOKUP(AB477, 'SERVICE LOCATIONS'!$A:$Q, 14, FALSE), ""))</f>
        <v/>
      </c>
      <c r="AQ477" s="5" t="str">
        <f>IF(AB477 = "", "", IFERROR(VLOOKUP(AB477, 'SERVICE LOCATIONS'!$A:$Q, 15, FALSE), ""))</f>
        <v/>
      </c>
      <c r="AR477" s="5" t="str">
        <f>IF(AB477 = "", "", IFERROR(VLOOKUP(AB477, 'SERVICE LOCATIONS'!$A:$Q, 16, FALSE), ""))</f>
        <v/>
      </c>
      <c r="AS477" s="5" t="str">
        <f>IF(AB477 = "", "", IFERROR(VLOOKUP(AB477, 'SERVICE LOCATIONS'!$A:$Q, 17, FALSE), ""))</f>
        <v/>
      </c>
      <c r="AT477" s="27" t="str">
        <f>IF(AB477 = "", "", IFERROR(VLOOKUP(AB477, 'SERVICE LOCATIONS'!$A:$Q, 11, FALSE), ""))</f>
        <v/>
      </c>
      <c r="AU477" s="42"/>
      <c r="AV477" s="54"/>
      <c r="AW477" s="55"/>
      <c r="AX477" s="56"/>
      <c r="AY477" s="57"/>
    </row>
    <row r="478" spans="1:51" x14ac:dyDescent="0.2">
      <c r="A478" s="58"/>
      <c r="B478" s="64" t="str">
        <f>IF(A478="", "", TEXT(VLOOKUP(A478, 'ENTITY INFO'!$A:$E, 4, FALSE), "00-0000000"))</f>
        <v/>
      </c>
      <c r="C478" s="64" t="str">
        <f>IF(A478="", "", VLOOKUP(A478, 'ENTITY INFO'!$A:$E, 5, FALSE))</f>
        <v/>
      </c>
      <c r="D478" s="64" t="str">
        <f>IF(A478 = "", "", IFERROR(VLOOKUP(A478, 'ENTITY INFO'!$A:$B, 2, FALSE), ""))</f>
        <v/>
      </c>
      <c r="E478" s="42"/>
      <c r="F478" s="57"/>
      <c r="G478" s="60"/>
      <c r="H478" s="54"/>
      <c r="I478" s="61"/>
      <c r="J478" s="62"/>
      <c r="K478" s="57"/>
      <c r="L478" s="57"/>
      <c r="M478" s="54"/>
      <c r="N478" s="63"/>
      <c r="O478" s="57"/>
      <c r="P478" s="57"/>
      <c r="Q478" s="57"/>
      <c r="R478" s="57"/>
      <c r="S478" s="57"/>
      <c r="T478" s="57"/>
      <c r="U478" s="57"/>
      <c r="V478" s="57"/>
      <c r="W478" s="57"/>
      <c r="X478" s="57"/>
      <c r="Y478" s="25" t="str">
        <f>IF(X478 = "", "", IFERROR(VLOOKUP(X478, Values!G:H, 2, FALSE), ""))</f>
        <v/>
      </c>
      <c r="Z478" s="26" t="str">
        <f>IF(X478 = "", "", IFERROR(VLOOKUP(X478, Values!G:I, 3, FALSE), ""))</f>
        <v/>
      </c>
      <c r="AA478" s="107"/>
      <c r="AB478" s="56"/>
      <c r="AC478" s="57"/>
      <c r="AD478" s="25"/>
      <c r="AE478" s="5" t="str">
        <f>IF(AB478 = "", "", IFERROR(VLOOKUP(AB478, 'SERVICE LOCATIONS'!$A:$B, 2, FALSE), ""))</f>
        <v/>
      </c>
      <c r="AF478" s="5" t="str">
        <f>IF(AB478 = "", "", IFERROR(IF(VLOOKUP(AB478, 'SERVICE LOCATIONS'!$A:$C, 3, FALSE) = 0, "", VLOOKUP(AB478, 'SERVICE LOCATIONS'!$A:$D, 3, FALSE)), ""))</f>
        <v/>
      </c>
      <c r="AG478" s="5" t="str">
        <f>IF(AB478 = "", "", IFERROR(VLOOKUP(AB478, 'SERVICE LOCATIONS'!$A:$D, 4, FALSE), ""))</f>
        <v/>
      </c>
      <c r="AH478" s="5" t="str">
        <f>IF(AB478 = "", "", IFERROR(VLOOKUP(AB478, 'SERVICE LOCATIONS'!$A:$J, 5, FALSE), ""))</f>
        <v/>
      </c>
      <c r="AI478" s="5" t="str">
        <f>IF(AB478 = "", "", IFERROR(VLOOKUP(AB478, 'SERVICE LOCATIONS'!$A:$F, 6, FALSE), ""))</f>
        <v/>
      </c>
      <c r="AJ478" s="5" t="str">
        <f>IF(AB478 = "", "", IFERROR(VLOOKUP(AB478, 'SERVICE LOCATIONS'!$A:$G, 7, FALSE), ""))</f>
        <v/>
      </c>
      <c r="AK478" s="5" t="str">
        <f>IF(AB478 = "", "", IFERROR(VLOOKUP(AB478, 'SERVICE LOCATIONS'!$A:$H, 8, FALSE), ""))</f>
        <v/>
      </c>
      <c r="AL478" s="7" t="str">
        <f>IF(AB478 = "", "", IFERROR(VLOOKUP(AB478, 'SERVICE LOCATIONS'!$A:$I, 9, FALSE), ""))</f>
        <v/>
      </c>
      <c r="AM478" s="7" t="str">
        <f>IF(AB478 = "", "", IFERROR(VLOOKUP(AB478, 'SERVICE LOCATIONS'!$A:$J, 10, FALSE), ""))</f>
        <v/>
      </c>
      <c r="AN478" s="7" t="str">
        <f>IF(AB478 = "", "", IFERROR(VLOOKUP(AB478, 'SERVICE LOCATIONS'!$A:$Q, 12, FALSE), ""))</f>
        <v/>
      </c>
      <c r="AO478" s="5" t="str">
        <f>IF(AB478 = "", "", IFERROR(VLOOKUP(AB478, 'SERVICE LOCATIONS'!$A:$Q, 13, FALSE), ""))</f>
        <v/>
      </c>
      <c r="AP478" s="5" t="str">
        <f>IF(AB478 = "", "", IFERROR(VLOOKUP(AB478, 'SERVICE LOCATIONS'!$A:$Q, 14, FALSE), ""))</f>
        <v/>
      </c>
      <c r="AQ478" s="5" t="str">
        <f>IF(AB478 = "", "", IFERROR(VLOOKUP(AB478, 'SERVICE LOCATIONS'!$A:$Q, 15, FALSE), ""))</f>
        <v/>
      </c>
      <c r="AR478" s="5" t="str">
        <f>IF(AB478 = "", "", IFERROR(VLOOKUP(AB478, 'SERVICE LOCATIONS'!$A:$Q, 16, FALSE), ""))</f>
        <v/>
      </c>
      <c r="AS478" s="5" t="str">
        <f>IF(AB478 = "", "", IFERROR(VLOOKUP(AB478, 'SERVICE LOCATIONS'!$A:$Q, 17, FALSE), ""))</f>
        <v/>
      </c>
      <c r="AT478" s="27" t="str">
        <f>IF(AB478 = "", "", IFERROR(VLOOKUP(AB478, 'SERVICE LOCATIONS'!$A:$Q, 11, FALSE), ""))</f>
        <v/>
      </c>
      <c r="AU478" s="42"/>
      <c r="AV478" s="54"/>
      <c r="AW478" s="55"/>
      <c r="AX478" s="56"/>
      <c r="AY478" s="57"/>
    </row>
    <row r="479" spans="1:51" x14ac:dyDescent="0.2">
      <c r="A479" s="58"/>
      <c r="B479" s="64" t="str">
        <f>IF(A479="", "", TEXT(VLOOKUP(A479, 'ENTITY INFO'!$A:$E, 4, FALSE), "00-0000000"))</f>
        <v/>
      </c>
      <c r="C479" s="64" t="str">
        <f>IF(A479="", "", VLOOKUP(A479, 'ENTITY INFO'!$A:$E, 5, FALSE))</f>
        <v/>
      </c>
      <c r="D479" s="64" t="str">
        <f>IF(A479 = "", "", IFERROR(VLOOKUP(A479, 'ENTITY INFO'!$A:$B, 2, FALSE), ""))</f>
        <v/>
      </c>
      <c r="E479" s="42"/>
      <c r="F479" s="57"/>
      <c r="G479" s="60"/>
      <c r="H479" s="54"/>
      <c r="I479" s="61"/>
      <c r="J479" s="62"/>
      <c r="K479" s="57"/>
      <c r="L479" s="57"/>
      <c r="M479" s="54"/>
      <c r="N479" s="63"/>
      <c r="O479" s="57"/>
      <c r="P479" s="57"/>
      <c r="Q479" s="57"/>
      <c r="R479" s="57"/>
      <c r="S479" s="57"/>
      <c r="T479" s="57"/>
      <c r="U479" s="57"/>
      <c r="V479" s="57"/>
      <c r="W479" s="57"/>
      <c r="X479" s="57"/>
      <c r="Y479" s="25" t="str">
        <f>IF(X479 = "", "", IFERROR(VLOOKUP(X479, Values!G:H, 2, FALSE), ""))</f>
        <v/>
      </c>
      <c r="Z479" s="26" t="str">
        <f>IF(X479 = "", "", IFERROR(VLOOKUP(X479, Values!G:I, 3, FALSE), ""))</f>
        <v/>
      </c>
      <c r="AA479" s="107"/>
      <c r="AB479" s="56"/>
      <c r="AC479" s="57"/>
      <c r="AD479" s="25"/>
      <c r="AE479" s="5" t="str">
        <f>IF(AB479 = "", "", IFERROR(VLOOKUP(AB479, 'SERVICE LOCATIONS'!$A:$B, 2, FALSE), ""))</f>
        <v/>
      </c>
      <c r="AF479" s="5" t="str">
        <f>IF(AB479 = "", "", IFERROR(IF(VLOOKUP(AB479, 'SERVICE LOCATIONS'!$A:$C, 3, FALSE) = 0, "", VLOOKUP(AB479, 'SERVICE LOCATIONS'!$A:$D, 3, FALSE)), ""))</f>
        <v/>
      </c>
      <c r="AG479" s="5" t="str">
        <f>IF(AB479 = "", "", IFERROR(VLOOKUP(AB479, 'SERVICE LOCATIONS'!$A:$D, 4, FALSE), ""))</f>
        <v/>
      </c>
      <c r="AH479" s="5" t="str">
        <f>IF(AB479 = "", "", IFERROR(VLOOKUP(AB479, 'SERVICE LOCATIONS'!$A:$J, 5, FALSE), ""))</f>
        <v/>
      </c>
      <c r="AI479" s="5" t="str">
        <f>IF(AB479 = "", "", IFERROR(VLOOKUP(AB479, 'SERVICE LOCATIONS'!$A:$F, 6, FALSE), ""))</f>
        <v/>
      </c>
      <c r="AJ479" s="5" t="str">
        <f>IF(AB479 = "", "", IFERROR(VLOOKUP(AB479, 'SERVICE LOCATIONS'!$A:$G, 7, FALSE), ""))</f>
        <v/>
      </c>
      <c r="AK479" s="5" t="str">
        <f>IF(AB479 = "", "", IFERROR(VLOOKUP(AB479, 'SERVICE LOCATIONS'!$A:$H, 8, FALSE), ""))</f>
        <v/>
      </c>
      <c r="AL479" s="7" t="str">
        <f>IF(AB479 = "", "", IFERROR(VLOOKUP(AB479, 'SERVICE LOCATIONS'!$A:$I, 9, FALSE), ""))</f>
        <v/>
      </c>
      <c r="AM479" s="7" t="str">
        <f>IF(AB479 = "", "", IFERROR(VLOOKUP(AB479, 'SERVICE LOCATIONS'!$A:$J, 10, FALSE), ""))</f>
        <v/>
      </c>
      <c r="AN479" s="7" t="str">
        <f>IF(AB479 = "", "", IFERROR(VLOOKUP(AB479, 'SERVICE LOCATIONS'!$A:$Q, 12, FALSE), ""))</f>
        <v/>
      </c>
      <c r="AO479" s="5" t="str">
        <f>IF(AB479 = "", "", IFERROR(VLOOKUP(AB479, 'SERVICE LOCATIONS'!$A:$Q, 13, FALSE), ""))</f>
        <v/>
      </c>
      <c r="AP479" s="5" t="str">
        <f>IF(AB479 = "", "", IFERROR(VLOOKUP(AB479, 'SERVICE LOCATIONS'!$A:$Q, 14, FALSE), ""))</f>
        <v/>
      </c>
      <c r="AQ479" s="5" t="str">
        <f>IF(AB479 = "", "", IFERROR(VLOOKUP(AB479, 'SERVICE LOCATIONS'!$A:$Q, 15, FALSE), ""))</f>
        <v/>
      </c>
      <c r="AR479" s="5" t="str">
        <f>IF(AB479 = "", "", IFERROR(VLOOKUP(AB479, 'SERVICE LOCATIONS'!$A:$Q, 16, FALSE), ""))</f>
        <v/>
      </c>
      <c r="AS479" s="5" t="str">
        <f>IF(AB479 = "", "", IFERROR(VLOOKUP(AB479, 'SERVICE LOCATIONS'!$A:$Q, 17, FALSE), ""))</f>
        <v/>
      </c>
      <c r="AT479" s="27" t="str">
        <f>IF(AB479 = "", "", IFERROR(VLOOKUP(AB479, 'SERVICE LOCATIONS'!$A:$Q, 11, FALSE), ""))</f>
        <v/>
      </c>
      <c r="AU479" s="42"/>
      <c r="AV479" s="54"/>
      <c r="AW479" s="55"/>
      <c r="AX479" s="56"/>
      <c r="AY479" s="57"/>
    </row>
    <row r="480" spans="1:51" x14ac:dyDescent="0.2">
      <c r="A480" s="58"/>
      <c r="B480" s="64" t="str">
        <f>IF(A480="", "", TEXT(VLOOKUP(A480, 'ENTITY INFO'!$A:$E, 4, FALSE), "00-0000000"))</f>
        <v/>
      </c>
      <c r="C480" s="64" t="str">
        <f>IF(A480="", "", VLOOKUP(A480, 'ENTITY INFO'!$A:$E, 5, FALSE))</f>
        <v/>
      </c>
      <c r="D480" s="64" t="str">
        <f>IF(A480 = "", "", IFERROR(VLOOKUP(A480, 'ENTITY INFO'!$A:$B, 2, FALSE), ""))</f>
        <v/>
      </c>
      <c r="E480" s="42"/>
      <c r="F480" s="57"/>
      <c r="G480" s="60"/>
      <c r="H480" s="54"/>
      <c r="I480" s="61"/>
      <c r="J480" s="62"/>
      <c r="K480" s="57"/>
      <c r="L480" s="57"/>
      <c r="M480" s="54"/>
      <c r="N480" s="63"/>
      <c r="O480" s="57"/>
      <c r="P480" s="57"/>
      <c r="Q480" s="57"/>
      <c r="R480" s="57"/>
      <c r="S480" s="57"/>
      <c r="T480" s="57"/>
      <c r="U480" s="57"/>
      <c r="V480" s="57"/>
      <c r="W480" s="57"/>
      <c r="X480" s="57"/>
      <c r="Y480" s="25" t="str">
        <f>IF(X480 = "", "", IFERROR(VLOOKUP(X480, Values!G:H, 2, FALSE), ""))</f>
        <v/>
      </c>
      <c r="Z480" s="26" t="str">
        <f>IF(X480 = "", "", IFERROR(VLOOKUP(X480, Values!G:I, 3, FALSE), ""))</f>
        <v/>
      </c>
      <c r="AA480" s="107"/>
      <c r="AB480" s="56"/>
      <c r="AC480" s="57"/>
      <c r="AD480" s="25"/>
      <c r="AE480" s="5" t="str">
        <f>IF(AB480 = "", "", IFERROR(VLOOKUP(AB480, 'SERVICE LOCATIONS'!$A:$B, 2, FALSE), ""))</f>
        <v/>
      </c>
      <c r="AF480" s="5" t="str">
        <f>IF(AB480 = "", "", IFERROR(IF(VLOOKUP(AB480, 'SERVICE LOCATIONS'!$A:$C, 3, FALSE) = 0, "", VLOOKUP(AB480, 'SERVICE LOCATIONS'!$A:$D, 3, FALSE)), ""))</f>
        <v/>
      </c>
      <c r="AG480" s="5" t="str">
        <f>IF(AB480 = "", "", IFERROR(VLOOKUP(AB480, 'SERVICE LOCATIONS'!$A:$D, 4, FALSE), ""))</f>
        <v/>
      </c>
      <c r="AH480" s="5" t="str">
        <f>IF(AB480 = "", "", IFERROR(VLOOKUP(AB480, 'SERVICE LOCATIONS'!$A:$J, 5, FALSE), ""))</f>
        <v/>
      </c>
      <c r="AI480" s="5" t="str">
        <f>IF(AB480 = "", "", IFERROR(VLOOKUP(AB480, 'SERVICE LOCATIONS'!$A:$F, 6, FALSE), ""))</f>
        <v/>
      </c>
      <c r="AJ480" s="5" t="str">
        <f>IF(AB480 = "", "", IFERROR(VLOOKUP(AB480, 'SERVICE LOCATIONS'!$A:$G, 7, FALSE), ""))</f>
        <v/>
      </c>
      <c r="AK480" s="5" t="str">
        <f>IF(AB480 = "", "", IFERROR(VLOOKUP(AB480, 'SERVICE LOCATIONS'!$A:$H, 8, FALSE), ""))</f>
        <v/>
      </c>
      <c r="AL480" s="7" t="str">
        <f>IF(AB480 = "", "", IFERROR(VLOOKUP(AB480, 'SERVICE LOCATIONS'!$A:$I, 9, FALSE), ""))</f>
        <v/>
      </c>
      <c r="AM480" s="7" t="str">
        <f>IF(AB480 = "", "", IFERROR(VLOOKUP(AB480, 'SERVICE LOCATIONS'!$A:$J, 10, FALSE), ""))</f>
        <v/>
      </c>
      <c r="AN480" s="7" t="str">
        <f>IF(AB480 = "", "", IFERROR(VLOOKUP(AB480, 'SERVICE LOCATIONS'!$A:$Q, 12, FALSE), ""))</f>
        <v/>
      </c>
      <c r="AO480" s="5" t="str">
        <f>IF(AB480 = "", "", IFERROR(VLOOKUP(AB480, 'SERVICE LOCATIONS'!$A:$Q, 13, FALSE), ""))</f>
        <v/>
      </c>
      <c r="AP480" s="5" t="str">
        <f>IF(AB480 = "", "", IFERROR(VLOOKUP(AB480, 'SERVICE LOCATIONS'!$A:$Q, 14, FALSE), ""))</f>
        <v/>
      </c>
      <c r="AQ480" s="5" t="str">
        <f>IF(AB480 = "", "", IFERROR(VLOOKUP(AB480, 'SERVICE LOCATIONS'!$A:$Q, 15, FALSE), ""))</f>
        <v/>
      </c>
      <c r="AR480" s="5" t="str">
        <f>IF(AB480 = "", "", IFERROR(VLOOKUP(AB480, 'SERVICE LOCATIONS'!$A:$Q, 16, FALSE), ""))</f>
        <v/>
      </c>
      <c r="AS480" s="5" t="str">
        <f>IF(AB480 = "", "", IFERROR(VLOOKUP(AB480, 'SERVICE LOCATIONS'!$A:$Q, 17, FALSE), ""))</f>
        <v/>
      </c>
      <c r="AT480" s="27" t="str">
        <f>IF(AB480 = "", "", IFERROR(VLOOKUP(AB480, 'SERVICE LOCATIONS'!$A:$Q, 11, FALSE), ""))</f>
        <v/>
      </c>
      <c r="AU480" s="42"/>
      <c r="AV480" s="54"/>
      <c r="AW480" s="55"/>
      <c r="AX480" s="56"/>
      <c r="AY480" s="57"/>
    </row>
    <row r="481" spans="1:51" x14ac:dyDescent="0.2">
      <c r="A481" s="58"/>
      <c r="B481" s="64" t="str">
        <f>IF(A481="", "", TEXT(VLOOKUP(A481, 'ENTITY INFO'!$A:$E, 4, FALSE), "00-0000000"))</f>
        <v/>
      </c>
      <c r="C481" s="64" t="str">
        <f>IF(A481="", "", VLOOKUP(A481, 'ENTITY INFO'!$A:$E, 5, FALSE))</f>
        <v/>
      </c>
      <c r="D481" s="64" t="str">
        <f>IF(A481 = "", "", IFERROR(VLOOKUP(A481, 'ENTITY INFO'!$A:$B, 2, FALSE), ""))</f>
        <v/>
      </c>
      <c r="E481" s="42"/>
      <c r="F481" s="57"/>
      <c r="G481" s="60"/>
      <c r="H481" s="54"/>
      <c r="I481" s="61"/>
      <c r="J481" s="62"/>
      <c r="K481" s="57"/>
      <c r="L481" s="57"/>
      <c r="M481" s="54"/>
      <c r="N481" s="63"/>
      <c r="O481" s="57"/>
      <c r="P481" s="57"/>
      <c r="Q481" s="57"/>
      <c r="R481" s="57"/>
      <c r="S481" s="57"/>
      <c r="T481" s="57"/>
      <c r="U481" s="57"/>
      <c r="V481" s="57"/>
      <c r="W481" s="57"/>
      <c r="X481" s="57"/>
      <c r="Y481" s="25" t="str">
        <f>IF(X481 = "", "", IFERROR(VLOOKUP(X481, Values!G:H, 2, FALSE), ""))</f>
        <v/>
      </c>
      <c r="Z481" s="26" t="str">
        <f>IF(X481 = "", "", IFERROR(VLOOKUP(X481, Values!G:I, 3, FALSE), ""))</f>
        <v/>
      </c>
      <c r="AA481" s="107"/>
      <c r="AB481" s="56"/>
      <c r="AC481" s="57"/>
      <c r="AD481" s="25"/>
      <c r="AE481" s="5" t="str">
        <f>IF(AB481 = "", "", IFERROR(VLOOKUP(AB481, 'SERVICE LOCATIONS'!$A:$B, 2, FALSE), ""))</f>
        <v/>
      </c>
      <c r="AF481" s="5" t="str">
        <f>IF(AB481 = "", "", IFERROR(IF(VLOOKUP(AB481, 'SERVICE LOCATIONS'!$A:$C, 3, FALSE) = 0, "", VLOOKUP(AB481, 'SERVICE LOCATIONS'!$A:$D, 3, FALSE)), ""))</f>
        <v/>
      </c>
      <c r="AG481" s="5" t="str">
        <f>IF(AB481 = "", "", IFERROR(VLOOKUP(AB481, 'SERVICE LOCATIONS'!$A:$D, 4, FALSE), ""))</f>
        <v/>
      </c>
      <c r="AH481" s="5" t="str">
        <f>IF(AB481 = "", "", IFERROR(VLOOKUP(AB481, 'SERVICE LOCATIONS'!$A:$J, 5, FALSE), ""))</f>
        <v/>
      </c>
      <c r="AI481" s="5" t="str">
        <f>IF(AB481 = "", "", IFERROR(VLOOKUP(AB481, 'SERVICE LOCATIONS'!$A:$F, 6, FALSE), ""))</f>
        <v/>
      </c>
      <c r="AJ481" s="5" t="str">
        <f>IF(AB481 = "", "", IFERROR(VLOOKUP(AB481, 'SERVICE LOCATIONS'!$A:$G, 7, FALSE), ""))</f>
        <v/>
      </c>
      <c r="AK481" s="5" t="str">
        <f>IF(AB481 = "", "", IFERROR(VLOOKUP(AB481, 'SERVICE LOCATIONS'!$A:$H, 8, FALSE), ""))</f>
        <v/>
      </c>
      <c r="AL481" s="7" t="str">
        <f>IF(AB481 = "", "", IFERROR(VLOOKUP(AB481, 'SERVICE LOCATIONS'!$A:$I, 9, FALSE), ""))</f>
        <v/>
      </c>
      <c r="AM481" s="7" t="str">
        <f>IF(AB481 = "", "", IFERROR(VLOOKUP(AB481, 'SERVICE LOCATIONS'!$A:$J, 10, FALSE), ""))</f>
        <v/>
      </c>
      <c r="AN481" s="7" t="str">
        <f>IF(AB481 = "", "", IFERROR(VLOOKUP(AB481, 'SERVICE LOCATIONS'!$A:$Q, 12, FALSE), ""))</f>
        <v/>
      </c>
      <c r="AO481" s="5" t="str">
        <f>IF(AB481 = "", "", IFERROR(VLOOKUP(AB481, 'SERVICE LOCATIONS'!$A:$Q, 13, FALSE), ""))</f>
        <v/>
      </c>
      <c r="AP481" s="5" t="str">
        <f>IF(AB481 = "", "", IFERROR(VLOOKUP(AB481, 'SERVICE LOCATIONS'!$A:$Q, 14, FALSE), ""))</f>
        <v/>
      </c>
      <c r="AQ481" s="5" t="str">
        <f>IF(AB481 = "", "", IFERROR(VLOOKUP(AB481, 'SERVICE LOCATIONS'!$A:$Q, 15, FALSE), ""))</f>
        <v/>
      </c>
      <c r="AR481" s="5" t="str">
        <f>IF(AB481 = "", "", IFERROR(VLOOKUP(AB481, 'SERVICE LOCATIONS'!$A:$Q, 16, FALSE), ""))</f>
        <v/>
      </c>
      <c r="AS481" s="5" t="str">
        <f>IF(AB481 = "", "", IFERROR(VLOOKUP(AB481, 'SERVICE LOCATIONS'!$A:$Q, 17, FALSE), ""))</f>
        <v/>
      </c>
      <c r="AT481" s="27" t="str">
        <f>IF(AB481 = "", "", IFERROR(VLOOKUP(AB481, 'SERVICE LOCATIONS'!$A:$Q, 11, FALSE), ""))</f>
        <v/>
      </c>
      <c r="AU481" s="42"/>
      <c r="AV481" s="54"/>
      <c r="AW481" s="55"/>
      <c r="AX481" s="56"/>
      <c r="AY481" s="57"/>
    </row>
    <row r="482" spans="1:51" x14ac:dyDescent="0.2">
      <c r="A482" s="58"/>
      <c r="B482" s="64" t="str">
        <f>IF(A482="", "", TEXT(VLOOKUP(A482, 'ENTITY INFO'!$A:$E, 4, FALSE), "00-0000000"))</f>
        <v/>
      </c>
      <c r="C482" s="64" t="str">
        <f>IF(A482="", "", VLOOKUP(A482, 'ENTITY INFO'!$A:$E, 5, FALSE))</f>
        <v/>
      </c>
      <c r="D482" s="64" t="str">
        <f>IF(A482 = "", "", IFERROR(VLOOKUP(A482, 'ENTITY INFO'!$A:$B, 2, FALSE), ""))</f>
        <v/>
      </c>
      <c r="E482" s="42"/>
      <c r="F482" s="57"/>
      <c r="G482" s="60"/>
      <c r="H482" s="54"/>
      <c r="I482" s="61"/>
      <c r="J482" s="62"/>
      <c r="K482" s="57"/>
      <c r="L482" s="57"/>
      <c r="M482" s="54"/>
      <c r="N482" s="63"/>
      <c r="O482" s="57"/>
      <c r="P482" s="57"/>
      <c r="Q482" s="57"/>
      <c r="R482" s="57"/>
      <c r="S482" s="57"/>
      <c r="T482" s="57"/>
      <c r="U482" s="57"/>
      <c r="V482" s="57"/>
      <c r="W482" s="57"/>
      <c r="X482" s="57"/>
      <c r="Y482" s="25" t="str">
        <f>IF(X482 = "", "", IFERROR(VLOOKUP(X482, Values!G:H, 2, FALSE), ""))</f>
        <v/>
      </c>
      <c r="Z482" s="26" t="str">
        <f>IF(X482 = "", "", IFERROR(VLOOKUP(X482, Values!G:I, 3, FALSE), ""))</f>
        <v/>
      </c>
      <c r="AA482" s="107"/>
      <c r="AB482" s="56"/>
      <c r="AC482" s="57"/>
      <c r="AD482" s="25"/>
      <c r="AE482" s="5" t="str">
        <f>IF(AB482 = "", "", IFERROR(VLOOKUP(AB482, 'SERVICE LOCATIONS'!$A:$B, 2, FALSE), ""))</f>
        <v/>
      </c>
      <c r="AF482" s="5" t="str">
        <f>IF(AB482 = "", "", IFERROR(IF(VLOOKUP(AB482, 'SERVICE LOCATIONS'!$A:$C, 3, FALSE) = 0, "", VLOOKUP(AB482, 'SERVICE LOCATIONS'!$A:$D, 3, FALSE)), ""))</f>
        <v/>
      </c>
      <c r="AG482" s="5" t="str">
        <f>IF(AB482 = "", "", IFERROR(VLOOKUP(AB482, 'SERVICE LOCATIONS'!$A:$D, 4, FALSE), ""))</f>
        <v/>
      </c>
      <c r="AH482" s="5" t="str">
        <f>IF(AB482 = "", "", IFERROR(VLOOKUP(AB482, 'SERVICE LOCATIONS'!$A:$J, 5, FALSE), ""))</f>
        <v/>
      </c>
      <c r="AI482" s="5" t="str">
        <f>IF(AB482 = "", "", IFERROR(VLOOKUP(AB482, 'SERVICE LOCATIONS'!$A:$F, 6, FALSE), ""))</f>
        <v/>
      </c>
      <c r="AJ482" s="5" t="str">
        <f>IF(AB482 = "", "", IFERROR(VLOOKUP(AB482, 'SERVICE LOCATIONS'!$A:$G, 7, FALSE), ""))</f>
        <v/>
      </c>
      <c r="AK482" s="5" t="str">
        <f>IF(AB482 = "", "", IFERROR(VLOOKUP(AB482, 'SERVICE LOCATIONS'!$A:$H, 8, FALSE), ""))</f>
        <v/>
      </c>
      <c r="AL482" s="7" t="str">
        <f>IF(AB482 = "", "", IFERROR(VLOOKUP(AB482, 'SERVICE LOCATIONS'!$A:$I, 9, FALSE), ""))</f>
        <v/>
      </c>
      <c r="AM482" s="7" t="str">
        <f>IF(AB482 = "", "", IFERROR(VLOOKUP(AB482, 'SERVICE LOCATIONS'!$A:$J, 10, FALSE), ""))</f>
        <v/>
      </c>
      <c r="AN482" s="7" t="str">
        <f>IF(AB482 = "", "", IFERROR(VLOOKUP(AB482, 'SERVICE LOCATIONS'!$A:$Q, 12, FALSE), ""))</f>
        <v/>
      </c>
      <c r="AO482" s="5" t="str">
        <f>IF(AB482 = "", "", IFERROR(VLOOKUP(AB482, 'SERVICE LOCATIONS'!$A:$Q, 13, FALSE), ""))</f>
        <v/>
      </c>
      <c r="AP482" s="5" t="str">
        <f>IF(AB482 = "", "", IFERROR(VLOOKUP(AB482, 'SERVICE LOCATIONS'!$A:$Q, 14, FALSE), ""))</f>
        <v/>
      </c>
      <c r="AQ482" s="5" t="str">
        <f>IF(AB482 = "", "", IFERROR(VLOOKUP(AB482, 'SERVICE LOCATIONS'!$A:$Q, 15, FALSE), ""))</f>
        <v/>
      </c>
      <c r="AR482" s="5" t="str">
        <f>IF(AB482 = "", "", IFERROR(VLOOKUP(AB482, 'SERVICE LOCATIONS'!$A:$Q, 16, FALSE), ""))</f>
        <v/>
      </c>
      <c r="AS482" s="5" t="str">
        <f>IF(AB482 = "", "", IFERROR(VLOOKUP(AB482, 'SERVICE LOCATIONS'!$A:$Q, 17, FALSE), ""))</f>
        <v/>
      </c>
      <c r="AT482" s="27" t="str">
        <f>IF(AB482 = "", "", IFERROR(VLOOKUP(AB482, 'SERVICE LOCATIONS'!$A:$Q, 11, FALSE), ""))</f>
        <v/>
      </c>
      <c r="AU482" s="42"/>
      <c r="AV482" s="54"/>
      <c r="AW482" s="55"/>
      <c r="AX482" s="56"/>
      <c r="AY482" s="57"/>
    </row>
    <row r="483" spans="1:51" x14ac:dyDescent="0.2">
      <c r="A483" s="58"/>
      <c r="B483" s="64" t="str">
        <f>IF(A483="", "", TEXT(VLOOKUP(A483, 'ENTITY INFO'!$A:$E, 4, FALSE), "00-0000000"))</f>
        <v/>
      </c>
      <c r="C483" s="64" t="str">
        <f>IF(A483="", "", VLOOKUP(A483, 'ENTITY INFO'!$A:$E, 5, FALSE))</f>
        <v/>
      </c>
      <c r="D483" s="64" t="str">
        <f>IF(A483 = "", "", IFERROR(VLOOKUP(A483, 'ENTITY INFO'!$A:$B, 2, FALSE), ""))</f>
        <v/>
      </c>
      <c r="E483" s="42"/>
      <c r="F483" s="57"/>
      <c r="G483" s="60"/>
      <c r="H483" s="54"/>
      <c r="I483" s="61"/>
      <c r="J483" s="62"/>
      <c r="K483" s="57"/>
      <c r="L483" s="57"/>
      <c r="M483" s="54"/>
      <c r="N483" s="63"/>
      <c r="O483" s="57"/>
      <c r="P483" s="57"/>
      <c r="Q483" s="57"/>
      <c r="R483" s="57"/>
      <c r="S483" s="57"/>
      <c r="T483" s="57"/>
      <c r="U483" s="57"/>
      <c r="V483" s="57"/>
      <c r="W483" s="57"/>
      <c r="X483" s="57"/>
      <c r="Y483" s="25" t="str">
        <f>IF(X483 = "", "", IFERROR(VLOOKUP(X483, Values!G:H, 2, FALSE), ""))</f>
        <v/>
      </c>
      <c r="Z483" s="26" t="str">
        <f>IF(X483 = "", "", IFERROR(VLOOKUP(X483, Values!G:I, 3, FALSE), ""))</f>
        <v/>
      </c>
      <c r="AA483" s="107"/>
      <c r="AB483" s="56"/>
      <c r="AC483" s="57"/>
      <c r="AD483" s="25"/>
      <c r="AE483" s="5" t="str">
        <f>IF(AB483 = "", "", IFERROR(VLOOKUP(AB483, 'SERVICE LOCATIONS'!$A:$B, 2, FALSE), ""))</f>
        <v/>
      </c>
      <c r="AF483" s="5" t="str">
        <f>IF(AB483 = "", "", IFERROR(IF(VLOOKUP(AB483, 'SERVICE LOCATIONS'!$A:$C, 3, FALSE) = 0, "", VLOOKUP(AB483, 'SERVICE LOCATIONS'!$A:$D, 3, FALSE)), ""))</f>
        <v/>
      </c>
      <c r="AG483" s="5" t="str">
        <f>IF(AB483 = "", "", IFERROR(VLOOKUP(AB483, 'SERVICE LOCATIONS'!$A:$D, 4, FALSE), ""))</f>
        <v/>
      </c>
      <c r="AH483" s="5" t="str">
        <f>IF(AB483 = "", "", IFERROR(VLOOKUP(AB483, 'SERVICE LOCATIONS'!$A:$J, 5, FALSE), ""))</f>
        <v/>
      </c>
      <c r="AI483" s="5" t="str">
        <f>IF(AB483 = "", "", IFERROR(VLOOKUP(AB483, 'SERVICE LOCATIONS'!$A:$F, 6, FALSE), ""))</f>
        <v/>
      </c>
      <c r="AJ483" s="5" t="str">
        <f>IF(AB483 = "", "", IFERROR(VLOOKUP(AB483, 'SERVICE LOCATIONS'!$A:$G, 7, FALSE), ""))</f>
        <v/>
      </c>
      <c r="AK483" s="5" t="str">
        <f>IF(AB483 = "", "", IFERROR(VLOOKUP(AB483, 'SERVICE LOCATIONS'!$A:$H, 8, FALSE), ""))</f>
        <v/>
      </c>
      <c r="AL483" s="7" t="str">
        <f>IF(AB483 = "", "", IFERROR(VLOOKUP(AB483, 'SERVICE LOCATIONS'!$A:$I, 9, FALSE), ""))</f>
        <v/>
      </c>
      <c r="AM483" s="7" t="str">
        <f>IF(AB483 = "", "", IFERROR(VLOOKUP(AB483, 'SERVICE LOCATIONS'!$A:$J, 10, FALSE), ""))</f>
        <v/>
      </c>
      <c r="AN483" s="7" t="str">
        <f>IF(AB483 = "", "", IFERROR(VLOOKUP(AB483, 'SERVICE LOCATIONS'!$A:$Q, 12, FALSE), ""))</f>
        <v/>
      </c>
      <c r="AO483" s="5" t="str">
        <f>IF(AB483 = "", "", IFERROR(VLOOKUP(AB483, 'SERVICE LOCATIONS'!$A:$Q, 13, FALSE), ""))</f>
        <v/>
      </c>
      <c r="AP483" s="5" t="str">
        <f>IF(AB483 = "", "", IFERROR(VLOOKUP(AB483, 'SERVICE LOCATIONS'!$A:$Q, 14, FALSE), ""))</f>
        <v/>
      </c>
      <c r="AQ483" s="5" t="str">
        <f>IF(AB483 = "", "", IFERROR(VLOOKUP(AB483, 'SERVICE LOCATIONS'!$A:$Q, 15, FALSE), ""))</f>
        <v/>
      </c>
      <c r="AR483" s="5" t="str">
        <f>IF(AB483 = "", "", IFERROR(VLOOKUP(AB483, 'SERVICE LOCATIONS'!$A:$Q, 16, FALSE), ""))</f>
        <v/>
      </c>
      <c r="AS483" s="5" t="str">
        <f>IF(AB483 = "", "", IFERROR(VLOOKUP(AB483, 'SERVICE LOCATIONS'!$A:$Q, 17, FALSE), ""))</f>
        <v/>
      </c>
      <c r="AT483" s="27" t="str">
        <f>IF(AB483 = "", "", IFERROR(VLOOKUP(AB483, 'SERVICE LOCATIONS'!$A:$Q, 11, FALSE), ""))</f>
        <v/>
      </c>
      <c r="AU483" s="42"/>
      <c r="AV483" s="54"/>
      <c r="AW483" s="55"/>
      <c r="AX483" s="56"/>
      <c r="AY483" s="57"/>
    </row>
    <row r="484" spans="1:51" x14ac:dyDescent="0.2">
      <c r="A484" s="58"/>
      <c r="B484" s="64" t="str">
        <f>IF(A484="", "", TEXT(VLOOKUP(A484, 'ENTITY INFO'!$A:$E, 4, FALSE), "00-0000000"))</f>
        <v/>
      </c>
      <c r="C484" s="64" t="str">
        <f>IF(A484="", "", VLOOKUP(A484, 'ENTITY INFO'!$A:$E, 5, FALSE))</f>
        <v/>
      </c>
      <c r="D484" s="64" t="str">
        <f>IF(A484 = "", "", IFERROR(VLOOKUP(A484, 'ENTITY INFO'!$A:$B, 2, FALSE), ""))</f>
        <v/>
      </c>
      <c r="E484" s="42"/>
      <c r="F484" s="57"/>
      <c r="G484" s="60"/>
      <c r="H484" s="54"/>
      <c r="I484" s="61"/>
      <c r="J484" s="62"/>
      <c r="K484" s="57"/>
      <c r="L484" s="57"/>
      <c r="M484" s="54"/>
      <c r="N484" s="63"/>
      <c r="O484" s="57"/>
      <c r="P484" s="57"/>
      <c r="Q484" s="57"/>
      <c r="R484" s="57"/>
      <c r="S484" s="57"/>
      <c r="T484" s="57"/>
      <c r="U484" s="57"/>
      <c r="V484" s="57"/>
      <c r="W484" s="57"/>
      <c r="X484" s="57"/>
      <c r="Y484" s="25" t="str">
        <f>IF(X484 = "", "", IFERROR(VLOOKUP(X484, Values!G:H, 2, FALSE), ""))</f>
        <v/>
      </c>
      <c r="Z484" s="26" t="str">
        <f>IF(X484 = "", "", IFERROR(VLOOKUP(X484, Values!G:I, 3, FALSE), ""))</f>
        <v/>
      </c>
      <c r="AA484" s="107"/>
      <c r="AB484" s="56"/>
      <c r="AC484" s="57"/>
      <c r="AD484" s="25"/>
      <c r="AE484" s="5" t="str">
        <f>IF(AB484 = "", "", IFERROR(VLOOKUP(AB484, 'SERVICE LOCATIONS'!$A:$B, 2, FALSE), ""))</f>
        <v/>
      </c>
      <c r="AF484" s="5" t="str">
        <f>IF(AB484 = "", "", IFERROR(IF(VLOOKUP(AB484, 'SERVICE LOCATIONS'!$A:$C, 3, FALSE) = 0, "", VLOOKUP(AB484, 'SERVICE LOCATIONS'!$A:$D, 3, FALSE)), ""))</f>
        <v/>
      </c>
      <c r="AG484" s="5" t="str">
        <f>IF(AB484 = "", "", IFERROR(VLOOKUP(AB484, 'SERVICE LOCATIONS'!$A:$D, 4, FALSE), ""))</f>
        <v/>
      </c>
      <c r="AH484" s="5" t="str">
        <f>IF(AB484 = "", "", IFERROR(VLOOKUP(AB484, 'SERVICE LOCATIONS'!$A:$J, 5, FALSE), ""))</f>
        <v/>
      </c>
      <c r="AI484" s="5" t="str">
        <f>IF(AB484 = "", "", IFERROR(VLOOKUP(AB484, 'SERVICE LOCATIONS'!$A:$F, 6, FALSE), ""))</f>
        <v/>
      </c>
      <c r="AJ484" s="5" t="str">
        <f>IF(AB484 = "", "", IFERROR(VLOOKUP(AB484, 'SERVICE LOCATIONS'!$A:$G, 7, FALSE), ""))</f>
        <v/>
      </c>
      <c r="AK484" s="5" t="str">
        <f>IF(AB484 = "", "", IFERROR(VLOOKUP(AB484, 'SERVICE LOCATIONS'!$A:$H, 8, FALSE), ""))</f>
        <v/>
      </c>
      <c r="AL484" s="7" t="str">
        <f>IF(AB484 = "", "", IFERROR(VLOOKUP(AB484, 'SERVICE LOCATIONS'!$A:$I, 9, FALSE), ""))</f>
        <v/>
      </c>
      <c r="AM484" s="7" t="str">
        <f>IF(AB484 = "", "", IFERROR(VLOOKUP(AB484, 'SERVICE LOCATIONS'!$A:$J, 10, FALSE), ""))</f>
        <v/>
      </c>
      <c r="AN484" s="7" t="str">
        <f>IF(AB484 = "", "", IFERROR(VLOOKUP(AB484, 'SERVICE LOCATIONS'!$A:$Q, 12, FALSE), ""))</f>
        <v/>
      </c>
      <c r="AO484" s="5" t="str">
        <f>IF(AB484 = "", "", IFERROR(VLOOKUP(AB484, 'SERVICE LOCATIONS'!$A:$Q, 13, FALSE), ""))</f>
        <v/>
      </c>
      <c r="AP484" s="5" t="str">
        <f>IF(AB484 = "", "", IFERROR(VLOOKUP(AB484, 'SERVICE LOCATIONS'!$A:$Q, 14, FALSE), ""))</f>
        <v/>
      </c>
      <c r="AQ484" s="5" t="str">
        <f>IF(AB484 = "", "", IFERROR(VLOOKUP(AB484, 'SERVICE LOCATIONS'!$A:$Q, 15, FALSE), ""))</f>
        <v/>
      </c>
      <c r="AR484" s="5" t="str">
        <f>IF(AB484 = "", "", IFERROR(VLOOKUP(AB484, 'SERVICE LOCATIONS'!$A:$Q, 16, FALSE), ""))</f>
        <v/>
      </c>
      <c r="AS484" s="5" t="str">
        <f>IF(AB484 = "", "", IFERROR(VLOOKUP(AB484, 'SERVICE LOCATIONS'!$A:$Q, 17, FALSE), ""))</f>
        <v/>
      </c>
      <c r="AT484" s="27" t="str">
        <f>IF(AB484 = "", "", IFERROR(VLOOKUP(AB484, 'SERVICE LOCATIONS'!$A:$Q, 11, FALSE), ""))</f>
        <v/>
      </c>
      <c r="AU484" s="42"/>
      <c r="AV484" s="54"/>
      <c r="AW484" s="55"/>
      <c r="AX484" s="56"/>
      <c r="AY484" s="57"/>
    </row>
    <row r="485" spans="1:51" x14ac:dyDescent="0.2">
      <c r="A485" s="58"/>
      <c r="B485" s="64" t="str">
        <f>IF(A485="", "", TEXT(VLOOKUP(A485, 'ENTITY INFO'!$A:$E, 4, FALSE), "00-0000000"))</f>
        <v/>
      </c>
      <c r="C485" s="64" t="str">
        <f>IF(A485="", "", VLOOKUP(A485, 'ENTITY INFO'!$A:$E, 5, FALSE))</f>
        <v/>
      </c>
      <c r="D485" s="64" t="str">
        <f>IF(A485 = "", "", IFERROR(VLOOKUP(A485, 'ENTITY INFO'!$A:$B, 2, FALSE), ""))</f>
        <v/>
      </c>
      <c r="E485" s="42"/>
      <c r="F485" s="57"/>
      <c r="G485" s="60"/>
      <c r="H485" s="54"/>
      <c r="I485" s="61"/>
      <c r="J485" s="62"/>
      <c r="K485" s="57"/>
      <c r="L485" s="57"/>
      <c r="M485" s="54"/>
      <c r="N485" s="63"/>
      <c r="O485" s="57"/>
      <c r="P485" s="57"/>
      <c r="Q485" s="57"/>
      <c r="R485" s="57"/>
      <c r="S485" s="57"/>
      <c r="T485" s="57"/>
      <c r="U485" s="57"/>
      <c r="V485" s="57"/>
      <c r="W485" s="57"/>
      <c r="X485" s="57"/>
      <c r="Y485" s="25" t="str">
        <f>IF(X485 = "", "", IFERROR(VLOOKUP(X485, Values!G:H, 2, FALSE), ""))</f>
        <v/>
      </c>
      <c r="Z485" s="26" t="str">
        <f>IF(X485 = "", "", IFERROR(VLOOKUP(X485, Values!G:I, 3, FALSE), ""))</f>
        <v/>
      </c>
      <c r="AA485" s="107"/>
      <c r="AB485" s="56"/>
      <c r="AC485" s="57"/>
      <c r="AD485" s="25"/>
      <c r="AE485" s="5" t="str">
        <f>IF(AB485 = "", "", IFERROR(VLOOKUP(AB485, 'SERVICE LOCATIONS'!$A:$B, 2, FALSE), ""))</f>
        <v/>
      </c>
      <c r="AF485" s="5" t="str">
        <f>IF(AB485 = "", "", IFERROR(IF(VLOOKUP(AB485, 'SERVICE LOCATIONS'!$A:$C, 3, FALSE) = 0, "", VLOOKUP(AB485, 'SERVICE LOCATIONS'!$A:$D, 3, FALSE)), ""))</f>
        <v/>
      </c>
      <c r="AG485" s="5" t="str">
        <f>IF(AB485 = "", "", IFERROR(VLOOKUP(AB485, 'SERVICE LOCATIONS'!$A:$D, 4, FALSE), ""))</f>
        <v/>
      </c>
      <c r="AH485" s="5" t="str">
        <f>IF(AB485 = "", "", IFERROR(VLOOKUP(AB485, 'SERVICE LOCATIONS'!$A:$J, 5, FALSE), ""))</f>
        <v/>
      </c>
      <c r="AI485" s="5" t="str">
        <f>IF(AB485 = "", "", IFERROR(VLOOKUP(AB485, 'SERVICE LOCATIONS'!$A:$F, 6, FALSE), ""))</f>
        <v/>
      </c>
      <c r="AJ485" s="5" t="str">
        <f>IF(AB485 = "", "", IFERROR(VLOOKUP(AB485, 'SERVICE LOCATIONS'!$A:$G, 7, FALSE), ""))</f>
        <v/>
      </c>
      <c r="AK485" s="5" t="str">
        <f>IF(AB485 = "", "", IFERROR(VLOOKUP(AB485, 'SERVICE LOCATIONS'!$A:$H, 8, FALSE), ""))</f>
        <v/>
      </c>
      <c r="AL485" s="7" t="str">
        <f>IF(AB485 = "", "", IFERROR(VLOOKUP(AB485, 'SERVICE LOCATIONS'!$A:$I, 9, FALSE), ""))</f>
        <v/>
      </c>
      <c r="AM485" s="7" t="str">
        <f>IF(AB485 = "", "", IFERROR(VLOOKUP(AB485, 'SERVICE LOCATIONS'!$A:$J, 10, FALSE), ""))</f>
        <v/>
      </c>
      <c r="AN485" s="7" t="str">
        <f>IF(AB485 = "", "", IFERROR(VLOOKUP(AB485, 'SERVICE LOCATIONS'!$A:$Q, 12, FALSE), ""))</f>
        <v/>
      </c>
      <c r="AO485" s="5" t="str">
        <f>IF(AB485 = "", "", IFERROR(VLOOKUP(AB485, 'SERVICE LOCATIONS'!$A:$Q, 13, FALSE), ""))</f>
        <v/>
      </c>
      <c r="AP485" s="5" t="str">
        <f>IF(AB485 = "", "", IFERROR(VLOOKUP(AB485, 'SERVICE LOCATIONS'!$A:$Q, 14, FALSE), ""))</f>
        <v/>
      </c>
      <c r="AQ485" s="5" t="str">
        <f>IF(AB485 = "", "", IFERROR(VLOOKUP(AB485, 'SERVICE LOCATIONS'!$A:$Q, 15, FALSE), ""))</f>
        <v/>
      </c>
      <c r="AR485" s="5" t="str">
        <f>IF(AB485 = "", "", IFERROR(VLOOKUP(AB485, 'SERVICE LOCATIONS'!$A:$Q, 16, FALSE), ""))</f>
        <v/>
      </c>
      <c r="AS485" s="5" t="str">
        <f>IF(AB485 = "", "", IFERROR(VLOOKUP(AB485, 'SERVICE LOCATIONS'!$A:$Q, 17, FALSE), ""))</f>
        <v/>
      </c>
      <c r="AT485" s="27" t="str">
        <f>IF(AB485 = "", "", IFERROR(VLOOKUP(AB485, 'SERVICE LOCATIONS'!$A:$Q, 11, FALSE), ""))</f>
        <v/>
      </c>
      <c r="AU485" s="42"/>
      <c r="AV485" s="54"/>
      <c r="AW485" s="55"/>
      <c r="AX485" s="56"/>
      <c r="AY485" s="57"/>
    </row>
    <row r="486" spans="1:51" x14ac:dyDescent="0.2">
      <c r="A486" s="58"/>
      <c r="B486" s="64" t="str">
        <f>IF(A486="", "", TEXT(VLOOKUP(A486, 'ENTITY INFO'!$A:$E, 4, FALSE), "00-0000000"))</f>
        <v/>
      </c>
      <c r="C486" s="64" t="str">
        <f>IF(A486="", "", VLOOKUP(A486, 'ENTITY INFO'!$A:$E, 5, FALSE))</f>
        <v/>
      </c>
      <c r="D486" s="64" t="str">
        <f>IF(A486 = "", "", IFERROR(VLOOKUP(A486, 'ENTITY INFO'!$A:$B, 2, FALSE), ""))</f>
        <v/>
      </c>
      <c r="E486" s="42"/>
      <c r="F486" s="57"/>
      <c r="G486" s="60"/>
      <c r="H486" s="54"/>
      <c r="I486" s="61"/>
      <c r="J486" s="62"/>
      <c r="K486" s="57"/>
      <c r="L486" s="57"/>
      <c r="M486" s="54"/>
      <c r="N486" s="63"/>
      <c r="O486" s="57"/>
      <c r="P486" s="57"/>
      <c r="Q486" s="57"/>
      <c r="R486" s="57"/>
      <c r="S486" s="57"/>
      <c r="T486" s="57"/>
      <c r="U486" s="57"/>
      <c r="V486" s="57"/>
      <c r="W486" s="57"/>
      <c r="X486" s="57"/>
      <c r="Y486" s="25" t="str">
        <f>IF(X486 = "", "", IFERROR(VLOOKUP(X486, Values!G:H, 2, FALSE), ""))</f>
        <v/>
      </c>
      <c r="Z486" s="26" t="str">
        <f>IF(X486 = "", "", IFERROR(VLOOKUP(X486, Values!G:I, 3, FALSE), ""))</f>
        <v/>
      </c>
      <c r="AA486" s="107"/>
      <c r="AB486" s="56"/>
      <c r="AC486" s="57"/>
      <c r="AD486" s="25"/>
      <c r="AE486" s="5" t="str">
        <f>IF(AB486 = "", "", IFERROR(VLOOKUP(AB486, 'SERVICE LOCATIONS'!$A:$B, 2, FALSE), ""))</f>
        <v/>
      </c>
      <c r="AF486" s="5" t="str">
        <f>IF(AB486 = "", "", IFERROR(IF(VLOOKUP(AB486, 'SERVICE LOCATIONS'!$A:$C, 3, FALSE) = 0, "", VLOOKUP(AB486, 'SERVICE LOCATIONS'!$A:$D, 3, FALSE)), ""))</f>
        <v/>
      </c>
      <c r="AG486" s="5" t="str">
        <f>IF(AB486 = "", "", IFERROR(VLOOKUP(AB486, 'SERVICE LOCATIONS'!$A:$D, 4, FALSE), ""))</f>
        <v/>
      </c>
      <c r="AH486" s="5" t="str">
        <f>IF(AB486 = "", "", IFERROR(VLOOKUP(AB486, 'SERVICE LOCATIONS'!$A:$J, 5, FALSE), ""))</f>
        <v/>
      </c>
      <c r="AI486" s="5" t="str">
        <f>IF(AB486 = "", "", IFERROR(VLOOKUP(AB486, 'SERVICE LOCATIONS'!$A:$F, 6, FALSE), ""))</f>
        <v/>
      </c>
      <c r="AJ486" s="5" t="str">
        <f>IF(AB486 = "", "", IFERROR(VLOOKUP(AB486, 'SERVICE LOCATIONS'!$A:$G, 7, FALSE), ""))</f>
        <v/>
      </c>
      <c r="AK486" s="5" t="str">
        <f>IF(AB486 = "", "", IFERROR(VLOOKUP(AB486, 'SERVICE LOCATIONS'!$A:$H, 8, FALSE), ""))</f>
        <v/>
      </c>
      <c r="AL486" s="7" t="str">
        <f>IF(AB486 = "", "", IFERROR(VLOOKUP(AB486, 'SERVICE LOCATIONS'!$A:$I, 9, FALSE), ""))</f>
        <v/>
      </c>
      <c r="AM486" s="7" t="str">
        <f>IF(AB486 = "", "", IFERROR(VLOOKUP(AB486, 'SERVICE LOCATIONS'!$A:$J, 10, FALSE), ""))</f>
        <v/>
      </c>
      <c r="AN486" s="7" t="str">
        <f>IF(AB486 = "", "", IFERROR(VLOOKUP(AB486, 'SERVICE LOCATIONS'!$A:$Q, 12, FALSE), ""))</f>
        <v/>
      </c>
      <c r="AO486" s="5" t="str">
        <f>IF(AB486 = "", "", IFERROR(VLOOKUP(AB486, 'SERVICE LOCATIONS'!$A:$Q, 13, FALSE), ""))</f>
        <v/>
      </c>
      <c r="AP486" s="5" t="str">
        <f>IF(AB486 = "", "", IFERROR(VLOOKUP(AB486, 'SERVICE LOCATIONS'!$A:$Q, 14, FALSE), ""))</f>
        <v/>
      </c>
      <c r="AQ486" s="5" t="str">
        <f>IF(AB486 = "", "", IFERROR(VLOOKUP(AB486, 'SERVICE LOCATIONS'!$A:$Q, 15, FALSE), ""))</f>
        <v/>
      </c>
      <c r="AR486" s="5" t="str">
        <f>IF(AB486 = "", "", IFERROR(VLOOKUP(AB486, 'SERVICE LOCATIONS'!$A:$Q, 16, FALSE), ""))</f>
        <v/>
      </c>
      <c r="AS486" s="5" t="str">
        <f>IF(AB486 = "", "", IFERROR(VLOOKUP(AB486, 'SERVICE LOCATIONS'!$A:$Q, 17, FALSE), ""))</f>
        <v/>
      </c>
      <c r="AT486" s="27" t="str">
        <f>IF(AB486 = "", "", IFERROR(VLOOKUP(AB486, 'SERVICE LOCATIONS'!$A:$Q, 11, FALSE), ""))</f>
        <v/>
      </c>
      <c r="AU486" s="42"/>
      <c r="AV486" s="54"/>
      <c r="AW486" s="55"/>
      <c r="AX486" s="56"/>
      <c r="AY486" s="57"/>
    </row>
    <row r="487" spans="1:51" x14ac:dyDescent="0.2">
      <c r="A487" s="58"/>
      <c r="B487" s="64" t="str">
        <f>IF(A487="", "", TEXT(VLOOKUP(A487, 'ENTITY INFO'!$A:$E, 4, FALSE), "00-0000000"))</f>
        <v/>
      </c>
      <c r="C487" s="64" t="str">
        <f>IF(A487="", "", VLOOKUP(A487, 'ENTITY INFO'!$A:$E, 5, FALSE))</f>
        <v/>
      </c>
      <c r="D487" s="64" t="str">
        <f>IF(A487 = "", "", IFERROR(VLOOKUP(A487, 'ENTITY INFO'!$A:$B, 2, FALSE), ""))</f>
        <v/>
      </c>
      <c r="E487" s="42"/>
      <c r="F487" s="57"/>
      <c r="G487" s="60"/>
      <c r="H487" s="54"/>
      <c r="I487" s="61"/>
      <c r="J487" s="62"/>
      <c r="K487" s="57"/>
      <c r="L487" s="57"/>
      <c r="M487" s="54"/>
      <c r="N487" s="63"/>
      <c r="O487" s="57"/>
      <c r="P487" s="57"/>
      <c r="Q487" s="57"/>
      <c r="R487" s="57"/>
      <c r="S487" s="57"/>
      <c r="T487" s="57"/>
      <c r="U487" s="57"/>
      <c r="V487" s="57"/>
      <c r="W487" s="57"/>
      <c r="X487" s="57"/>
      <c r="Y487" s="25" t="str">
        <f>IF(X487 = "", "", IFERROR(VLOOKUP(X487, Values!G:H, 2, FALSE), ""))</f>
        <v/>
      </c>
      <c r="Z487" s="26" t="str">
        <f>IF(X487 = "", "", IFERROR(VLOOKUP(X487, Values!G:I, 3, FALSE), ""))</f>
        <v/>
      </c>
      <c r="AA487" s="107"/>
      <c r="AB487" s="56"/>
      <c r="AC487" s="57"/>
      <c r="AD487" s="25"/>
      <c r="AE487" s="5" t="str">
        <f>IF(AB487 = "", "", IFERROR(VLOOKUP(AB487, 'SERVICE LOCATIONS'!$A:$B, 2, FALSE), ""))</f>
        <v/>
      </c>
      <c r="AF487" s="5" t="str">
        <f>IF(AB487 = "", "", IFERROR(IF(VLOOKUP(AB487, 'SERVICE LOCATIONS'!$A:$C, 3, FALSE) = 0, "", VLOOKUP(AB487, 'SERVICE LOCATIONS'!$A:$D, 3, FALSE)), ""))</f>
        <v/>
      </c>
      <c r="AG487" s="5" t="str">
        <f>IF(AB487 = "", "", IFERROR(VLOOKUP(AB487, 'SERVICE LOCATIONS'!$A:$D, 4, FALSE), ""))</f>
        <v/>
      </c>
      <c r="AH487" s="5" t="str">
        <f>IF(AB487 = "", "", IFERROR(VLOOKUP(AB487, 'SERVICE LOCATIONS'!$A:$J, 5, FALSE), ""))</f>
        <v/>
      </c>
      <c r="AI487" s="5" t="str">
        <f>IF(AB487 = "", "", IFERROR(VLOOKUP(AB487, 'SERVICE LOCATIONS'!$A:$F, 6, FALSE), ""))</f>
        <v/>
      </c>
      <c r="AJ487" s="5" t="str">
        <f>IF(AB487 = "", "", IFERROR(VLOOKUP(AB487, 'SERVICE LOCATIONS'!$A:$G, 7, FALSE), ""))</f>
        <v/>
      </c>
      <c r="AK487" s="5" t="str">
        <f>IF(AB487 = "", "", IFERROR(VLOOKUP(AB487, 'SERVICE LOCATIONS'!$A:$H, 8, FALSE), ""))</f>
        <v/>
      </c>
      <c r="AL487" s="7" t="str">
        <f>IF(AB487 = "", "", IFERROR(VLOOKUP(AB487, 'SERVICE LOCATIONS'!$A:$I, 9, FALSE), ""))</f>
        <v/>
      </c>
      <c r="AM487" s="7" t="str">
        <f>IF(AB487 = "", "", IFERROR(VLOOKUP(AB487, 'SERVICE LOCATIONS'!$A:$J, 10, FALSE), ""))</f>
        <v/>
      </c>
      <c r="AN487" s="7" t="str">
        <f>IF(AB487 = "", "", IFERROR(VLOOKUP(AB487, 'SERVICE LOCATIONS'!$A:$Q, 12, FALSE), ""))</f>
        <v/>
      </c>
      <c r="AO487" s="5" t="str">
        <f>IF(AB487 = "", "", IFERROR(VLOOKUP(AB487, 'SERVICE LOCATIONS'!$A:$Q, 13, FALSE), ""))</f>
        <v/>
      </c>
      <c r="AP487" s="5" t="str">
        <f>IF(AB487 = "", "", IFERROR(VLOOKUP(AB487, 'SERVICE LOCATIONS'!$A:$Q, 14, FALSE), ""))</f>
        <v/>
      </c>
      <c r="AQ487" s="5" t="str">
        <f>IF(AB487 = "", "", IFERROR(VLOOKUP(AB487, 'SERVICE LOCATIONS'!$A:$Q, 15, FALSE), ""))</f>
        <v/>
      </c>
      <c r="AR487" s="5" t="str">
        <f>IF(AB487 = "", "", IFERROR(VLOOKUP(AB487, 'SERVICE LOCATIONS'!$A:$Q, 16, FALSE), ""))</f>
        <v/>
      </c>
      <c r="AS487" s="5" t="str">
        <f>IF(AB487 = "", "", IFERROR(VLOOKUP(AB487, 'SERVICE LOCATIONS'!$A:$Q, 17, FALSE), ""))</f>
        <v/>
      </c>
      <c r="AT487" s="27" t="str">
        <f>IF(AB487 = "", "", IFERROR(VLOOKUP(AB487, 'SERVICE LOCATIONS'!$A:$Q, 11, FALSE), ""))</f>
        <v/>
      </c>
      <c r="AU487" s="42"/>
      <c r="AV487" s="54"/>
      <c r="AW487" s="55"/>
      <c r="AX487" s="56"/>
      <c r="AY487" s="57"/>
    </row>
    <row r="488" spans="1:51" x14ac:dyDescent="0.2">
      <c r="A488" s="58"/>
      <c r="B488" s="64" t="str">
        <f>IF(A488="", "", TEXT(VLOOKUP(A488, 'ENTITY INFO'!$A:$E, 4, FALSE), "00-0000000"))</f>
        <v/>
      </c>
      <c r="C488" s="64" t="str">
        <f>IF(A488="", "", VLOOKUP(A488, 'ENTITY INFO'!$A:$E, 5, FALSE))</f>
        <v/>
      </c>
      <c r="D488" s="64" t="str">
        <f>IF(A488 = "", "", IFERROR(VLOOKUP(A488, 'ENTITY INFO'!$A:$B, 2, FALSE), ""))</f>
        <v/>
      </c>
      <c r="E488" s="42"/>
      <c r="F488" s="57"/>
      <c r="G488" s="60"/>
      <c r="H488" s="54"/>
      <c r="I488" s="61"/>
      <c r="J488" s="62"/>
      <c r="K488" s="57"/>
      <c r="L488" s="57"/>
      <c r="M488" s="54"/>
      <c r="N488" s="63"/>
      <c r="O488" s="57"/>
      <c r="P488" s="57"/>
      <c r="Q488" s="57"/>
      <c r="R488" s="57"/>
      <c r="S488" s="57"/>
      <c r="T488" s="57"/>
      <c r="U488" s="57"/>
      <c r="V488" s="57"/>
      <c r="W488" s="57"/>
      <c r="X488" s="57"/>
      <c r="Y488" s="25" t="str">
        <f>IF(X488 = "", "", IFERROR(VLOOKUP(X488, Values!G:H, 2, FALSE), ""))</f>
        <v/>
      </c>
      <c r="Z488" s="26" t="str">
        <f>IF(X488 = "", "", IFERROR(VLOOKUP(X488, Values!G:I, 3, FALSE), ""))</f>
        <v/>
      </c>
      <c r="AA488" s="107"/>
      <c r="AB488" s="56"/>
      <c r="AC488" s="57"/>
      <c r="AD488" s="25"/>
      <c r="AE488" s="5" t="str">
        <f>IF(AB488 = "", "", IFERROR(VLOOKUP(AB488, 'SERVICE LOCATIONS'!$A:$B, 2, FALSE), ""))</f>
        <v/>
      </c>
      <c r="AF488" s="5" t="str">
        <f>IF(AB488 = "", "", IFERROR(IF(VLOOKUP(AB488, 'SERVICE LOCATIONS'!$A:$C, 3, FALSE) = 0, "", VLOOKUP(AB488, 'SERVICE LOCATIONS'!$A:$D, 3, FALSE)), ""))</f>
        <v/>
      </c>
      <c r="AG488" s="5" t="str">
        <f>IF(AB488 = "", "", IFERROR(VLOOKUP(AB488, 'SERVICE LOCATIONS'!$A:$D, 4, FALSE), ""))</f>
        <v/>
      </c>
      <c r="AH488" s="5" t="str">
        <f>IF(AB488 = "", "", IFERROR(VLOOKUP(AB488, 'SERVICE LOCATIONS'!$A:$J, 5, FALSE), ""))</f>
        <v/>
      </c>
      <c r="AI488" s="5" t="str">
        <f>IF(AB488 = "", "", IFERROR(VLOOKUP(AB488, 'SERVICE LOCATIONS'!$A:$F, 6, FALSE), ""))</f>
        <v/>
      </c>
      <c r="AJ488" s="5" t="str">
        <f>IF(AB488 = "", "", IFERROR(VLOOKUP(AB488, 'SERVICE LOCATIONS'!$A:$G, 7, FALSE), ""))</f>
        <v/>
      </c>
      <c r="AK488" s="5" t="str">
        <f>IF(AB488 = "", "", IFERROR(VLOOKUP(AB488, 'SERVICE LOCATIONS'!$A:$H, 8, FALSE), ""))</f>
        <v/>
      </c>
      <c r="AL488" s="7" t="str">
        <f>IF(AB488 = "", "", IFERROR(VLOOKUP(AB488, 'SERVICE LOCATIONS'!$A:$I, 9, FALSE), ""))</f>
        <v/>
      </c>
      <c r="AM488" s="7" t="str">
        <f>IF(AB488 = "", "", IFERROR(VLOOKUP(AB488, 'SERVICE LOCATIONS'!$A:$J, 10, FALSE), ""))</f>
        <v/>
      </c>
      <c r="AN488" s="7" t="str">
        <f>IF(AB488 = "", "", IFERROR(VLOOKUP(AB488, 'SERVICE LOCATIONS'!$A:$Q, 12, FALSE), ""))</f>
        <v/>
      </c>
      <c r="AO488" s="5" t="str">
        <f>IF(AB488 = "", "", IFERROR(VLOOKUP(AB488, 'SERVICE LOCATIONS'!$A:$Q, 13, FALSE), ""))</f>
        <v/>
      </c>
      <c r="AP488" s="5" t="str">
        <f>IF(AB488 = "", "", IFERROR(VLOOKUP(AB488, 'SERVICE LOCATIONS'!$A:$Q, 14, FALSE), ""))</f>
        <v/>
      </c>
      <c r="AQ488" s="5" t="str">
        <f>IF(AB488 = "", "", IFERROR(VLOOKUP(AB488, 'SERVICE LOCATIONS'!$A:$Q, 15, FALSE), ""))</f>
        <v/>
      </c>
      <c r="AR488" s="5" t="str">
        <f>IF(AB488 = "", "", IFERROR(VLOOKUP(AB488, 'SERVICE LOCATIONS'!$A:$Q, 16, FALSE), ""))</f>
        <v/>
      </c>
      <c r="AS488" s="5" t="str">
        <f>IF(AB488 = "", "", IFERROR(VLOOKUP(AB488, 'SERVICE LOCATIONS'!$A:$Q, 17, FALSE), ""))</f>
        <v/>
      </c>
      <c r="AT488" s="27" t="str">
        <f>IF(AB488 = "", "", IFERROR(VLOOKUP(AB488, 'SERVICE LOCATIONS'!$A:$Q, 11, FALSE), ""))</f>
        <v/>
      </c>
      <c r="AU488" s="42"/>
      <c r="AV488" s="54"/>
      <c r="AW488" s="55"/>
      <c r="AX488" s="56"/>
      <c r="AY488" s="57"/>
    </row>
    <row r="489" spans="1:51" x14ac:dyDescent="0.2">
      <c r="A489" s="58"/>
      <c r="B489" s="64" t="str">
        <f>IF(A489="", "", TEXT(VLOOKUP(A489, 'ENTITY INFO'!$A:$E, 4, FALSE), "00-0000000"))</f>
        <v/>
      </c>
      <c r="C489" s="64" t="str">
        <f>IF(A489="", "", VLOOKUP(A489, 'ENTITY INFO'!$A:$E, 5, FALSE))</f>
        <v/>
      </c>
      <c r="D489" s="64" t="str">
        <f>IF(A489 = "", "", IFERROR(VLOOKUP(A489, 'ENTITY INFO'!$A:$B, 2, FALSE), ""))</f>
        <v/>
      </c>
      <c r="E489" s="42"/>
      <c r="F489" s="57"/>
      <c r="G489" s="60"/>
      <c r="H489" s="54"/>
      <c r="I489" s="61"/>
      <c r="J489" s="62"/>
      <c r="K489" s="57"/>
      <c r="L489" s="57"/>
      <c r="M489" s="54"/>
      <c r="N489" s="63"/>
      <c r="O489" s="57"/>
      <c r="P489" s="57"/>
      <c r="Q489" s="57"/>
      <c r="R489" s="57"/>
      <c r="S489" s="57"/>
      <c r="T489" s="57"/>
      <c r="U489" s="57"/>
      <c r="V489" s="57"/>
      <c r="W489" s="57"/>
      <c r="X489" s="57"/>
      <c r="Y489" s="25" t="str">
        <f>IF(X489 = "", "", IFERROR(VLOOKUP(X489, Values!G:H, 2, FALSE), ""))</f>
        <v/>
      </c>
      <c r="Z489" s="26" t="str">
        <f>IF(X489 = "", "", IFERROR(VLOOKUP(X489, Values!G:I, 3, FALSE), ""))</f>
        <v/>
      </c>
      <c r="AA489" s="107"/>
      <c r="AB489" s="56"/>
      <c r="AC489" s="57"/>
      <c r="AD489" s="25"/>
      <c r="AE489" s="5" t="str">
        <f>IF(AB489 = "", "", IFERROR(VLOOKUP(AB489, 'SERVICE LOCATIONS'!$A:$B, 2, FALSE), ""))</f>
        <v/>
      </c>
      <c r="AF489" s="5" t="str">
        <f>IF(AB489 = "", "", IFERROR(IF(VLOOKUP(AB489, 'SERVICE LOCATIONS'!$A:$C, 3, FALSE) = 0, "", VLOOKUP(AB489, 'SERVICE LOCATIONS'!$A:$D, 3, FALSE)), ""))</f>
        <v/>
      </c>
      <c r="AG489" s="5" t="str">
        <f>IF(AB489 = "", "", IFERROR(VLOOKUP(AB489, 'SERVICE LOCATIONS'!$A:$D, 4, FALSE), ""))</f>
        <v/>
      </c>
      <c r="AH489" s="5" t="str">
        <f>IF(AB489 = "", "", IFERROR(VLOOKUP(AB489, 'SERVICE LOCATIONS'!$A:$J, 5, FALSE), ""))</f>
        <v/>
      </c>
      <c r="AI489" s="5" t="str">
        <f>IF(AB489 = "", "", IFERROR(VLOOKUP(AB489, 'SERVICE LOCATIONS'!$A:$F, 6, FALSE), ""))</f>
        <v/>
      </c>
      <c r="AJ489" s="5" t="str">
        <f>IF(AB489 = "", "", IFERROR(VLOOKUP(AB489, 'SERVICE LOCATIONS'!$A:$G, 7, FALSE), ""))</f>
        <v/>
      </c>
      <c r="AK489" s="5" t="str">
        <f>IF(AB489 = "", "", IFERROR(VLOOKUP(AB489, 'SERVICE LOCATIONS'!$A:$H, 8, FALSE), ""))</f>
        <v/>
      </c>
      <c r="AL489" s="7" t="str">
        <f>IF(AB489 = "", "", IFERROR(VLOOKUP(AB489, 'SERVICE LOCATIONS'!$A:$I, 9, FALSE), ""))</f>
        <v/>
      </c>
      <c r="AM489" s="7" t="str">
        <f>IF(AB489 = "", "", IFERROR(VLOOKUP(AB489, 'SERVICE LOCATIONS'!$A:$J, 10, FALSE), ""))</f>
        <v/>
      </c>
      <c r="AN489" s="7" t="str">
        <f>IF(AB489 = "", "", IFERROR(VLOOKUP(AB489, 'SERVICE LOCATIONS'!$A:$Q, 12, FALSE), ""))</f>
        <v/>
      </c>
      <c r="AO489" s="5" t="str">
        <f>IF(AB489 = "", "", IFERROR(VLOOKUP(AB489, 'SERVICE LOCATIONS'!$A:$Q, 13, FALSE), ""))</f>
        <v/>
      </c>
      <c r="AP489" s="5" t="str">
        <f>IF(AB489 = "", "", IFERROR(VLOOKUP(AB489, 'SERVICE LOCATIONS'!$A:$Q, 14, FALSE), ""))</f>
        <v/>
      </c>
      <c r="AQ489" s="5" t="str">
        <f>IF(AB489 = "", "", IFERROR(VLOOKUP(AB489, 'SERVICE LOCATIONS'!$A:$Q, 15, FALSE), ""))</f>
        <v/>
      </c>
      <c r="AR489" s="5" t="str">
        <f>IF(AB489 = "", "", IFERROR(VLOOKUP(AB489, 'SERVICE LOCATIONS'!$A:$Q, 16, FALSE), ""))</f>
        <v/>
      </c>
      <c r="AS489" s="5" t="str">
        <f>IF(AB489 = "", "", IFERROR(VLOOKUP(AB489, 'SERVICE LOCATIONS'!$A:$Q, 17, FALSE), ""))</f>
        <v/>
      </c>
      <c r="AT489" s="27" t="str">
        <f>IF(AB489 = "", "", IFERROR(VLOOKUP(AB489, 'SERVICE LOCATIONS'!$A:$Q, 11, FALSE), ""))</f>
        <v/>
      </c>
      <c r="AU489" s="42"/>
      <c r="AV489" s="54"/>
      <c r="AW489" s="55"/>
      <c r="AX489" s="56"/>
      <c r="AY489" s="57"/>
    </row>
    <row r="490" spans="1:51" x14ac:dyDescent="0.2">
      <c r="A490" s="58"/>
      <c r="B490" s="64" t="str">
        <f>IF(A490="", "", TEXT(VLOOKUP(A490, 'ENTITY INFO'!$A:$E, 4, FALSE), "00-0000000"))</f>
        <v/>
      </c>
      <c r="C490" s="64" t="str">
        <f>IF(A490="", "", VLOOKUP(A490, 'ENTITY INFO'!$A:$E, 5, FALSE))</f>
        <v/>
      </c>
      <c r="D490" s="64" t="str">
        <f>IF(A490 = "", "", IFERROR(VLOOKUP(A490, 'ENTITY INFO'!$A:$B, 2, FALSE), ""))</f>
        <v/>
      </c>
      <c r="E490" s="42"/>
      <c r="F490" s="57"/>
      <c r="G490" s="60"/>
      <c r="H490" s="54"/>
      <c r="I490" s="61"/>
      <c r="J490" s="62"/>
      <c r="K490" s="57"/>
      <c r="L490" s="57"/>
      <c r="M490" s="54"/>
      <c r="N490" s="63"/>
      <c r="O490" s="57"/>
      <c r="P490" s="57"/>
      <c r="Q490" s="57"/>
      <c r="R490" s="57"/>
      <c r="S490" s="57"/>
      <c r="T490" s="57"/>
      <c r="U490" s="57"/>
      <c r="V490" s="57"/>
      <c r="W490" s="57"/>
      <c r="X490" s="57"/>
      <c r="Y490" s="25" t="str">
        <f>IF(X490 = "", "", IFERROR(VLOOKUP(X490, Values!G:H, 2, FALSE), ""))</f>
        <v/>
      </c>
      <c r="Z490" s="26" t="str">
        <f>IF(X490 = "", "", IFERROR(VLOOKUP(X490, Values!G:I, 3, FALSE), ""))</f>
        <v/>
      </c>
      <c r="AA490" s="107"/>
      <c r="AB490" s="56"/>
      <c r="AC490" s="57"/>
      <c r="AD490" s="25"/>
      <c r="AE490" s="5" t="str">
        <f>IF(AB490 = "", "", IFERROR(VLOOKUP(AB490, 'SERVICE LOCATIONS'!$A:$B, 2, FALSE), ""))</f>
        <v/>
      </c>
      <c r="AF490" s="5" t="str">
        <f>IF(AB490 = "", "", IFERROR(IF(VLOOKUP(AB490, 'SERVICE LOCATIONS'!$A:$C, 3, FALSE) = 0, "", VLOOKUP(AB490, 'SERVICE LOCATIONS'!$A:$D, 3, FALSE)), ""))</f>
        <v/>
      </c>
      <c r="AG490" s="5" t="str">
        <f>IF(AB490 = "", "", IFERROR(VLOOKUP(AB490, 'SERVICE LOCATIONS'!$A:$D, 4, FALSE), ""))</f>
        <v/>
      </c>
      <c r="AH490" s="5" t="str">
        <f>IF(AB490 = "", "", IFERROR(VLOOKUP(AB490, 'SERVICE LOCATIONS'!$A:$J, 5, FALSE), ""))</f>
        <v/>
      </c>
      <c r="AI490" s="5" t="str">
        <f>IF(AB490 = "", "", IFERROR(VLOOKUP(AB490, 'SERVICE LOCATIONS'!$A:$F, 6, FALSE), ""))</f>
        <v/>
      </c>
      <c r="AJ490" s="5" t="str">
        <f>IF(AB490 = "", "", IFERROR(VLOOKUP(AB490, 'SERVICE LOCATIONS'!$A:$G, 7, FALSE), ""))</f>
        <v/>
      </c>
      <c r="AK490" s="5" t="str">
        <f>IF(AB490 = "", "", IFERROR(VLOOKUP(AB490, 'SERVICE LOCATIONS'!$A:$H, 8, FALSE), ""))</f>
        <v/>
      </c>
      <c r="AL490" s="7" t="str">
        <f>IF(AB490 = "", "", IFERROR(VLOOKUP(AB490, 'SERVICE LOCATIONS'!$A:$I, 9, FALSE), ""))</f>
        <v/>
      </c>
      <c r="AM490" s="7" t="str">
        <f>IF(AB490 = "", "", IFERROR(VLOOKUP(AB490, 'SERVICE LOCATIONS'!$A:$J, 10, FALSE), ""))</f>
        <v/>
      </c>
      <c r="AN490" s="7" t="str">
        <f>IF(AB490 = "", "", IFERROR(VLOOKUP(AB490, 'SERVICE LOCATIONS'!$A:$Q, 12, FALSE), ""))</f>
        <v/>
      </c>
      <c r="AO490" s="5" t="str">
        <f>IF(AB490 = "", "", IFERROR(VLOOKUP(AB490, 'SERVICE LOCATIONS'!$A:$Q, 13, FALSE), ""))</f>
        <v/>
      </c>
      <c r="AP490" s="5" t="str">
        <f>IF(AB490 = "", "", IFERROR(VLOOKUP(AB490, 'SERVICE LOCATIONS'!$A:$Q, 14, FALSE), ""))</f>
        <v/>
      </c>
      <c r="AQ490" s="5" t="str">
        <f>IF(AB490 = "", "", IFERROR(VLOOKUP(AB490, 'SERVICE LOCATIONS'!$A:$Q, 15, FALSE), ""))</f>
        <v/>
      </c>
      <c r="AR490" s="5" t="str">
        <f>IF(AB490 = "", "", IFERROR(VLOOKUP(AB490, 'SERVICE LOCATIONS'!$A:$Q, 16, FALSE), ""))</f>
        <v/>
      </c>
      <c r="AS490" s="5" t="str">
        <f>IF(AB490 = "", "", IFERROR(VLOOKUP(AB490, 'SERVICE LOCATIONS'!$A:$Q, 17, FALSE), ""))</f>
        <v/>
      </c>
      <c r="AT490" s="27" t="str">
        <f>IF(AB490 = "", "", IFERROR(VLOOKUP(AB490, 'SERVICE LOCATIONS'!$A:$Q, 11, FALSE), ""))</f>
        <v/>
      </c>
      <c r="AU490" s="42"/>
      <c r="AV490" s="54"/>
      <c r="AW490" s="55"/>
      <c r="AX490" s="56"/>
      <c r="AY490" s="57"/>
    </row>
    <row r="491" spans="1:51" x14ac:dyDescent="0.2">
      <c r="A491" s="58"/>
      <c r="B491" s="64" t="str">
        <f>IF(A491="", "", TEXT(VLOOKUP(A491, 'ENTITY INFO'!$A:$E, 4, FALSE), "00-0000000"))</f>
        <v/>
      </c>
      <c r="C491" s="64" t="str">
        <f>IF(A491="", "", VLOOKUP(A491, 'ENTITY INFO'!$A:$E, 5, FALSE))</f>
        <v/>
      </c>
      <c r="D491" s="64" t="str">
        <f>IF(A491 = "", "", IFERROR(VLOOKUP(A491, 'ENTITY INFO'!$A:$B, 2, FALSE), ""))</f>
        <v/>
      </c>
      <c r="E491" s="42"/>
      <c r="F491" s="57"/>
      <c r="G491" s="60"/>
      <c r="H491" s="54"/>
      <c r="I491" s="61"/>
      <c r="J491" s="62"/>
      <c r="K491" s="57"/>
      <c r="L491" s="57"/>
      <c r="M491" s="54"/>
      <c r="N491" s="63"/>
      <c r="O491" s="57"/>
      <c r="P491" s="57"/>
      <c r="Q491" s="57"/>
      <c r="R491" s="57"/>
      <c r="S491" s="57"/>
      <c r="T491" s="57"/>
      <c r="U491" s="57"/>
      <c r="V491" s="57"/>
      <c r="W491" s="57"/>
      <c r="X491" s="57"/>
      <c r="Y491" s="25" t="str">
        <f>IF(X491 = "", "", IFERROR(VLOOKUP(X491, Values!G:H, 2, FALSE), ""))</f>
        <v/>
      </c>
      <c r="Z491" s="26" t="str">
        <f>IF(X491 = "", "", IFERROR(VLOOKUP(X491, Values!G:I, 3, FALSE), ""))</f>
        <v/>
      </c>
      <c r="AA491" s="107"/>
      <c r="AB491" s="56"/>
      <c r="AC491" s="57"/>
      <c r="AD491" s="25"/>
      <c r="AE491" s="5" t="str">
        <f>IF(AB491 = "", "", IFERROR(VLOOKUP(AB491, 'SERVICE LOCATIONS'!$A:$B, 2, FALSE), ""))</f>
        <v/>
      </c>
      <c r="AF491" s="5" t="str">
        <f>IF(AB491 = "", "", IFERROR(IF(VLOOKUP(AB491, 'SERVICE LOCATIONS'!$A:$C, 3, FALSE) = 0, "", VLOOKUP(AB491, 'SERVICE LOCATIONS'!$A:$D, 3, FALSE)), ""))</f>
        <v/>
      </c>
      <c r="AG491" s="5" t="str">
        <f>IF(AB491 = "", "", IFERROR(VLOOKUP(AB491, 'SERVICE LOCATIONS'!$A:$D, 4, FALSE), ""))</f>
        <v/>
      </c>
      <c r="AH491" s="5" t="str">
        <f>IF(AB491 = "", "", IFERROR(VLOOKUP(AB491, 'SERVICE LOCATIONS'!$A:$J, 5, FALSE), ""))</f>
        <v/>
      </c>
      <c r="AI491" s="5" t="str">
        <f>IF(AB491 = "", "", IFERROR(VLOOKUP(AB491, 'SERVICE LOCATIONS'!$A:$F, 6, FALSE), ""))</f>
        <v/>
      </c>
      <c r="AJ491" s="5" t="str">
        <f>IF(AB491 = "", "", IFERROR(VLOOKUP(AB491, 'SERVICE LOCATIONS'!$A:$G, 7, FALSE), ""))</f>
        <v/>
      </c>
      <c r="AK491" s="5" t="str">
        <f>IF(AB491 = "", "", IFERROR(VLOOKUP(AB491, 'SERVICE LOCATIONS'!$A:$H, 8, FALSE), ""))</f>
        <v/>
      </c>
      <c r="AL491" s="7" t="str">
        <f>IF(AB491 = "", "", IFERROR(VLOOKUP(AB491, 'SERVICE LOCATIONS'!$A:$I, 9, FALSE), ""))</f>
        <v/>
      </c>
      <c r="AM491" s="7" t="str">
        <f>IF(AB491 = "", "", IFERROR(VLOOKUP(AB491, 'SERVICE LOCATIONS'!$A:$J, 10, FALSE), ""))</f>
        <v/>
      </c>
      <c r="AN491" s="7" t="str">
        <f>IF(AB491 = "", "", IFERROR(VLOOKUP(AB491, 'SERVICE LOCATIONS'!$A:$Q, 12, FALSE), ""))</f>
        <v/>
      </c>
      <c r="AO491" s="5" t="str">
        <f>IF(AB491 = "", "", IFERROR(VLOOKUP(AB491, 'SERVICE LOCATIONS'!$A:$Q, 13, FALSE), ""))</f>
        <v/>
      </c>
      <c r="AP491" s="5" t="str">
        <f>IF(AB491 = "", "", IFERROR(VLOOKUP(AB491, 'SERVICE LOCATIONS'!$A:$Q, 14, FALSE), ""))</f>
        <v/>
      </c>
      <c r="AQ491" s="5" t="str">
        <f>IF(AB491 = "", "", IFERROR(VLOOKUP(AB491, 'SERVICE LOCATIONS'!$A:$Q, 15, FALSE), ""))</f>
        <v/>
      </c>
      <c r="AR491" s="5" t="str">
        <f>IF(AB491 = "", "", IFERROR(VLOOKUP(AB491, 'SERVICE LOCATIONS'!$A:$Q, 16, FALSE), ""))</f>
        <v/>
      </c>
      <c r="AS491" s="5" t="str">
        <f>IF(AB491 = "", "", IFERROR(VLOOKUP(AB491, 'SERVICE LOCATIONS'!$A:$Q, 17, FALSE), ""))</f>
        <v/>
      </c>
      <c r="AT491" s="27" t="str">
        <f>IF(AB491 = "", "", IFERROR(VLOOKUP(AB491, 'SERVICE LOCATIONS'!$A:$Q, 11, FALSE), ""))</f>
        <v/>
      </c>
      <c r="AU491" s="42"/>
      <c r="AV491" s="54"/>
      <c r="AW491" s="55"/>
      <c r="AX491" s="56"/>
      <c r="AY491" s="57"/>
    </row>
    <row r="492" spans="1:51" x14ac:dyDescent="0.2">
      <c r="A492" s="58"/>
      <c r="B492" s="64" t="str">
        <f>IF(A492="", "", TEXT(VLOOKUP(A492, 'ENTITY INFO'!$A:$E, 4, FALSE), "00-0000000"))</f>
        <v/>
      </c>
      <c r="C492" s="64" t="str">
        <f>IF(A492="", "", VLOOKUP(A492, 'ENTITY INFO'!$A:$E, 5, FALSE))</f>
        <v/>
      </c>
      <c r="D492" s="64" t="str">
        <f>IF(A492 = "", "", IFERROR(VLOOKUP(A492, 'ENTITY INFO'!$A:$B, 2, FALSE), ""))</f>
        <v/>
      </c>
      <c r="E492" s="42"/>
      <c r="F492" s="57"/>
      <c r="G492" s="60"/>
      <c r="H492" s="54"/>
      <c r="I492" s="61"/>
      <c r="J492" s="62"/>
      <c r="K492" s="57"/>
      <c r="L492" s="57"/>
      <c r="M492" s="54"/>
      <c r="N492" s="63"/>
      <c r="O492" s="57"/>
      <c r="P492" s="57"/>
      <c r="Q492" s="57"/>
      <c r="R492" s="57"/>
      <c r="S492" s="57"/>
      <c r="T492" s="57"/>
      <c r="U492" s="57"/>
      <c r="V492" s="57"/>
      <c r="W492" s="57"/>
      <c r="X492" s="57"/>
      <c r="Y492" s="25" t="str">
        <f>IF(X492 = "", "", IFERROR(VLOOKUP(X492, Values!G:H, 2, FALSE), ""))</f>
        <v/>
      </c>
      <c r="Z492" s="26" t="str">
        <f>IF(X492 = "", "", IFERROR(VLOOKUP(X492, Values!G:I, 3, FALSE), ""))</f>
        <v/>
      </c>
      <c r="AA492" s="107"/>
      <c r="AB492" s="56"/>
      <c r="AC492" s="57"/>
      <c r="AD492" s="25"/>
      <c r="AE492" s="5" t="str">
        <f>IF(AB492 = "", "", IFERROR(VLOOKUP(AB492, 'SERVICE LOCATIONS'!$A:$B, 2, FALSE), ""))</f>
        <v/>
      </c>
      <c r="AF492" s="5" t="str">
        <f>IF(AB492 = "", "", IFERROR(IF(VLOOKUP(AB492, 'SERVICE LOCATIONS'!$A:$C, 3, FALSE) = 0, "", VLOOKUP(AB492, 'SERVICE LOCATIONS'!$A:$D, 3, FALSE)), ""))</f>
        <v/>
      </c>
      <c r="AG492" s="5" t="str">
        <f>IF(AB492 = "", "", IFERROR(VLOOKUP(AB492, 'SERVICE LOCATIONS'!$A:$D, 4, FALSE), ""))</f>
        <v/>
      </c>
      <c r="AH492" s="5" t="str">
        <f>IF(AB492 = "", "", IFERROR(VLOOKUP(AB492, 'SERVICE LOCATIONS'!$A:$J, 5, FALSE), ""))</f>
        <v/>
      </c>
      <c r="AI492" s="5" t="str">
        <f>IF(AB492 = "", "", IFERROR(VLOOKUP(AB492, 'SERVICE LOCATIONS'!$A:$F, 6, FALSE), ""))</f>
        <v/>
      </c>
      <c r="AJ492" s="5" t="str">
        <f>IF(AB492 = "", "", IFERROR(VLOOKUP(AB492, 'SERVICE LOCATIONS'!$A:$G, 7, FALSE), ""))</f>
        <v/>
      </c>
      <c r="AK492" s="5" t="str">
        <f>IF(AB492 = "", "", IFERROR(VLOOKUP(AB492, 'SERVICE LOCATIONS'!$A:$H, 8, FALSE), ""))</f>
        <v/>
      </c>
      <c r="AL492" s="7" t="str">
        <f>IF(AB492 = "", "", IFERROR(VLOOKUP(AB492, 'SERVICE LOCATIONS'!$A:$I, 9, FALSE), ""))</f>
        <v/>
      </c>
      <c r="AM492" s="7" t="str">
        <f>IF(AB492 = "", "", IFERROR(VLOOKUP(AB492, 'SERVICE LOCATIONS'!$A:$J, 10, FALSE), ""))</f>
        <v/>
      </c>
      <c r="AN492" s="7" t="str">
        <f>IF(AB492 = "", "", IFERROR(VLOOKUP(AB492, 'SERVICE LOCATIONS'!$A:$Q, 12, FALSE), ""))</f>
        <v/>
      </c>
      <c r="AO492" s="5" t="str">
        <f>IF(AB492 = "", "", IFERROR(VLOOKUP(AB492, 'SERVICE LOCATIONS'!$A:$Q, 13, FALSE), ""))</f>
        <v/>
      </c>
      <c r="AP492" s="5" t="str">
        <f>IF(AB492 = "", "", IFERROR(VLOOKUP(AB492, 'SERVICE LOCATIONS'!$A:$Q, 14, FALSE), ""))</f>
        <v/>
      </c>
      <c r="AQ492" s="5" t="str">
        <f>IF(AB492 = "", "", IFERROR(VLOOKUP(AB492, 'SERVICE LOCATIONS'!$A:$Q, 15, FALSE), ""))</f>
        <v/>
      </c>
      <c r="AR492" s="5" t="str">
        <f>IF(AB492 = "", "", IFERROR(VLOOKUP(AB492, 'SERVICE LOCATIONS'!$A:$Q, 16, FALSE), ""))</f>
        <v/>
      </c>
      <c r="AS492" s="5" t="str">
        <f>IF(AB492 = "", "", IFERROR(VLOOKUP(AB492, 'SERVICE LOCATIONS'!$A:$Q, 17, FALSE), ""))</f>
        <v/>
      </c>
      <c r="AT492" s="27" t="str">
        <f>IF(AB492 = "", "", IFERROR(VLOOKUP(AB492, 'SERVICE LOCATIONS'!$A:$Q, 11, FALSE), ""))</f>
        <v/>
      </c>
      <c r="AU492" s="42"/>
      <c r="AV492" s="54"/>
      <c r="AW492" s="55"/>
      <c r="AX492" s="56"/>
      <c r="AY492" s="57"/>
    </row>
    <row r="493" spans="1:51" x14ac:dyDescent="0.2">
      <c r="A493" s="58"/>
      <c r="B493" s="64" t="str">
        <f>IF(A493="", "", TEXT(VLOOKUP(A493, 'ENTITY INFO'!$A:$E, 4, FALSE), "00-0000000"))</f>
        <v/>
      </c>
      <c r="C493" s="64" t="str">
        <f>IF(A493="", "", VLOOKUP(A493, 'ENTITY INFO'!$A:$E, 5, FALSE))</f>
        <v/>
      </c>
      <c r="D493" s="64" t="str">
        <f>IF(A493 = "", "", IFERROR(VLOOKUP(A493, 'ENTITY INFO'!$A:$B, 2, FALSE), ""))</f>
        <v/>
      </c>
      <c r="E493" s="42"/>
      <c r="F493" s="57"/>
      <c r="G493" s="60"/>
      <c r="H493" s="54"/>
      <c r="I493" s="61"/>
      <c r="J493" s="62"/>
      <c r="K493" s="57"/>
      <c r="L493" s="57"/>
      <c r="M493" s="54"/>
      <c r="N493" s="63"/>
      <c r="O493" s="57"/>
      <c r="P493" s="57"/>
      <c r="Q493" s="57"/>
      <c r="R493" s="57"/>
      <c r="S493" s="57"/>
      <c r="T493" s="57"/>
      <c r="U493" s="57"/>
      <c r="V493" s="57"/>
      <c r="W493" s="57"/>
      <c r="X493" s="57"/>
      <c r="Y493" s="25" t="str">
        <f>IF(X493 = "", "", IFERROR(VLOOKUP(X493, Values!G:H, 2, FALSE), ""))</f>
        <v/>
      </c>
      <c r="Z493" s="26" t="str">
        <f>IF(X493 = "", "", IFERROR(VLOOKUP(X493, Values!G:I, 3, FALSE), ""))</f>
        <v/>
      </c>
      <c r="AA493" s="107"/>
      <c r="AB493" s="56"/>
      <c r="AC493" s="57"/>
      <c r="AD493" s="25"/>
      <c r="AE493" s="5" t="str">
        <f>IF(AB493 = "", "", IFERROR(VLOOKUP(AB493, 'SERVICE LOCATIONS'!$A:$B, 2, FALSE), ""))</f>
        <v/>
      </c>
      <c r="AF493" s="5" t="str">
        <f>IF(AB493 = "", "", IFERROR(IF(VLOOKUP(AB493, 'SERVICE LOCATIONS'!$A:$C, 3, FALSE) = 0, "", VLOOKUP(AB493, 'SERVICE LOCATIONS'!$A:$D, 3, FALSE)), ""))</f>
        <v/>
      </c>
      <c r="AG493" s="5" t="str">
        <f>IF(AB493 = "", "", IFERROR(VLOOKUP(AB493, 'SERVICE LOCATIONS'!$A:$D, 4, FALSE), ""))</f>
        <v/>
      </c>
      <c r="AH493" s="5" t="str">
        <f>IF(AB493 = "", "", IFERROR(VLOOKUP(AB493, 'SERVICE LOCATIONS'!$A:$J, 5, FALSE), ""))</f>
        <v/>
      </c>
      <c r="AI493" s="5" t="str">
        <f>IF(AB493 = "", "", IFERROR(VLOOKUP(AB493, 'SERVICE LOCATIONS'!$A:$F, 6, FALSE), ""))</f>
        <v/>
      </c>
      <c r="AJ493" s="5" t="str">
        <f>IF(AB493 = "", "", IFERROR(VLOOKUP(AB493, 'SERVICE LOCATIONS'!$A:$G, 7, FALSE), ""))</f>
        <v/>
      </c>
      <c r="AK493" s="5" t="str">
        <f>IF(AB493 = "", "", IFERROR(VLOOKUP(AB493, 'SERVICE LOCATIONS'!$A:$H, 8, FALSE), ""))</f>
        <v/>
      </c>
      <c r="AL493" s="7" t="str">
        <f>IF(AB493 = "", "", IFERROR(VLOOKUP(AB493, 'SERVICE LOCATIONS'!$A:$I, 9, FALSE), ""))</f>
        <v/>
      </c>
      <c r="AM493" s="7" t="str">
        <f>IF(AB493 = "", "", IFERROR(VLOOKUP(AB493, 'SERVICE LOCATIONS'!$A:$J, 10, FALSE), ""))</f>
        <v/>
      </c>
      <c r="AN493" s="7" t="str">
        <f>IF(AB493 = "", "", IFERROR(VLOOKUP(AB493, 'SERVICE LOCATIONS'!$A:$Q, 12, FALSE), ""))</f>
        <v/>
      </c>
      <c r="AO493" s="5" t="str">
        <f>IF(AB493 = "", "", IFERROR(VLOOKUP(AB493, 'SERVICE LOCATIONS'!$A:$Q, 13, FALSE), ""))</f>
        <v/>
      </c>
      <c r="AP493" s="5" t="str">
        <f>IF(AB493 = "", "", IFERROR(VLOOKUP(AB493, 'SERVICE LOCATIONS'!$A:$Q, 14, FALSE), ""))</f>
        <v/>
      </c>
      <c r="AQ493" s="5" t="str">
        <f>IF(AB493 = "", "", IFERROR(VLOOKUP(AB493, 'SERVICE LOCATIONS'!$A:$Q, 15, FALSE), ""))</f>
        <v/>
      </c>
      <c r="AR493" s="5" t="str">
        <f>IF(AB493 = "", "", IFERROR(VLOOKUP(AB493, 'SERVICE LOCATIONS'!$A:$Q, 16, FALSE), ""))</f>
        <v/>
      </c>
      <c r="AS493" s="5" t="str">
        <f>IF(AB493 = "", "", IFERROR(VLOOKUP(AB493, 'SERVICE LOCATIONS'!$A:$Q, 17, FALSE), ""))</f>
        <v/>
      </c>
      <c r="AT493" s="27" t="str">
        <f>IF(AB493 = "", "", IFERROR(VLOOKUP(AB493, 'SERVICE LOCATIONS'!$A:$Q, 11, FALSE), ""))</f>
        <v/>
      </c>
      <c r="AU493" s="42"/>
      <c r="AV493" s="54"/>
      <c r="AW493" s="55"/>
      <c r="AX493" s="56"/>
      <c r="AY493" s="57"/>
    </row>
    <row r="494" spans="1:51" x14ac:dyDescent="0.2">
      <c r="A494" s="58"/>
      <c r="B494" s="64" t="str">
        <f>IF(A494="", "", TEXT(VLOOKUP(A494, 'ENTITY INFO'!$A:$E, 4, FALSE), "00-0000000"))</f>
        <v/>
      </c>
      <c r="C494" s="64" t="str">
        <f>IF(A494="", "", VLOOKUP(A494, 'ENTITY INFO'!$A:$E, 5, FALSE))</f>
        <v/>
      </c>
      <c r="D494" s="64" t="str">
        <f>IF(A494 = "", "", IFERROR(VLOOKUP(A494, 'ENTITY INFO'!$A:$B, 2, FALSE), ""))</f>
        <v/>
      </c>
      <c r="E494" s="42"/>
      <c r="F494" s="57"/>
      <c r="G494" s="60"/>
      <c r="H494" s="54"/>
      <c r="I494" s="61"/>
      <c r="J494" s="62"/>
      <c r="K494" s="57"/>
      <c r="L494" s="57"/>
      <c r="M494" s="54"/>
      <c r="N494" s="63"/>
      <c r="O494" s="57"/>
      <c r="P494" s="57"/>
      <c r="Q494" s="57"/>
      <c r="R494" s="57"/>
      <c r="S494" s="57"/>
      <c r="T494" s="57"/>
      <c r="U494" s="57"/>
      <c r="V494" s="57"/>
      <c r="W494" s="57"/>
      <c r="X494" s="57"/>
      <c r="Y494" s="25" t="str">
        <f>IF(X494 = "", "", IFERROR(VLOOKUP(X494, Values!G:H, 2, FALSE), ""))</f>
        <v/>
      </c>
      <c r="Z494" s="26" t="str">
        <f>IF(X494 = "", "", IFERROR(VLOOKUP(X494, Values!G:I, 3, FALSE), ""))</f>
        <v/>
      </c>
      <c r="AA494" s="107"/>
      <c r="AB494" s="56"/>
      <c r="AC494" s="57"/>
      <c r="AD494" s="25"/>
      <c r="AE494" s="5" t="str">
        <f>IF(AB494 = "", "", IFERROR(VLOOKUP(AB494, 'SERVICE LOCATIONS'!$A:$B, 2, FALSE), ""))</f>
        <v/>
      </c>
      <c r="AF494" s="5" t="str">
        <f>IF(AB494 = "", "", IFERROR(IF(VLOOKUP(AB494, 'SERVICE LOCATIONS'!$A:$C, 3, FALSE) = 0, "", VLOOKUP(AB494, 'SERVICE LOCATIONS'!$A:$D, 3, FALSE)), ""))</f>
        <v/>
      </c>
      <c r="AG494" s="5" t="str">
        <f>IF(AB494 = "", "", IFERROR(VLOOKUP(AB494, 'SERVICE LOCATIONS'!$A:$D, 4, FALSE), ""))</f>
        <v/>
      </c>
      <c r="AH494" s="5" t="str">
        <f>IF(AB494 = "", "", IFERROR(VLOOKUP(AB494, 'SERVICE LOCATIONS'!$A:$J, 5, FALSE), ""))</f>
        <v/>
      </c>
      <c r="AI494" s="5" t="str">
        <f>IF(AB494 = "", "", IFERROR(VLOOKUP(AB494, 'SERVICE LOCATIONS'!$A:$F, 6, FALSE), ""))</f>
        <v/>
      </c>
      <c r="AJ494" s="5" t="str">
        <f>IF(AB494 = "", "", IFERROR(VLOOKUP(AB494, 'SERVICE LOCATIONS'!$A:$G, 7, FALSE), ""))</f>
        <v/>
      </c>
      <c r="AK494" s="5" t="str">
        <f>IF(AB494 = "", "", IFERROR(VLOOKUP(AB494, 'SERVICE LOCATIONS'!$A:$H, 8, FALSE), ""))</f>
        <v/>
      </c>
      <c r="AL494" s="7" t="str">
        <f>IF(AB494 = "", "", IFERROR(VLOOKUP(AB494, 'SERVICE LOCATIONS'!$A:$I, 9, FALSE), ""))</f>
        <v/>
      </c>
      <c r="AM494" s="7" t="str">
        <f>IF(AB494 = "", "", IFERROR(VLOOKUP(AB494, 'SERVICE LOCATIONS'!$A:$J, 10, FALSE), ""))</f>
        <v/>
      </c>
      <c r="AN494" s="7" t="str">
        <f>IF(AB494 = "", "", IFERROR(VLOOKUP(AB494, 'SERVICE LOCATIONS'!$A:$Q, 12, FALSE), ""))</f>
        <v/>
      </c>
      <c r="AO494" s="5" t="str">
        <f>IF(AB494 = "", "", IFERROR(VLOOKUP(AB494, 'SERVICE LOCATIONS'!$A:$Q, 13, FALSE), ""))</f>
        <v/>
      </c>
      <c r="AP494" s="5" t="str">
        <f>IF(AB494 = "", "", IFERROR(VLOOKUP(AB494, 'SERVICE LOCATIONS'!$A:$Q, 14, FALSE), ""))</f>
        <v/>
      </c>
      <c r="AQ494" s="5" t="str">
        <f>IF(AB494 = "", "", IFERROR(VLOOKUP(AB494, 'SERVICE LOCATIONS'!$A:$Q, 15, FALSE), ""))</f>
        <v/>
      </c>
      <c r="AR494" s="5" t="str">
        <f>IF(AB494 = "", "", IFERROR(VLOOKUP(AB494, 'SERVICE LOCATIONS'!$A:$Q, 16, FALSE), ""))</f>
        <v/>
      </c>
      <c r="AS494" s="5" t="str">
        <f>IF(AB494 = "", "", IFERROR(VLOOKUP(AB494, 'SERVICE LOCATIONS'!$A:$Q, 17, FALSE), ""))</f>
        <v/>
      </c>
      <c r="AT494" s="27" t="str">
        <f>IF(AB494 = "", "", IFERROR(VLOOKUP(AB494, 'SERVICE LOCATIONS'!$A:$Q, 11, FALSE), ""))</f>
        <v/>
      </c>
      <c r="AU494" s="42"/>
      <c r="AV494" s="54"/>
      <c r="AW494" s="55"/>
      <c r="AX494" s="56"/>
      <c r="AY494" s="57"/>
    </row>
    <row r="495" spans="1:51" x14ac:dyDescent="0.2">
      <c r="A495" s="58"/>
      <c r="B495" s="64" t="str">
        <f>IF(A495="", "", TEXT(VLOOKUP(A495, 'ENTITY INFO'!$A:$E, 4, FALSE), "00-0000000"))</f>
        <v/>
      </c>
      <c r="C495" s="64" t="str">
        <f>IF(A495="", "", VLOOKUP(A495, 'ENTITY INFO'!$A:$E, 5, FALSE))</f>
        <v/>
      </c>
      <c r="D495" s="64" t="str">
        <f>IF(A495 = "", "", IFERROR(VLOOKUP(A495, 'ENTITY INFO'!$A:$B, 2, FALSE), ""))</f>
        <v/>
      </c>
      <c r="E495" s="42"/>
      <c r="F495" s="57"/>
      <c r="G495" s="60"/>
      <c r="H495" s="54"/>
      <c r="I495" s="61"/>
      <c r="J495" s="62"/>
      <c r="K495" s="57"/>
      <c r="L495" s="57"/>
      <c r="M495" s="54"/>
      <c r="N495" s="63"/>
      <c r="O495" s="57"/>
      <c r="P495" s="57"/>
      <c r="Q495" s="57"/>
      <c r="R495" s="57"/>
      <c r="S495" s="57"/>
      <c r="T495" s="57"/>
      <c r="U495" s="57"/>
      <c r="V495" s="57"/>
      <c r="W495" s="57"/>
      <c r="X495" s="57"/>
      <c r="Y495" s="25" t="str">
        <f>IF(X495 = "", "", IFERROR(VLOOKUP(X495, Values!G:H, 2, FALSE), ""))</f>
        <v/>
      </c>
      <c r="Z495" s="26" t="str">
        <f>IF(X495 = "", "", IFERROR(VLOOKUP(X495, Values!G:I, 3, FALSE), ""))</f>
        <v/>
      </c>
      <c r="AA495" s="107"/>
      <c r="AB495" s="56"/>
      <c r="AC495" s="57"/>
      <c r="AD495" s="25"/>
      <c r="AE495" s="5" t="str">
        <f>IF(AB495 = "", "", IFERROR(VLOOKUP(AB495, 'SERVICE LOCATIONS'!$A:$B, 2, FALSE), ""))</f>
        <v/>
      </c>
      <c r="AF495" s="5" t="str">
        <f>IF(AB495 = "", "", IFERROR(IF(VLOOKUP(AB495, 'SERVICE LOCATIONS'!$A:$C, 3, FALSE) = 0, "", VLOOKUP(AB495, 'SERVICE LOCATIONS'!$A:$D, 3, FALSE)), ""))</f>
        <v/>
      </c>
      <c r="AG495" s="5" t="str">
        <f>IF(AB495 = "", "", IFERROR(VLOOKUP(AB495, 'SERVICE LOCATIONS'!$A:$D, 4, FALSE), ""))</f>
        <v/>
      </c>
      <c r="AH495" s="5" t="str">
        <f>IF(AB495 = "", "", IFERROR(VLOOKUP(AB495, 'SERVICE LOCATIONS'!$A:$J, 5, FALSE), ""))</f>
        <v/>
      </c>
      <c r="AI495" s="5" t="str">
        <f>IF(AB495 = "", "", IFERROR(VLOOKUP(AB495, 'SERVICE LOCATIONS'!$A:$F, 6, FALSE), ""))</f>
        <v/>
      </c>
      <c r="AJ495" s="5" t="str">
        <f>IF(AB495 = "", "", IFERROR(VLOOKUP(AB495, 'SERVICE LOCATIONS'!$A:$G, 7, FALSE), ""))</f>
        <v/>
      </c>
      <c r="AK495" s="5" t="str">
        <f>IF(AB495 = "", "", IFERROR(VLOOKUP(AB495, 'SERVICE LOCATIONS'!$A:$H, 8, FALSE), ""))</f>
        <v/>
      </c>
      <c r="AL495" s="7" t="str">
        <f>IF(AB495 = "", "", IFERROR(VLOOKUP(AB495, 'SERVICE LOCATIONS'!$A:$I, 9, FALSE), ""))</f>
        <v/>
      </c>
      <c r="AM495" s="7" t="str">
        <f>IF(AB495 = "", "", IFERROR(VLOOKUP(AB495, 'SERVICE LOCATIONS'!$A:$J, 10, FALSE), ""))</f>
        <v/>
      </c>
      <c r="AN495" s="7" t="str">
        <f>IF(AB495 = "", "", IFERROR(VLOOKUP(AB495, 'SERVICE LOCATIONS'!$A:$Q, 12, FALSE), ""))</f>
        <v/>
      </c>
      <c r="AO495" s="5" t="str">
        <f>IF(AB495 = "", "", IFERROR(VLOOKUP(AB495, 'SERVICE LOCATIONS'!$A:$Q, 13, FALSE), ""))</f>
        <v/>
      </c>
      <c r="AP495" s="5" t="str">
        <f>IF(AB495 = "", "", IFERROR(VLOOKUP(AB495, 'SERVICE LOCATIONS'!$A:$Q, 14, FALSE), ""))</f>
        <v/>
      </c>
      <c r="AQ495" s="5" t="str">
        <f>IF(AB495 = "", "", IFERROR(VLOOKUP(AB495, 'SERVICE LOCATIONS'!$A:$Q, 15, FALSE), ""))</f>
        <v/>
      </c>
      <c r="AR495" s="5" t="str">
        <f>IF(AB495 = "", "", IFERROR(VLOOKUP(AB495, 'SERVICE LOCATIONS'!$A:$Q, 16, FALSE), ""))</f>
        <v/>
      </c>
      <c r="AS495" s="5" t="str">
        <f>IF(AB495 = "", "", IFERROR(VLOOKUP(AB495, 'SERVICE LOCATIONS'!$A:$Q, 17, FALSE), ""))</f>
        <v/>
      </c>
      <c r="AT495" s="27" t="str">
        <f>IF(AB495 = "", "", IFERROR(VLOOKUP(AB495, 'SERVICE LOCATIONS'!$A:$Q, 11, FALSE), ""))</f>
        <v/>
      </c>
      <c r="AU495" s="42"/>
      <c r="AV495" s="54"/>
      <c r="AW495" s="55"/>
      <c r="AX495" s="56"/>
      <c r="AY495" s="57"/>
    </row>
    <row r="496" spans="1:51" x14ac:dyDescent="0.2">
      <c r="A496" s="58"/>
      <c r="B496" s="64" t="str">
        <f>IF(A496="", "", TEXT(VLOOKUP(A496, 'ENTITY INFO'!$A:$E, 4, FALSE), "00-0000000"))</f>
        <v/>
      </c>
      <c r="C496" s="64" t="str">
        <f>IF(A496="", "", VLOOKUP(A496, 'ENTITY INFO'!$A:$E, 5, FALSE))</f>
        <v/>
      </c>
      <c r="D496" s="64" t="str">
        <f>IF(A496 = "", "", IFERROR(VLOOKUP(A496, 'ENTITY INFO'!$A:$B, 2, FALSE), ""))</f>
        <v/>
      </c>
      <c r="E496" s="42"/>
      <c r="F496" s="57"/>
      <c r="G496" s="60"/>
      <c r="H496" s="54"/>
      <c r="I496" s="61"/>
      <c r="J496" s="62"/>
      <c r="K496" s="57"/>
      <c r="L496" s="57"/>
      <c r="M496" s="54"/>
      <c r="N496" s="63"/>
      <c r="O496" s="57"/>
      <c r="P496" s="57"/>
      <c r="Q496" s="57"/>
      <c r="R496" s="57"/>
      <c r="S496" s="57"/>
      <c r="T496" s="57"/>
      <c r="U496" s="57"/>
      <c r="V496" s="57"/>
      <c r="W496" s="57"/>
      <c r="X496" s="57"/>
      <c r="Y496" s="25" t="str">
        <f>IF(X496 = "", "", IFERROR(VLOOKUP(X496, Values!G:H, 2, FALSE), ""))</f>
        <v/>
      </c>
      <c r="Z496" s="26" t="str">
        <f>IF(X496 = "", "", IFERROR(VLOOKUP(X496, Values!G:I, 3, FALSE), ""))</f>
        <v/>
      </c>
      <c r="AA496" s="107"/>
      <c r="AB496" s="56"/>
      <c r="AC496" s="57"/>
      <c r="AD496" s="25"/>
      <c r="AE496" s="5" t="str">
        <f>IF(AB496 = "", "", IFERROR(VLOOKUP(AB496, 'SERVICE LOCATIONS'!$A:$B, 2, FALSE), ""))</f>
        <v/>
      </c>
      <c r="AF496" s="5" t="str">
        <f>IF(AB496 = "", "", IFERROR(IF(VLOOKUP(AB496, 'SERVICE LOCATIONS'!$A:$C, 3, FALSE) = 0, "", VLOOKUP(AB496, 'SERVICE LOCATIONS'!$A:$D, 3, FALSE)), ""))</f>
        <v/>
      </c>
      <c r="AG496" s="5" t="str">
        <f>IF(AB496 = "", "", IFERROR(VLOOKUP(AB496, 'SERVICE LOCATIONS'!$A:$D, 4, FALSE), ""))</f>
        <v/>
      </c>
      <c r="AH496" s="5" t="str">
        <f>IF(AB496 = "", "", IFERROR(VLOOKUP(AB496, 'SERVICE LOCATIONS'!$A:$J, 5, FALSE), ""))</f>
        <v/>
      </c>
      <c r="AI496" s="5" t="str">
        <f>IF(AB496 = "", "", IFERROR(VLOOKUP(AB496, 'SERVICE LOCATIONS'!$A:$F, 6, FALSE), ""))</f>
        <v/>
      </c>
      <c r="AJ496" s="5" t="str">
        <f>IF(AB496 = "", "", IFERROR(VLOOKUP(AB496, 'SERVICE LOCATIONS'!$A:$G, 7, FALSE), ""))</f>
        <v/>
      </c>
      <c r="AK496" s="5" t="str">
        <f>IF(AB496 = "", "", IFERROR(VLOOKUP(AB496, 'SERVICE LOCATIONS'!$A:$H, 8, FALSE), ""))</f>
        <v/>
      </c>
      <c r="AL496" s="7" t="str">
        <f>IF(AB496 = "", "", IFERROR(VLOOKUP(AB496, 'SERVICE LOCATIONS'!$A:$I, 9, FALSE), ""))</f>
        <v/>
      </c>
      <c r="AM496" s="7" t="str">
        <f>IF(AB496 = "", "", IFERROR(VLOOKUP(AB496, 'SERVICE LOCATIONS'!$A:$J, 10, FALSE), ""))</f>
        <v/>
      </c>
      <c r="AN496" s="7" t="str">
        <f>IF(AB496 = "", "", IFERROR(VLOOKUP(AB496, 'SERVICE LOCATIONS'!$A:$Q, 12, FALSE), ""))</f>
        <v/>
      </c>
      <c r="AO496" s="5" t="str">
        <f>IF(AB496 = "", "", IFERROR(VLOOKUP(AB496, 'SERVICE LOCATIONS'!$A:$Q, 13, FALSE), ""))</f>
        <v/>
      </c>
      <c r="AP496" s="5" t="str">
        <f>IF(AB496 = "", "", IFERROR(VLOOKUP(AB496, 'SERVICE LOCATIONS'!$A:$Q, 14, FALSE), ""))</f>
        <v/>
      </c>
      <c r="AQ496" s="5" t="str">
        <f>IF(AB496 = "", "", IFERROR(VLOOKUP(AB496, 'SERVICE LOCATIONS'!$A:$Q, 15, FALSE), ""))</f>
        <v/>
      </c>
      <c r="AR496" s="5" t="str">
        <f>IF(AB496 = "", "", IFERROR(VLOOKUP(AB496, 'SERVICE LOCATIONS'!$A:$Q, 16, FALSE), ""))</f>
        <v/>
      </c>
      <c r="AS496" s="5" t="str">
        <f>IF(AB496 = "", "", IFERROR(VLOOKUP(AB496, 'SERVICE LOCATIONS'!$A:$Q, 17, FALSE), ""))</f>
        <v/>
      </c>
      <c r="AT496" s="27" t="str">
        <f>IF(AB496 = "", "", IFERROR(VLOOKUP(AB496, 'SERVICE LOCATIONS'!$A:$Q, 11, FALSE), ""))</f>
        <v/>
      </c>
      <c r="AU496" s="42"/>
      <c r="AV496" s="54"/>
      <c r="AW496" s="55"/>
      <c r="AX496" s="56"/>
      <c r="AY496" s="57"/>
    </row>
    <row r="497" spans="1:51" x14ac:dyDescent="0.2">
      <c r="A497" s="58"/>
      <c r="B497" s="64" t="str">
        <f>IF(A497="", "", TEXT(VLOOKUP(A497, 'ENTITY INFO'!$A:$E, 4, FALSE), "00-0000000"))</f>
        <v/>
      </c>
      <c r="C497" s="64" t="str">
        <f>IF(A497="", "", VLOOKUP(A497, 'ENTITY INFO'!$A:$E, 5, FALSE))</f>
        <v/>
      </c>
      <c r="D497" s="64" t="str">
        <f>IF(A497 = "", "", IFERROR(VLOOKUP(A497, 'ENTITY INFO'!$A:$B, 2, FALSE), ""))</f>
        <v/>
      </c>
      <c r="E497" s="42"/>
      <c r="F497" s="57"/>
      <c r="G497" s="60"/>
      <c r="H497" s="54"/>
      <c r="I497" s="61"/>
      <c r="J497" s="62"/>
      <c r="K497" s="57"/>
      <c r="L497" s="57"/>
      <c r="M497" s="54"/>
      <c r="N497" s="63"/>
      <c r="O497" s="57"/>
      <c r="P497" s="57"/>
      <c r="Q497" s="57"/>
      <c r="R497" s="57"/>
      <c r="S497" s="57"/>
      <c r="T497" s="57"/>
      <c r="U497" s="57"/>
      <c r="V497" s="57"/>
      <c r="W497" s="57"/>
      <c r="X497" s="57"/>
      <c r="Y497" s="25" t="str">
        <f>IF(X497 = "", "", IFERROR(VLOOKUP(X497, Values!G:H, 2, FALSE), ""))</f>
        <v/>
      </c>
      <c r="Z497" s="26" t="str">
        <f>IF(X497 = "", "", IFERROR(VLOOKUP(X497, Values!G:I, 3, FALSE), ""))</f>
        <v/>
      </c>
      <c r="AA497" s="107"/>
      <c r="AB497" s="56"/>
      <c r="AC497" s="57"/>
      <c r="AD497" s="25"/>
      <c r="AE497" s="5" t="str">
        <f>IF(AB497 = "", "", IFERROR(VLOOKUP(AB497, 'SERVICE LOCATIONS'!$A:$B, 2, FALSE), ""))</f>
        <v/>
      </c>
      <c r="AF497" s="5" t="str">
        <f>IF(AB497 = "", "", IFERROR(IF(VLOOKUP(AB497, 'SERVICE LOCATIONS'!$A:$C, 3, FALSE) = 0, "", VLOOKUP(AB497, 'SERVICE LOCATIONS'!$A:$D, 3, FALSE)), ""))</f>
        <v/>
      </c>
      <c r="AG497" s="5" t="str">
        <f>IF(AB497 = "", "", IFERROR(VLOOKUP(AB497, 'SERVICE LOCATIONS'!$A:$D, 4, FALSE), ""))</f>
        <v/>
      </c>
      <c r="AH497" s="5" t="str">
        <f>IF(AB497 = "", "", IFERROR(VLOOKUP(AB497, 'SERVICE LOCATIONS'!$A:$J, 5, FALSE), ""))</f>
        <v/>
      </c>
      <c r="AI497" s="5" t="str">
        <f>IF(AB497 = "", "", IFERROR(VLOOKUP(AB497, 'SERVICE LOCATIONS'!$A:$F, 6, FALSE), ""))</f>
        <v/>
      </c>
      <c r="AJ497" s="5" t="str">
        <f>IF(AB497 = "", "", IFERROR(VLOOKUP(AB497, 'SERVICE LOCATIONS'!$A:$G, 7, FALSE), ""))</f>
        <v/>
      </c>
      <c r="AK497" s="5" t="str">
        <f>IF(AB497 = "", "", IFERROR(VLOOKUP(AB497, 'SERVICE LOCATIONS'!$A:$H, 8, FALSE), ""))</f>
        <v/>
      </c>
      <c r="AL497" s="7" t="str">
        <f>IF(AB497 = "", "", IFERROR(VLOOKUP(AB497, 'SERVICE LOCATIONS'!$A:$I, 9, FALSE), ""))</f>
        <v/>
      </c>
      <c r="AM497" s="7" t="str">
        <f>IF(AB497 = "", "", IFERROR(VLOOKUP(AB497, 'SERVICE LOCATIONS'!$A:$J, 10, FALSE), ""))</f>
        <v/>
      </c>
      <c r="AN497" s="7" t="str">
        <f>IF(AB497 = "", "", IFERROR(VLOOKUP(AB497, 'SERVICE LOCATIONS'!$A:$Q, 12, FALSE), ""))</f>
        <v/>
      </c>
      <c r="AO497" s="5" t="str">
        <f>IF(AB497 = "", "", IFERROR(VLOOKUP(AB497, 'SERVICE LOCATIONS'!$A:$Q, 13, FALSE), ""))</f>
        <v/>
      </c>
      <c r="AP497" s="5" t="str">
        <f>IF(AB497 = "", "", IFERROR(VLOOKUP(AB497, 'SERVICE LOCATIONS'!$A:$Q, 14, FALSE), ""))</f>
        <v/>
      </c>
      <c r="AQ497" s="5" t="str">
        <f>IF(AB497 = "", "", IFERROR(VLOOKUP(AB497, 'SERVICE LOCATIONS'!$A:$Q, 15, FALSE), ""))</f>
        <v/>
      </c>
      <c r="AR497" s="5" t="str">
        <f>IF(AB497 = "", "", IFERROR(VLOOKUP(AB497, 'SERVICE LOCATIONS'!$A:$Q, 16, FALSE), ""))</f>
        <v/>
      </c>
      <c r="AS497" s="5" t="str">
        <f>IF(AB497 = "", "", IFERROR(VLOOKUP(AB497, 'SERVICE LOCATIONS'!$A:$Q, 17, FALSE), ""))</f>
        <v/>
      </c>
      <c r="AT497" s="27" t="str">
        <f>IF(AB497 = "", "", IFERROR(VLOOKUP(AB497, 'SERVICE LOCATIONS'!$A:$Q, 11, FALSE), ""))</f>
        <v/>
      </c>
      <c r="AU497" s="42"/>
      <c r="AV497" s="54"/>
      <c r="AW497" s="55"/>
      <c r="AX497" s="56"/>
      <c r="AY497" s="57"/>
    </row>
    <row r="498" spans="1:51" x14ac:dyDescent="0.2">
      <c r="A498" s="58"/>
      <c r="B498" s="64" t="str">
        <f>IF(A498="", "", TEXT(VLOOKUP(A498, 'ENTITY INFO'!$A:$E, 4, FALSE), "00-0000000"))</f>
        <v/>
      </c>
      <c r="C498" s="64" t="str">
        <f>IF(A498="", "", VLOOKUP(A498, 'ENTITY INFO'!$A:$E, 5, FALSE))</f>
        <v/>
      </c>
      <c r="D498" s="64" t="str">
        <f>IF(A498 = "", "", IFERROR(VLOOKUP(A498, 'ENTITY INFO'!$A:$B, 2, FALSE), ""))</f>
        <v/>
      </c>
      <c r="E498" s="42"/>
      <c r="F498" s="57"/>
      <c r="G498" s="60"/>
      <c r="H498" s="54"/>
      <c r="I498" s="61"/>
      <c r="J498" s="62"/>
      <c r="K498" s="57"/>
      <c r="L498" s="57"/>
      <c r="M498" s="54"/>
      <c r="N498" s="63"/>
      <c r="O498" s="57"/>
      <c r="P498" s="57"/>
      <c r="Q498" s="57"/>
      <c r="R498" s="57"/>
      <c r="S498" s="57"/>
      <c r="T498" s="57"/>
      <c r="U498" s="57"/>
      <c r="V498" s="57"/>
      <c r="W498" s="57"/>
      <c r="X498" s="57"/>
      <c r="Y498" s="25" t="str">
        <f>IF(X498 = "", "", IFERROR(VLOOKUP(X498, Values!G:H, 2, FALSE), ""))</f>
        <v/>
      </c>
      <c r="Z498" s="26" t="str">
        <f>IF(X498 = "", "", IFERROR(VLOOKUP(X498, Values!G:I, 3, FALSE), ""))</f>
        <v/>
      </c>
      <c r="AA498" s="107"/>
      <c r="AB498" s="56"/>
      <c r="AC498" s="57"/>
      <c r="AD498" s="25"/>
      <c r="AE498" s="5" t="str">
        <f>IF(AB498 = "", "", IFERROR(VLOOKUP(AB498, 'SERVICE LOCATIONS'!$A:$B, 2, FALSE), ""))</f>
        <v/>
      </c>
      <c r="AF498" s="5" t="str">
        <f>IF(AB498 = "", "", IFERROR(IF(VLOOKUP(AB498, 'SERVICE LOCATIONS'!$A:$C, 3, FALSE) = 0, "", VLOOKUP(AB498, 'SERVICE LOCATIONS'!$A:$D, 3, FALSE)), ""))</f>
        <v/>
      </c>
      <c r="AG498" s="5" t="str">
        <f>IF(AB498 = "", "", IFERROR(VLOOKUP(AB498, 'SERVICE LOCATIONS'!$A:$D, 4, FALSE), ""))</f>
        <v/>
      </c>
      <c r="AH498" s="5" t="str">
        <f>IF(AB498 = "", "", IFERROR(VLOOKUP(AB498, 'SERVICE LOCATIONS'!$A:$J, 5, FALSE), ""))</f>
        <v/>
      </c>
      <c r="AI498" s="5" t="str">
        <f>IF(AB498 = "", "", IFERROR(VLOOKUP(AB498, 'SERVICE LOCATIONS'!$A:$F, 6, FALSE), ""))</f>
        <v/>
      </c>
      <c r="AJ498" s="5" t="str">
        <f>IF(AB498 = "", "", IFERROR(VLOOKUP(AB498, 'SERVICE LOCATIONS'!$A:$G, 7, FALSE), ""))</f>
        <v/>
      </c>
      <c r="AK498" s="5" t="str">
        <f>IF(AB498 = "", "", IFERROR(VLOOKUP(AB498, 'SERVICE LOCATIONS'!$A:$H, 8, FALSE), ""))</f>
        <v/>
      </c>
      <c r="AL498" s="7" t="str">
        <f>IF(AB498 = "", "", IFERROR(VLOOKUP(AB498, 'SERVICE LOCATIONS'!$A:$I, 9, FALSE), ""))</f>
        <v/>
      </c>
      <c r="AM498" s="7" t="str">
        <f>IF(AB498 = "", "", IFERROR(VLOOKUP(AB498, 'SERVICE LOCATIONS'!$A:$J, 10, FALSE), ""))</f>
        <v/>
      </c>
      <c r="AN498" s="7" t="str">
        <f>IF(AB498 = "", "", IFERROR(VLOOKUP(AB498, 'SERVICE LOCATIONS'!$A:$Q, 12, FALSE), ""))</f>
        <v/>
      </c>
      <c r="AO498" s="5" t="str">
        <f>IF(AB498 = "", "", IFERROR(VLOOKUP(AB498, 'SERVICE LOCATIONS'!$A:$Q, 13, FALSE), ""))</f>
        <v/>
      </c>
      <c r="AP498" s="5" t="str">
        <f>IF(AB498 = "", "", IFERROR(VLOOKUP(AB498, 'SERVICE LOCATIONS'!$A:$Q, 14, FALSE), ""))</f>
        <v/>
      </c>
      <c r="AQ498" s="5" t="str">
        <f>IF(AB498 = "", "", IFERROR(VLOOKUP(AB498, 'SERVICE LOCATIONS'!$A:$Q, 15, FALSE), ""))</f>
        <v/>
      </c>
      <c r="AR498" s="5" t="str">
        <f>IF(AB498 = "", "", IFERROR(VLOOKUP(AB498, 'SERVICE LOCATIONS'!$A:$Q, 16, FALSE), ""))</f>
        <v/>
      </c>
      <c r="AS498" s="5" t="str">
        <f>IF(AB498 = "", "", IFERROR(VLOOKUP(AB498, 'SERVICE LOCATIONS'!$A:$Q, 17, FALSE), ""))</f>
        <v/>
      </c>
      <c r="AT498" s="27" t="str">
        <f>IF(AB498 = "", "", IFERROR(VLOOKUP(AB498, 'SERVICE LOCATIONS'!$A:$Q, 11, FALSE), ""))</f>
        <v/>
      </c>
      <c r="AU498" s="42"/>
      <c r="AV498" s="54"/>
      <c r="AW498" s="55"/>
      <c r="AX498" s="56"/>
      <c r="AY498" s="57"/>
    </row>
    <row r="499" spans="1:51" x14ac:dyDescent="0.2">
      <c r="A499" s="58"/>
      <c r="B499" s="64" t="str">
        <f>IF(A499="", "", TEXT(VLOOKUP(A499, 'ENTITY INFO'!$A:$E, 4, FALSE), "00-0000000"))</f>
        <v/>
      </c>
      <c r="C499" s="64" t="str">
        <f>IF(A499="", "", VLOOKUP(A499, 'ENTITY INFO'!$A:$E, 5, FALSE))</f>
        <v/>
      </c>
      <c r="D499" s="64" t="str">
        <f>IF(A499 = "", "", IFERROR(VLOOKUP(A499, 'ENTITY INFO'!$A:$B, 2, FALSE), ""))</f>
        <v/>
      </c>
      <c r="E499" s="42"/>
      <c r="F499" s="57"/>
      <c r="G499" s="60"/>
      <c r="H499" s="54"/>
      <c r="I499" s="61"/>
      <c r="J499" s="62"/>
      <c r="K499" s="57"/>
      <c r="L499" s="57"/>
      <c r="M499" s="54"/>
      <c r="N499" s="63"/>
      <c r="O499" s="57"/>
      <c r="P499" s="57"/>
      <c r="Q499" s="57"/>
      <c r="R499" s="57"/>
      <c r="S499" s="57"/>
      <c r="T499" s="57"/>
      <c r="U499" s="57"/>
      <c r="V499" s="57"/>
      <c r="W499" s="57"/>
      <c r="X499" s="57"/>
      <c r="Y499" s="25" t="str">
        <f>IF(X499 = "", "", IFERROR(VLOOKUP(X499, Values!G:H, 2, FALSE), ""))</f>
        <v/>
      </c>
      <c r="Z499" s="26" t="str">
        <f>IF(X499 = "", "", IFERROR(VLOOKUP(X499, Values!G:I, 3, FALSE), ""))</f>
        <v/>
      </c>
      <c r="AA499" s="107"/>
      <c r="AB499" s="56"/>
      <c r="AC499" s="57"/>
      <c r="AD499" s="25"/>
      <c r="AE499" s="5" t="str">
        <f>IF(AB499 = "", "", IFERROR(VLOOKUP(AB499, 'SERVICE LOCATIONS'!$A:$B, 2, FALSE), ""))</f>
        <v/>
      </c>
      <c r="AF499" s="5" t="str">
        <f>IF(AB499 = "", "", IFERROR(IF(VLOOKUP(AB499, 'SERVICE LOCATIONS'!$A:$C, 3, FALSE) = 0, "", VLOOKUP(AB499, 'SERVICE LOCATIONS'!$A:$D, 3, FALSE)), ""))</f>
        <v/>
      </c>
      <c r="AG499" s="5" t="str">
        <f>IF(AB499 = "", "", IFERROR(VLOOKUP(AB499, 'SERVICE LOCATIONS'!$A:$D, 4, FALSE), ""))</f>
        <v/>
      </c>
      <c r="AH499" s="5" t="str">
        <f>IF(AB499 = "", "", IFERROR(VLOOKUP(AB499, 'SERVICE LOCATIONS'!$A:$J, 5, FALSE), ""))</f>
        <v/>
      </c>
      <c r="AI499" s="5" t="str">
        <f>IF(AB499 = "", "", IFERROR(VLOOKUP(AB499, 'SERVICE LOCATIONS'!$A:$F, 6, FALSE), ""))</f>
        <v/>
      </c>
      <c r="AJ499" s="5" t="str">
        <f>IF(AB499 = "", "", IFERROR(VLOOKUP(AB499, 'SERVICE LOCATIONS'!$A:$G, 7, FALSE), ""))</f>
        <v/>
      </c>
      <c r="AK499" s="5" t="str">
        <f>IF(AB499 = "", "", IFERROR(VLOOKUP(AB499, 'SERVICE LOCATIONS'!$A:$H, 8, FALSE), ""))</f>
        <v/>
      </c>
      <c r="AL499" s="7" t="str">
        <f>IF(AB499 = "", "", IFERROR(VLOOKUP(AB499, 'SERVICE LOCATIONS'!$A:$I, 9, FALSE), ""))</f>
        <v/>
      </c>
      <c r="AM499" s="7" t="str">
        <f>IF(AB499 = "", "", IFERROR(VLOOKUP(AB499, 'SERVICE LOCATIONS'!$A:$J, 10, FALSE), ""))</f>
        <v/>
      </c>
      <c r="AN499" s="7" t="str">
        <f>IF(AB499 = "", "", IFERROR(VLOOKUP(AB499, 'SERVICE LOCATIONS'!$A:$Q, 12, FALSE), ""))</f>
        <v/>
      </c>
      <c r="AO499" s="5" t="str">
        <f>IF(AB499 = "", "", IFERROR(VLOOKUP(AB499, 'SERVICE LOCATIONS'!$A:$Q, 13, FALSE), ""))</f>
        <v/>
      </c>
      <c r="AP499" s="5" t="str">
        <f>IF(AB499 = "", "", IFERROR(VLOOKUP(AB499, 'SERVICE LOCATIONS'!$A:$Q, 14, FALSE), ""))</f>
        <v/>
      </c>
      <c r="AQ499" s="5" t="str">
        <f>IF(AB499 = "", "", IFERROR(VLOOKUP(AB499, 'SERVICE LOCATIONS'!$A:$Q, 15, FALSE), ""))</f>
        <v/>
      </c>
      <c r="AR499" s="5" t="str">
        <f>IF(AB499 = "", "", IFERROR(VLOOKUP(AB499, 'SERVICE LOCATIONS'!$A:$Q, 16, FALSE), ""))</f>
        <v/>
      </c>
      <c r="AS499" s="5" t="str">
        <f>IF(AB499 = "", "", IFERROR(VLOOKUP(AB499, 'SERVICE LOCATIONS'!$A:$Q, 17, FALSE), ""))</f>
        <v/>
      </c>
      <c r="AT499" s="27" t="str">
        <f>IF(AB499 = "", "", IFERROR(VLOOKUP(AB499, 'SERVICE LOCATIONS'!$A:$Q, 11, FALSE), ""))</f>
        <v/>
      </c>
      <c r="AU499" s="42"/>
      <c r="AV499" s="54"/>
      <c r="AW499" s="55"/>
      <c r="AX499" s="56"/>
      <c r="AY499" s="57"/>
    </row>
    <row r="500" spans="1:51" x14ac:dyDescent="0.2">
      <c r="A500" s="58"/>
      <c r="B500" s="64" t="str">
        <f>IF(A500="", "", TEXT(VLOOKUP(A500, 'ENTITY INFO'!$A:$E, 4, FALSE), "00-0000000"))</f>
        <v/>
      </c>
      <c r="C500" s="64" t="str">
        <f>IF(A500="", "", VLOOKUP(A500, 'ENTITY INFO'!$A:$E, 5, FALSE))</f>
        <v/>
      </c>
      <c r="D500" s="64" t="str">
        <f>IF(A500 = "", "", IFERROR(VLOOKUP(A500, 'ENTITY INFO'!$A:$B, 2, FALSE), ""))</f>
        <v/>
      </c>
      <c r="E500" s="42"/>
      <c r="F500" s="57"/>
      <c r="G500" s="60"/>
      <c r="H500" s="54"/>
      <c r="I500" s="61"/>
      <c r="J500" s="62"/>
      <c r="K500" s="57"/>
      <c r="L500" s="57"/>
      <c r="M500" s="54"/>
      <c r="N500" s="63"/>
      <c r="O500" s="57"/>
      <c r="P500" s="57"/>
      <c r="Q500" s="57"/>
      <c r="R500" s="57"/>
      <c r="S500" s="57"/>
      <c r="T500" s="57"/>
      <c r="U500" s="57"/>
      <c r="V500" s="57"/>
      <c r="W500" s="57"/>
      <c r="X500" s="57"/>
      <c r="Y500" s="25" t="str">
        <f>IF(X500 = "", "", IFERROR(VLOOKUP(X500, Values!G:H, 2, FALSE), ""))</f>
        <v/>
      </c>
      <c r="Z500" s="26" t="str">
        <f>IF(X500 = "", "", IFERROR(VLOOKUP(X500, Values!G:I, 3, FALSE), ""))</f>
        <v/>
      </c>
      <c r="AA500" s="107"/>
      <c r="AB500" s="56"/>
      <c r="AC500" s="57"/>
      <c r="AD500" s="25"/>
      <c r="AE500" s="5" t="str">
        <f>IF(AB500 = "", "", IFERROR(VLOOKUP(AB500, 'SERVICE LOCATIONS'!$A:$B, 2, FALSE), ""))</f>
        <v/>
      </c>
      <c r="AF500" s="5" t="str">
        <f>IF(AB500 = "", "", IFERROR(IF(VLOOKUP(AB500, 'SERVICE LOCATIONS'!$A:$C, 3, FALSE) = 0, "", VLOOKUP(AB500, 'SERVICE LOCATIONS'!$A:$D, 3, FALSE)), ""))</f>
        <v/>
      </c>
      <c r="AG500" s="5" t="str">
        <f>IF(AB500 = "", "", IFERROR(VLOOKUP(AB500, 'SERVICE LOCATIONS'!$A:$D, 4, FALSE), ""))</f>
        <v/>
      </c>
      <c r="AH500" s="5" t="str">
        <f>IF(AB500 = "", "", IFERROR(VLOOKUP(AB500, 'SERVICE LOCATIONS'!$A:$J, 5, FALSE), ""))</f>
        <v/>
      </c>
      <c r="AI500" s="5" t="str">
        <f>IF(AB500 = "", "", IFERROR(VLOOKUP(AB500, 'SERVICE LOCATIONS'!$A:$F, 6, FALSE), ""))</f>
        <v/>
      </c>
      <c r="AJ500" s="5" t="str">
        <f>IF(AB500 = "", "", IFERROR(VLOOKUP(AB500, 'SERVICE LOCATIONS'!$A:$G, 7, FALSE), ""))</f>
        <v/>
      </c>
      <c r="AK500" s="5" t="str">
        <f>IF(AB500 = "", "", IFERROR(VLOOKUP(AB500, 'SERVICE LOCATIONS'!$A:$H, 8, FALSE), ""))</f>
        <v/>
      </c>
      <c r="AL500" s="7" t="str">
        <f>IF(AB500 = "", "", IFERROR(VLOOKUP(AB500, 'SERVICE LOCATIONS'!$A:$I, 9, FALSE), ""))</f>
        <v/>
      </c>
      <c r="AM500" s="7" t="str">
        <f>IF(AB500 = "", "", IFERROR(VLOOKUP(AB500, 'SERVICE LOCATIONS'!$A:$J, 10, FALSE), ""))</f>
        <v/>
      </c>
      <c r="AN500" s="7" t="str">
        <f>IF(AB500 = "", "", IFERROR(VLOOKUP(AB500, 'SERVICE LOCATIONS'!$A:$Q, 12, FALSE), ""))</f>
        <v/>
      </c>
      <c r="AO500" s="5" t="str">
        <f>IF(AB500 = "", "", IFERROR(VLOOKUP(AB500, 'SERVICE LOCATIONS'!$A:$Q, 13, FALSE), ""))</f>
        <v/>
      </c>
      <c r="AP500" s="5" t="str">
        <f>IF(AB500 = "", "", IFERROR(VLOOKUP(AB500, 'SERVICE LOCATIONS'!$A:$Q, 14, FALSE), ""))</f>
        <v/>
      </c>
      <c r="AQ500" s="5" t="str">
        <f>IF(AB500 = "", "", IFERROR(VLOOKUP(AB500, 'SERVICE LOCATIONS'!$A:$Q, 15, FALSE), ""))</f>
        <v/>
      </c>
      <c r="AR500" s="5" t="str">
        <f>IF(AB500 = "", "", IFERROR(VLOOKUP(AB500, 'SERVICE LOCATIONS'!$A:$Q, 16, FALSE), ""))</f>
        <v/>
      </c>
      <c r="AS500" s="5" t="str">
        <f>IF(AB500 = "", "", IFERROR(VLOOKUP(AB500, 'SERVICE LOCATIONS'!$A:$Q, 17, FALSE), ""))</f>
        <v/>
      </c>
      <c r="AT500" s="27" t="str">
        <f>IF(AB500 = "", "", IFERROR(VLOOKUP(AB500, 'SERVICE LOCATIONS'!$A:$Q, 11, FALSE), ""))</f>
        <v/>
      </c>
      <c r="AU500" s="42"/>
      <c r="AV500" s="54"/>
      <c r="AW500" s="55"/>
      <c r="AX500" s="56"/>
      <c r="AY500" s="57"/>
    </row>
    <row r="501" spans="1:51" x14ac:dyDescent="0.2">
      <c r="A501" s="58"/>
      <c r="B501" s="64" t="str">
        <f>IF(A501="", "", TEXT(VLOOKUP(A501, 'ENTITY INFO'!$A:$E, 4, FALSE), "00-0000000"))</f>
        <v/>
      </c>
      <c r="C501" s="64" t="str">
        <f>IF(A501="", "", VLOOKUP(A501, 'ENTITY INFO'!$A:$E, 5, FALSE))</f>
        <v/>
      </c>
      <c r="D501" s="64" t="str">
        <f>IF(A501 = "", "", IFERROR(VLOOKUP(A501, 'ENTITY INFO'!$A:$B, 2, FALSE), ""))</f>
        <v/>
      </c>
      <c r="E501" s="42"/>
      <c r="F501" s="57"/>
      <c r="G501" s="60"/>
      <c r="H501" s="54"/>
      <c r="I501" s="61"/>
      <c r="J501" s="62"/>
      <c r="K501" s="57"/>
      <c r="L501" s="57"/>
      <c r="M501" s="54"/>
      <c r="N501" s="63"/>
      <c r="O501" s="57"/>
      <c r="P501" s="57"/>
      <c r="Q501" s="57"/>
      <c r="R501" s="57"/>
      <c r="S501" s="57"/>
      <c r="T501" s="57"/>
      <c r="U501" s="57"/>
      <c r="V501" s="57"/>
      <c r="W501" s="57"/>
      <c r="X501" s="57"/>
      <c r="Y501" s="25" t="str">
        <f>IF(X501 = "", "", IFERROR(VLOOKUP(X501, Values!G:H, 2, FALSE), ""))</f>
        <v/>
      </c>
      <c r="Z501" s="26" t="str">
        <f>IF(X501 = "", "", IFERROR(VLOOKUP(X501, Values!G:I, 3, FALSE), ""))</f>
        <v/>
      </c>
      <c r="AA501" s="107"/>
      <c r="AB501" s="56"/>
      <c r="AC501" s="57"/>
      <c r="AD501" s="25"/>
      <c r="AE501" s="5" t="str">
        <f>IF(AB501 = "", "", IFERROR(VLOOKUP(AB501, 'SERVICE LOCATIONS'!$A:$B, 2, FALSE), ""))</f>
        <v/>
      </c>
      <c r="AF501" s="5" t="str">
        <f>IF(AB501 = "", "", IFERROR(IF(VLOOKUP(AB501, 'SERVICE LOCATIONS'!$A:$C, 3, FALSE) = 0, "", VLOOKUP(AB501, 'SERVICE LOCATIONS'!$A:$D, 3, FALSE)), ""))</f>
        <v/>
      </c>
      <c r="AG501" s="5" t="str">
        <f>IF(AB501 = "", "", IFERROR(VLOOKUP(AB501, 'SERVICE LOCATIONS'!$A:$D, 4, FALSE), ""))</f>
        <v/>
      </c>
      <c r="AH501" s="5" t="str">
        <f>IF(AB501 = "", "", IFERROR(VLOOKUP(AB501, 'SERVICE LOCATIONS'!$A:$J, 5, FALSE), ""))</f>
        <v/>
      </c>
      <c r="AI501" s="5" t="str">
        <f>IF(AB501 = "", "", IFERROR(VLOOKUP(AB501, 'SERVICE LOCATIONS'!$A:$F, 6, FALSE), ""))</f>
        <v/>
      </c>
      <c r="AJ501" s="5" t="str">
        <f>IF(AB501 = "", "", IFERROR(VLOOKUP(AB501, 'SERVICE LOCATIONS'!$A:$G, 7, FALSE), ""))</f>
        <v/>
      </c>
      <c r="AK501" s="5" t="str">
        <f>IF(AB501 = "", "", IFERROR(VLOOKUP(AB501, 'SERVICE LOCATIONS'!$A:$H, 8, FALSE), ""))</f>
        <v/>
      </c>
      <c r="AL501" s="7" t="str">
        <f>IF(AB501 = "", "", IFERROR(VLOOKUP(AB501, 'SERVICE LOCATIONS'!$A:$I, 9, FALSE), ""))</f>
        <v/>
      </c>
      <c r="AM501" s="7" t="str">
        <f>IF(AB501 = "", "", IFERROR(VLOOKUP(AB501, 'SERVICE LOCATIONS'!$A:$J, 10, FALSE), ""))</f>
        <v/>
      </c>
      <c r="AN501" s="7" t="str">
        <f>IF(AB501 = "", "", IFERROR(VLOOKUP(AB501, 'SERVICE LOCATIONS'!$A:$Q, 12, FALSE), ""))</f>
        <v/>
      </c>
      <c r="AO501" s="5" t="str">
        <f>IF(AB501 = "", "", IFERROR(VLOOKUP(AB501, 'SERVICE LOCATIONS'!$A:$Q, 13, FALSE), ""))</f>
        <v/>
      </c>
      <c r="AP501" s="5" t="str">
        <f>IF(AB501 = "", "", IFERROR(VLOOKUP(AB501, 'SERVICE LOCATIONS'!$A:$Q, 14, FALSE), ""))</f>
        <v/>
      </c>
      <c r="AQ501" s="5" t="str">
        <f>IF(AB501 = "", "", IFERROR(VLOOKUP(AB501, 'SERVICE LOCATIONS'!$A:$Q, 15, FALSE), ""))</f>
        <v/>
      </c>
      <c r="AR501" s="5" t="str">
        <f>IF(AB501 = "", "", IFERROR(VLOOKUP(AB501, 'SERVICE LOCATIONS'!$A:$Q, 16, FALSE), ""))</f>
        <v/>
      </c>
      <c r="AS501" s="5" t="str">
        <f>IF(AB501 = "", "", IFERROR(VLOOKUP(AB501, 'SERVICE LOCATIONS'!$A:$Q, 17, FALSE), ""))</f>
        <v/>
      </c>
      <c r="AT501" s="27" t="str">
        <f>IF(AB501 = "", "", IFERROR(VLOOKUP(AB501, 'SERVICE LOCATIONS'!$A:$Q, 11, FALSE), ""))</f>
        <v/>
      </c>
      <c r="AU501" s="42"/>
      <c r="AV501" s="54"/>
      <c r="AW501" s="55"/>
      <c r="AX501" s="56"/>
      <c r="AY501" s="57"/>
    </row>
    <row r="502" spans="1:51" x14ac:dyDescent="0.2">
      <c r="A502" s="58"/>
      <c r="B502" s="64" t="str">
        <f>IF(A502="", "", TEXT(VLOOKUP(A502, 'ENTITY INFO'!$A:$E, 4, FALSE), "00-0000000"))</f>
        <v/>
      </c>
      <c r="C502" s="64" t="str">
        <f>IF(A502="", "", VLOOKUP(A502, 'ENTITY INFO'!$A:$E, 5, FALSE))</f>
        <v/>
      </c>
      <c r="D502" s="64" t="str">
        <f>IF(A502 = "", "", IFERROR(VLOOKUP(A502, 'ENTITY INFO'!$A:$B, 2, FALSE), ""))</f>
        <v/>
      </c>
      <c r="E502" s="42"/>
      <c r="F502" s="57"/>
      <c r="G502" s="60"/>
      <c r="H502" s="54"/>
      <c r="I502" s="61"/>
      <c r="J502" s="62"/>
      <c r="K502" s="57"/>
      <c r="L502" s="57"/>
      <c r="M502" s="54"/>
      <c r="N502" s="63"/>
      <c r="O502" s="57"/>
      <c r="P502" s="57"/>
      <c r="Q502" s="57"/>
      <c r="R502" s="57"/>
      <c r="S502" s="57"/>
      <c r="T502" s="57"/>
      <c r="U502" s="57"/>
      <c r="V502" s="57"/>
      <c r="W502" s="57"/>
      <c r="X502" s="57"/>
      <c r="Y502" s="25" t="str">
        <f>IF(X502 = "", "", IFERROR(VLOOKUP(X502, Values!G:H, 2, FALSE), ""))</f>
        <v/>
      </c>
      <c r="Z502" s="26" t="str">
        <f>IF(X502 = "", "", IFERROR(VLOOKUP(X502, Values!G:I, 3, FALSE), ""))</f>
        <v/>
      </c>
      <c r="AA502" s="107"/>
      <c r="AB502" s="56"/>
      <c r="AC502" s="57"/>
      <c r="AD502" s="25"/>
      <c r="AE502" s="5" t="str">
        <f>IF(AB502 = "", "", IFERROR(VLOOKUP(AB502, 'SERVICE LOCATIONS'!$A:$B, 2, FALSE), ""))</f>
        <v/>
      </c>
      <c r="AF502" s="5" t="str">
        <f>IF(AB502 = "", "", IFERROR(IF(VLOOKUP(AB502, 'SERVICE LOCATIONS'!$A:$C, 3, FALSE) = 0, "", VLOOKUP(AB502, 'SERVICE LOCATIONS'!$A:$D, 3, FALSE)), ""))</f>
        <v/>
      </c>
      <c r="AG502" s="5" t="str">
        <f>IF(AB502 = "", "", IFERROR(VLOOKUP(AB502, 'SERVICE LOCATIONS'!$A:$D, 4, FALSE), ""))</f>
        <v/>
      </c>
      <c r="AH502" s="5" t="str">
        <f>IF(AB502 = "", "", IFERROR(VLOOKUP(AB502, 'SERVICE LOCATIONS'!$A:$J, 5, FALSE), ""))</f>
        <v/>
      </c>
      <c r="AI502" s="5" t="str">
        <f>IF(AB502 = "", "", IFERROR(VLOOKUP(AB502, 'SERVICE LOCATIONS'!$A:$F, 6, FALSE), ""))</f>
        <v/>
      </c>
      <c r="AJ502" s="5" t="str">
        <f>IF(AB502 = "", "", IFERROR(VLOOKUP(AB502, 'SERVICE LOCATIONS'!$A:$G, 7, FALSE), ""))</f>
        <v/>
      </c>
      <c r="AK502" s="5" t="str">
        <f>IF(AB502 = "", "", IFERROR(VLOOKUP(AB502, 'SERVICE LOCATIONS'!$A:$H, 8, FALSE), ""))</f>
        <v/>
      </c>
      <c r="AL502" s="7" t="str">
        <f>IF(AB502 = "", "", IFERROR(VLOOKUP(AB502, 'SERVICE LOCATIONS'!$A:$I, 9, FALSE), ""))</f>
        <v/>
      </c>
      <c r="AM502" s="7" t="str">
        <f>IF(AB502 = "", "", IFERROR(VLOOKUP(AB502, 'SERVICE LOCATIONS'!$A:$J, 10, FALSE), ""))</f>
        <v/>
      </c>
      <c r="AN502" s="7" t="str">
        <f>IF(AB502 = "", "", IFERROR(VLOOKUP(AB502, 'SERVICE LOCATIONS'!$A:$Q, 12, FALSE), ""))</f>
        <v/>
      </c>
      <c r="AO502" s="5" t="str">
        <f>IF(AB502 = "", "", IFERROR(VLOOKUP(AB502, 'SERVICE LOCATIONS'!$A:$Q, 13, FALSE), ""))</f>
        <v/>
      </c>
      <c r="AP502" s="5" t="str">
        <f>IF(AB502 = "", "", IFERROR(VLOOKUP(AB502, 'SERVICE LOCATIONS'!$A:$Q, 14, FALSE), ""))</f>
        <v/>
      </c>
      <c r="AQ502" s="5" t="str">
        <f>IF(AB502 = "", "", IFERROR(VLOOKUP(AB502, 'SERVICE LOCATIONS'!$A:$Q, 15, FALSE), ""))</f>
        <v/>
      </c>
      <c r="AR502" s="5" t="str">
        <f>IF(AB502 = "", "", IFERROR(VLOOKUP(AB502, 'SERVICE LOCATIONS'!$A:$Q, 16, FALSE), ""))</f>
        <v/>
      </c>
      <c r="AS502" s="5" t="str">
        <f>IF(AB502 = "", "", IFERROR(VLOOKUP(AB502, 'SERVICE LOCATIONS'!$A:$Q, 17, FALSE), ""))</f>
        <v/>
      </c>
      <c r="AT502" s="27" t="str">
        <f>IF(AB502 = "", "", IFERROR(VLOOKUP(AB502, 'SERVICE LOCATIONS'!$A:$Q, 11, FALSE), ""))</f>
        <v/>
      </c>
      <c r="AU502" s="42"/>
      <c r="AV502" s="54"/>
      <c r="AW502" s="55"/>
      <c r="AX502" s="56"/>
      <c r="AY502" s="57"/>
    </row>
    <row r="503" spans="1:51" x14ac:dyDescent="0.2">
      <c r="A503" s="58"/>
      <c r="B503" s="64" t="str">
        <f>IF(A503="", "", TEXT(VLOOKUP(A503, 'ENTITY INFO'!$A:$E, 4, FALSE), "00-0000000"))</f>
        <v/>
      </c>
      <c r="C503" s="64" t="str">
        <f>IF(A503="", "", VLOOKUP(A503, 'ENTITY INFO'!$A:$E, 5, FALSE))</f>
        <v/>
      </c>
      <c r="D503" s="64" t="str">
        <f>IF(A503 = "", "", IFERROR(VLOOKUP(A503, 'ENTITY INFO'!$A:$B, 2, FALSE), ""))</f>
        <v/>
      </c>
      <c r="E503" s="42"/>
      <c r="F503" s="57"/>
      <c r="G503" s="60"/>
      <c r="H503" s="54"/>
      <c r="I503" s="61"/>
      <c r="J503" s="62"/>
      <c r="K503" s="57"/>
      <c r="L503" s="57"/>
      <c r="M503" s="54"/>
      <c r="N503" s="63"/>
      <c r="O503" s="57"/>
      <c r="P503" s="57"/>
      <c r="Q503" s="57"/>
      <c r="R503" s="57"/>
      <c r="S503" s="57"/>
      <c r="T503" s="57"/>
      <c r="U503" s="57"/>
      <c r="V503" s="57"/>
      <c r="W503" s="57"/>
      <c r="X503" s="57"/>
      <c r="Y503" s="25" t="str">
        <f>IF(X503 = "", "", IFERROR(VLOOKUP(X503, Values!G:H, 2, FALSE), ""))</f>
        <v/>
      </c>
      <c r="Z503" s="26" t="str">
        <f>IF(X503 = "", "", IFERROR(VLOOKUP(X503, Values!G:I, 3, FALSE), ""))</f>
        <v/>
      </c>
      <c r="AA503" s="107"/>
      <c r="AB503" s="56"/>
      <c r="AC503" s="57"/>
      <c r="AD503" s="25"/>
      <c r="AE503" s="5" t="str">
        <f>IF(AB503 = "", "", IFERROR(VLOOKUP(AB503, 'SERVICE LOCATIONS'!$A:$B, 2, FALSE), ""))</f>
        <v/>
      </c>
      <c r="AF503" s="5" t="str">
        <f>IF(AB503 = "", "", IFERROR(IF(VLOOKUP(AB503, 'SERVICE LOCATIONS'!$A:$C, 3, FALSE) = 0, "", VLOOKUP(AB503, 'SERVICE LOCATIONS'!$A:$D, 3, FALSE)), ""))</f>
        <v/>
      </c>
      <c r="AG503" s="5" t="str">
        <f>IF(AB503 = "", "", IFERROR(VLOOKUP(AB503, 'SERVICE LOCATIONS'!$A:$D, 4, FALSE), ""))</f>
        <v/>
      </c>
      <c r="AH503" s="5" t="str">
        <f>IF(AB503 = "", "", IFERROR(VLOOKUP(AB503, 'SERVICE LOCATIONS'!$A:$J, 5, FALSE), ""))</f>
        <v/>
      </c>
      <c r="AI503" s="5" t="str">
        <f>IF(AB503 = "", "", IFERROR(VLOOKUP(AB503, 'SERVICE LOCATIONS'!$A:$F, 6, FALSE), ""))</f>
        <v/>
      </c>
      <c r="AJ503" s="5" t="str">
        <f>IF(AB503 = "", "", IFERROR(VLOOKUP(AB503, 'SERVICE LOCATIONS'!$A:$G, 7, FALSE), ""))</f>
        <v/>
      </c>
      <c r="AK503" s="5" t="str">
        <f>IF(AB503 = "", "", IFERROR(VLOOKUP(AB503, 'SERVICE LOCATIONS'!$A:$H, 8, FALSE), ""))</f>
        <v/>
      </c>
      <c r="AL503" s="7" t="str">
        <f>IF(AB503 = "", "", IFERROR(VLOOKUP(AB503, 'SERVICE LOCATIONS'!$A:$I, 9, FALSE), ""))</f>
        <v/>
      </c>
      <c r="AM503" s="7" t="str">
        <f>IF(AB503 = "", "", IFERROR(VLOOKUP(AB503, 'SERVICE LOCATIONS'!$A:$J, 10, FALSE), ""))</f>
        <v/>
      </c>
      <c r="AN503" s="7" t="str">
        <f>IF(AB503 = "", "", IFERROR(VLOOKUP(AB503, 'SERVICE LOCATIONS'!$A:$Q, 12, FALSE), ""))</f>
        <v/>
      </c>
      <c r="AO503" s="5" t="str">
        <f>IF(AB503 = "", "", IFERROR(VLOOKUP(AB503, 'SERVICE LOCATIONS'!$A:$Q, 13, FALSE), ""))</f>
        <v/>
      </c>
      <c r="AP503" s="5" t="str">
        <f>IF(AB503 = "", "", IFERROR(VLOOKUP(AB503, 'SERVICE LOCATIONS'!$A:$Q, 14, FALSE), ""))</f>
        <v/>
      </c>
      <c r="AQ503" s="5" t="str">
        <f>IF(AB503 = "", "", IFERROR(VLOOKUP(AB503, 'SERVICE LOCATIONS'!$A:$Q, 15, FALSE), ""))</f>
        <v/>
      </c>
      <c r="AR503" s="5" t="str">
        <f>IF(AB503 = "", "", IFERROR(VLOOKUP(AB503, 'SERVICE LOCATIONS'!$A:$Q, 16, FALSE), ""))</f>
        <v/>
      </c>
      <c r="AS503" s="5" t="str">
        <f>IF(AB503 = "", "", IFERROR(VLOOKUP(AB503, 'SERVICE LOCATIONS'!$A:$Q, 17, FALSE), ""))</f>
        <v/>
      </c>
      <c r="AT503" s="27" t="str">
        <f>IF(AB503 = "", "", IFERROR(VLOOKUP(AB503, 'SERVICE LOCATIONS'!$A:$Q, 11, FALSE), ""))</f>
        <v/>
      </c>
      <c r="AU503" s="42"/>
      <c r="AV503" s="54"/>
      <c r="AW503" s="55"/>
      <c r="AX503" s="56"/>
      <c r="AY503" s="57"/>
    </row>
    <row r="504" spans="1:51" x14ac:dyDescent="0.2">
      <c r="A504" s="58"/>
      <c r="B504" s="64" t="str">
        <f>IF(A504="", "", TEXT(VLOOKUP(A504, 'ENTITY INFO'!$A:$E, 4, FALSE), "00-0000000"))</f>
        <v/>
      </c>
      <c r="C504" s="64" t="str">
        <f>IF(A504="", "", VLOOKUP(A504, 'ENTITY INFO'!$A:$E, 5, FALSE))</f>
        <v/>
      </c>
      <c r="D504" s="64" t="str">
        <f>IF(A504 = "", "", IFERROR(VLOOKUP(A504, 'ENTITY INFO'!$A:$B, 2, FALSE), ""))</f>
        <v/>
      </c>
      <c r="E504" s="42"/>
      <c r="F504" s="57"/>
      <c r="G504" s="60"/>
      <c r="H504" s="54"/>
      <c r="I504" s="61"/>
      <c r="J504" s="62"/>
      <c r="K504" s="57"/>
      <c r="L504" s="57"/>
      <c r="M504" s="54"/>
      <c r="N504" s="63"/>
      <c r="O504" s="57"/>
      <c r="P504" s="57"/>
      <c r="Q504" s="57"/>
      <c r="R504" s="57"/>
      <c r="S504" s="57"/>
      <c r="T504" s="57"/>
      <c r="U504" s="57"/>
      <c r="V504" s="57"/>
      <c r="W504" s="57"/>
      <c r="X504" s="57"/>
      <c r="Y504" s="25" t="str">
        <f>IF(X504 = "", "", IFERROR(VLOOKUP(X504, Values!G:H, 2, FALSE), ""))</f>
        <v/>
      </c>
      <c r="Z504" s="26" t="str">
        <f>IF(X504 = "", "", IFERROR(VLOOKUP(X504, Values!G:I, 3, FALSE), ""))</f>
        <v/>
      </c>
      <c r="AA504" s="107"/>
      <c r="AB504" s="56"/>
      <c r="AC504" s="57"/>
      <c r="AD504" s="25"/>
      <c r="AE504" s="5" t="str">
        <f>IF(AB504 = "", "", IFERROR(VLOOKUP(AB504, 'SERVICE LOCATIONS'!$A:$B, 2, FALSE), ""))</f>
        <v/>
      </c>
      <c r="AF504" s="5" t="str">
        <f>IF(AB504 = "", "", IFERROR(IF(VLOOKUP(AB504, 'SERVICE LOCATIONS'!$A:$C, 3, FALSE) = 0, "", VLOOKUP(AB504, 'SERVICE LOCATIONS'!$A:$D, 3, FALSE)), ""))</f>
        <v/>
      </c>
      <c r="AG504" s="5" t="str">
        <f>IF(AB504 = "", "", IFERROR(VLOOKUP(AB504, 'SERVICE LOCATIONS'!$A:$D, 4, FALSE), ""))</f>
        <v/>
      </c>
      <c r="AH504" s="5" t="str">
        <f>IF(AB504 = "", "", IFERROR(VLOOKUP(AB504, 'SERVICE LOCATIONS'!$A:$J, 5, FALSE), ""))</f>
        <v/>
      </c>
      <c r="AI504" s="5" t="str">
        <f>IF(AB504 = "", "", IFERROR(VLOOKUP(AB504, 'SERVICE LOCATIONS'!$A:$F, 6, FALSE), ""))</f>
        <v/>
      </c>
      <c r="AJ504" s="5" t="str">
        <f>IF(AB504 = "", "", IFERROR(VLOOKUP(AB504, 'SERVICE LOCATIONS'!$A:$G, 7, FALSE), ""))</f>
        <v/>
      </c>
      <c r="AK504" s="5" t="str">
        <f>IF(AB504 = "", "", IFERROR(VLOOKUP(AB504, 'SERVICE LOCATIONS'!$A:$H, 8, FALSE), ""))</f>
        <v/>
      </c>
      <c r="AL504" s="7" t="str">
        <f>IF(AB504 = "", "", IFERROR(VLOOKUP(AB504, 'SERVICE LOCATIONS'!$A:$I, 9, FALSE), ""))</f>
        <v/>
      </c>
      <c r="AM504" s="7" t="str">
        <f>IF(AB504 = "", "", IFERROR(VLOOKUP(AB504, 'SERVICE LOCATIONS'!$A:$J, 10, FALSE), ""))</f>
        <v/>
      </c>
      <c r="AN504" s="7" t="str">
        <f>IF(AB504 = "", "", IFERROR(VLOOKUP(AB504, 'SERVICE LOCATIONS'!$A:$Q, 12, FALSE), ""))</f>
        <v/>
      </c>
      <c r="AO504" s="5" t="str">
        <f>IF(AB504 = "", "", IFERROR(VLOOKUP(AB504, 'SERVICE LOCATIONS'!$A:$Q, 13, FALSE), ""))</f>
        <v/>
      </c>
      <c r="AP504" s="5" t="str">
        <f>IF(AB504 = "", "", IFERROR(VLOOKUP(AB504, 'SERVICE LOCATIONS'!$A:$Q, 14, FALSE), ""))</f>
        <v/>
      </c>
      <c r="AQ504" s="5" t="str">
        <f>IF(AB504 = "", "", IFERROR(VLOOKUP(AB504, 'SERVICE LOCATIONS'!$A:$Q, 15, FALSE), ""))</f>
        <v/>
      </c>
      <c r="AR504" s="5" t="str">
        <f>IF(AB504 = "", "", IFERROR(VLOOKUP(AB504, 'SERVICE LOCATIONS'!$A:$Q, 16, FALSE), ""))</f>
        <v/>
      </c>
      <c r="AS504" s="5" t="str">
        <f>IF(AB504 = "", "", IFERROR(VLOOKUP(AB504, 'SERVICE LOCATIONS'!$A:$Q, 17, FALSE), ""))</f>
        <v/>
      </c>
      <c r="AT504" s="27" t="str">
        <f>IF(AB504 = "", "", IFERROR(VLOOKUP(AB504, 'SERVICE LOCATIONS'!$A:$Q, 11, FALSE), ""))</f>
        <v/>
      </c>
      <c r="AU504" s="42"/>
      <c r="AV504" s="54"/>
      <c r="AW504" s="55"/>
      <c r="AX504" s="56"/>
      <c r="AY504" s="57"/>
    </row>
    <row r="505" spans="1:51" x14ac:dyDescent="0.2">
      <c r="A505" s="58"/>
      <c r="B505" s="64" t="str">
        <f>IF(A505="", "", TEXT(VLOOKUP(A505, 'ENTITY INFO'!$A:$E, 4, FALSE), "00-0000000"))</f>
        <v/>
      </c>
      <c r="C505" s="64" t="str">
        <f>IF(A505="", "", VLOOKUP(A505, 'ENTITY INFO'!$A:$E, 5, FALSE))</f>
        <v/>
      </c>
      <c r="D505" s="64" t="str">
        <f>IF(A505 = "", "", IFERROR(VLOOKUP(A505, 'ENTITY INFO'!$A:$B, 2, FALSE), ""))</f>
        <v/>
      </c>
      <c r="E505" s="42"/>
      <c r="F505" s="57"/>
      <c r="G505" s="60"/>
      <c r="H505" s="54"/>
      <c r="I505" s="61"/>
      <c r="J505" s="62"/>
      <c r="K505" s="57"/>
      <c r="L505" s="57"/>
      <c r="M505" s="54"/>
      <c r="N505" s="63"/>
      <c r="O505" s="57"/>
      <c r="P505" s="57"/>
      <c r="Q505" s="57"/>
      <c r="R505" s="57"/>
      <c r="S505" s="57"/>
      <c r="T505" s="57"/>
      <c r="U505" s="57"/>
      <c r="V505" s="57"/>
      <c r="W505" s="57"/>
      <c r="X505" s="57"/>
      <c r="Y505" s="25" t="str">
        <f>IF(X505 = "", "", IFERROR(VLOOKUP(X505, Values!G:H, 2, FALSE), ""))</f>
        <v/>
      </c>
      <c r="Z505" s="26" t="str">
        <f>IF(X505 = "", "", IFERROR(VLOOKUP(X505, Values!G:I, 3, FALSE), ""))</f>
        <v/>
      </c>
      <c r="AA505" s="107"/>
      <c r="AB505" s="56"/>
      <c r="AC505" s="57"/>
      <c r="AD505" s="25"/>
      <c r="AE505" s="5" t="str">
        <f>IF(AB505 = "", "", IFERROR(VLOOKUP(AB505, 'SERVICE LOCATIONS'!$A:$B, 2, FALSE), ""))</f>
        <v/>
      </c>
      <c r="AF505" s="5" t="str">
        <f>IF(AB505 = "", "", IFERROR(IF(VLOOKUP(AB505, 'SERVICE LOCATIONS'!$A:$C, 3, FALSE) = 0, "", VLOOKUP(AB505, 'SERVICE LOCATIONS'!$A:$D, 3, FALSE)), ""))</f>
        <v/>
      </c>
      <c r="AG505" s="5" t="str">
        <f>IF(AB505 = "", "", IFERROR(VLOOKUP(AB505, 'SERVICE LOCATIONS'!$A:$D, 4, FALSE), ""))</f>
        <v/>
      </c>
      <c r="AH505" s="5" t="str">
        <f>IF(AB505 = "", "", IFERROR(VLOOKUP(AB505, 'SERVICE LOCATIONS'!$A:$J, 5, FALSE), ""))</f>
        <v/>
      </c>
      <c r="AI505" s="5" t="str">
        <f>IF(AB505 = "", "", IFERROR(VLOOKUP(AB505, 'SERVICE LOCATIONS'!$A:$F, 6, FALSE), ""))</f>
        <v/>
      </c>
      <c r="AJ505" s="5" t="str">
        <f>IF(AB505 = "", "", IFERROR(VLOOKUP(AB505, 'SERVICE LOCATIONS'!$A:$G, 7, FALSE), ""))</f>
        <v/>
      </c>
      <c r="AK505" s="5" t="str">
        <f>IF(AB505 = "", "", IFERROR(VLOOKUP(AB505, 'SERVICE LOCATIONS'!$A:$H, 8, FALSE), ""))</f>
        <v/>
      </c>
      <c r="AL505" s="7" t="str">
        <f>IF(AB505 = "", "", IFERROR(VLOOKUP(AB505, 'SERVICE LOCATIONS'!$A:$I, 9, FALSE), ""))</f>
        <v/>
      </c>
      <c r="AM505" s="7" t="str">
        <f>IF(AB505 = "", "", IFERROR(VLOOKUP(AB505, 'SERVICE LOCATIONS'!$A:$J, 10, FALSE), ""))</f>
        <v/>
      </c>
      <c r="AN505" s="7" t="str">
        <f>IF(AB505 = "", "", IFERROR(VLOOKUP(AB505, 'SERVICE LOCATIONS'!$A:$Q, 12, FALSE), ""))</f>
        <v/>
      </c>
      <c r="AO505" s="5" t="str">
        <f>IF(AB505 = "", "", IFERROR(VLOOKUP(AB505, 'SERVICE LOCATIONS'!$A:$Q, 13, FALSE), ""))</f>
        <v/>
      </c>
      <c r="AP505" s="5" t="str">
        <f>IF(AB505 = "", "", IFERROR(VLOOKUP(AB505, 'SERVICE LOCATIONS'!$A:$Q, 14, FALSE), ""))</f>
        <v/>
      </c>
      <c r="AQ505" s="5" t="str">
        <f>IF(AB505 = "", "", IFERROR(VLOOKUP(AB505, 'SERVICE LOCATIONS'!$A:$Q, 15, FALSE), ""))</f>
        <v/>
      </c>
      <c r="AR505" s="5" t="str">
        <f>IF(AB505 = "", "", IFERROR(VLOOKUP(AB505, 'SERVICE LOCATIONS'!$A:$Q, 16, FALSE), ""))</f>
        <v/>
      </c>
      <c r="AS505" s="5" t="str">
        <f>IF(AB505 = "", "", IFERROR(VLOOKUP(AB505, 'SERVICE LOCATIONS'!$A:$Q, 17, FALSE), ""))</f>
        <v/>
      </c>
      <c r="AT505" s="27" t="str">
        <f>IF(AB505 = "", "", IFERROR(VLOOKUP(AB505, 'SERVICE LOCATIONS'!$A:$Q, 11, FALSE), ""))</f>
        <v/>
      </c>
      <c r="AU505" s="42"/>
      <c r="AV505" s="54"/>
      <c r="AW505" s="55"/>
      <c r="AX505" s="56"/>
      <c r="AY505" s="57"/>
    </row>
    <row r="506" spans="1:51" x14ac:dyDescent="0.2">
      <c r="A506" s="58"/>
      <c r="B506" s="64" t="str">
        <f>IF(A506="", "", TEXT(VLOOKUP(A506, 'ENTITY INFO'!$A:$E, 4, FALSE), "00-0000000"))</f>
        <v/>
      </c>
      <c r="C506" s="64" t="str">
        <f>IF(A506="", "", VLOOKUP(A506, 'ENTITY INFO'!$A:$E, 5, FALSE))</f>
        <v/>
      </c>
      <c r="D506" s="64" t="str">
        <f>IF(A506 = "", "", IFERROR(VLOOKUP(A506, 'ENTITY INFO'!$A:$B, 2, FALSE), ""))</f>
        <v/>
      </c>
      <c r="E506" s="42"/>
      <c r="F506" s="57"/>
      <c r="G506" s="60"/>
      <c r="H506" s="54"/>
      <c r="I506" s="61"/>
      <c r="J506" s="62"/>
      <c r="K506" s="57"/>
      <c r="L506" s="57"/>
      <c r="M506" s="54"/>
      <c r="N506" s="63"/>
      <c r="O506" s="57"/>
      <c r="P506" s="57"/>
      <c r="Q506" s="57"/>
      <c r="R506" s="57"/>
      <c r="S506" s="57"/>
      <c r="T506" s="57"/>
      <c r="U506" s="57"/>
      <c r="V506" s="57"/>
      <c r="W506" s="57"/>
      <c r="X506" s="57"/>
      <c r="Y506" s="25" t="str">
        <f>IF(X506 = "", "", IFERROR(VLOOKUP(X506, Values!G:H, 2, FALSE), ""))</f>
        <v/>
      </c>
      <c r="Z506" s="26" t="str">
        <f>IF(X506 = "", "", IFERROR(VLOOKUP(X506, Values!G:I, 3, FALSE), ""))</f>
        <v/>
      </c>
      <c r="AA506" s="107"/>
      <c r="AB506" s="56"/>
      <c r="AC506" s="57"/>
      <c r="AD506" s="25"/>
      <c r="AE506" s="5" t="str">
        <f>IF(AB506 = "", "", IFERROR(VLOOKUP(AB506, 'SERVICE LOCATIONS'!$A:$B, 2, FALSE), ""))</f>
        <v/>
      </c>
      <c r="AF506" s="5" t="str">
        <f>IF(AB506 = "", "", IFERROR(IF(VLOOKUP(AB506, 'SERVICE LOCATIONS'!$A:$C, 3, FALSE) = 0, "", VLOOKUP(AB506, 'SERVICE LOCATIONS'!$A:$D, 3, FALSE)), ""))</f>
        <v/>
      </c>
      <c r="AG506" s="5" t="str">
        <f>IF(AB506 = "", "", IFERROR(VLOOKUP(AB506, 'SERVICE LOCATIONS'!$A:$D, 4, FALSE), ""))</f>
        <v/>
      </c>
      <c r="AH506" s="5" t="str">
        <f>IF(AB506 = "", "", IFERROR(VLOOKUP(AB506, 'SERVICE LOCATIONS'!$A:$J, 5, FALSE), ""))</f>
        <v/>
      </c>
      <c r="AI506" s="5" t="str">
        <f>IF(AB506 = "", "", IFERROR(VLOOKUP(AB506, 'SERVICE LOCATIONS'!$A:$F, 6, FALSE), ""))</f>
        <v/>
      </c>
      <c r="AJ506" s="5" t="str">
        <f>IF(AB506 = "", "", IFERROR(VLOOKUP(AB506, 'SERVICE LOCATIONS'!$A:$G, 7, FALSE), ""))</f>
        <v/>
      </c>
      <c r="AK506" s="5" t="str">
        <f>IF(AB506 = "", "", IFERROR(VLOOKUP(AB506, 'SERVICE LOCATIONS'!$A:$H, 8, FALSE), ""))</f>
        <v/>
      </c>
      <c r="AL506" s="7" t="str">
        <f>IF(AB506 = "", "", IFERROR(VLOOKUP(AB506, 'SERVICE LOCATIONS'!$A:$I, 9, FALSE), ""))</f>
        <v/>
      </c>
      <c r="AM506" s="7" t="str">
        <f>IF(AB506 = "", "", IFERROR(VLOOKUP(AB506, 'SERVICE LOCATIONS'!$A:$J, 10, FALSE), ""))</f>
        <v/>
      </c>
      <c r="AN506" s="7" t="str">
        <f>IF(AB506 = "", "", IFERROR(VLOOKUP(AB506, 'SERVICE LOCATIONS'!$A:$Q, 12, FALSE), ""))</f>
        <v/>
      </c>
      <c r="AO506" s="5" t="str">
        <f>IF(AB506 = "", "", IFERROR(VLOOKUP(AB506, 'SERVICE LOCATIONS'!$A:$Q, 13, FALSE), ""))</f>
        <v/>
      </c>
      <c r="AP506" s="5" t="str">
        <f>IF(AB506 = "", "", IFERROR(VLOOKUP(AB506, 'SERVICE LOCATIONS'!$A:$Q, 14, FALSE), ""))</f>
        <v/>
      </c>
      <c r="AQ506" s="5" t="str">
        <f>IF(AB506 = "", "", IFERROR(VLOOKUP(AB506, 'SERVICE LOCATIONS'!$A:$Q, 15, FALSE), ""))</f>
        <v/>
      </c>
      <c r="AR506" s="5" t="str">
        <f>IF(AB506 = "", "", IFERROR(VLOOKUP(AB506, 'SERVICE LOCATIONS'!$A:$Q, 16, FALSE), ""))</f>
        <v/>
      </c>
      <c r="AS506" s="5" t="str">
        <f>IF(AB506 = "", "", IFERROR(VLOOKUP(AB506, 'SERVICE LOCATIONS'!$A:$Q, 17, FALSE), ""))</f>
        <v/>
      </c>
      <c r="AT506" s="27" t="str">
        <f>IF(AB506 = "", "", IFERROR(VLOOKUP(AB506, 'SERVICE LOCATIONS'!$A:$Q, 11, FALSE), ""))</f>
        <v/>
      </c>
      <c r="AU506" s="42"/>
      <c r="AV506" s="54"/>
      <c r="AW506" s="55"/>
      <c r="AX506" s="56"/>
      <c r="AY506" s="57"/>
    </row>
    <row r="507" spans="1:51" x14ac:dyDescent="0.2">
      <c r="A507" s="58"/>
      <c r="B507" s="64" t="str">
        <f>IF(A507="", "", TEXT(VLOOKUP(A507, 'ENTITY INFO'!$A:$E, 4, FALSE), "00-0000000"))</f>
        <v/>
      </c>
      <c r="C507" s="64" t="str">
        <f>IF(A507="", "", VLOOKUP(A507, 'ENTITY INFO'!$A:$E, 5, FALSE))</f>
        <v/>
      </c>
      <c r="D507" s="64" t="str">
        <f>IF(A507 = "", "", IFERROR(VLOOKUP(A507, 'ENTITY INFO'!$A:$B, 2, FALSE), ""))</f>
        <v/>
      </c>
      <c r="E507" s="42"/>
      <c r="F507" s="57"/>
      <c r="G507" s="60"/>
      <c r="H507" s="54"/>
      <c r="I507" s="61"/>
      <c r="J507" s="62"/>
      <c r="K507" s="57"/>
      <c r="L507" s="57"/>
      <c r="M507" s="54"/>
      <c r="N507" s="63"/>
      <c r="O507" s="57"/>
      <c r="P507" s="57"/>
      <c r="Q507" s="57"/>
      <c r="R507" s="57"/>
      <c r="S507" s="57"/>
      <c r="T507" s="57"/>
      <c r="U507" s="57"/>
      <c r="V507" s="57"/>
      <c r="W507" s="57"/>
      <c r="X507" s="57"/>
      <c r="Y507" s="25" t="str">
        <f>IF(X507 = "", "", IFERROR(VLOOKUP(X507, Values!G:H, 2, FALSE), ""))</f>
        <v/>
      </c>
      <c r="Z507" s="26" t="str">
        <f>IF(X507 = "", "", IFERROR(VLOOKUP(X507, Values!G:I, 3, FALSE), ""))</f>
        <v/>
      </c>
      <c r="AA507" s="107"/>
      <c r="AB507" s="56"/>
      <c r="AC507" s="57"/>
      <c r="AD507" s="25"/>
      <c r="AE507" s="5" t="str">
        <f>IF(AB507 = "", "", IFERROR(VLOOKUP(AB507, 'SERVICE LOCATIONS'!$A:$B, 2, FALSE), ""))</f>
        <v/>
      </c>
      <c r="AF507" s="5" t="str">
        <f>IF(AB507 = "", "", IFERROR(IF(VLOOKUP(AB507, 'SERVICE LOCATIONS'!$A:$C, 3, FALSE) = 0, "", VLOOKUP(AB507, 'SERVICE LOCATIONS'!$A:$D, 3, FALSE)), ""))</f>
        <v/>
      </c>
      <c r="AG507" s="5" t="str">
        <f>IF(AB507 = "", "", IFERROR(VLOOKUP(AB507, 'SERVICE LOCATIONS'!$A:$D, 4, FALSE), ""))</f>
        <v/>
      </c>
      <c r="AH507" s="5" t="str">
        <f>IF(AB507 = "", "", IFERROR(VLOOKUP(AB507, 'SERVICE LOCATIONS'!$A:$J, 5, FALSE), ""))</f>
        <v/>
      </c>
      <c r="AI507" s="5" t="str">
        <f>IF(AB507 = "", "", IFERROR(VLOOKUP(AB507, 'SERVICE LOCATIONS'!$A:$F, 6, FALSE), ""))</f>
        <v/>
      </c>
      <c r="AJ507" s="5" t="str">
        <f>IF(AB507 = "", "", IFERROR(VLOOKUP(AB507, 'SERVICE LOCATIONS'!$A:$G, 7, FALSE), ""))</f>
        <v/>
      </c>
      <c r="AK507" s="5" t="str">
        <f>IF(AB507 = "", "", IFERROR(VLOOKUP(AB507, 'SERVICE LOCATIONS'!$A:$H, 8, FALSE), ""))</f>
        <v/>
      </c>
      <c r="AL507" s="7" t="str">
        <f>IF(AB507 = "", "", IFERROR(VLOOKUP(AB507, 'SERVICE LOCATIONS'!$A:$I, 9, FALSE), ""))</f>
        <v/>
      </c>
      <c r="AM507" s="7" t="str">
        <f>IF(AB507 = "", "", IFERROR(VLOOKUP(AB507, 'SERVICE LOCATIONS'!$A:$J, 10, FALSE), ""))</f>
        <v/>
      </c>
      <c r="AN507" s="7" t="str">
        <f>IF(AB507 = "", "", IFERROR(VLOOKUP(AB507, 'SERVICE LOCATIONS'!$A:$Q, 12, FALSE), ""))</f>
        <v/>
      </c>
      <c r="AO507" s="5" t="str">
        <f>IF(AB507 = "", "", IFERROR(VLOOKUP(AB507, 'SERVICE LOCATIONS'!$A:$Q, 13, FALSE), ""))</f>
        <v/>
      </c>
      <c r="AP507" s="5" t="str">
        <f>IF(AB507 = "", "", IFERROR(VLOOKUP(AB507, 'SERVICE LOCATIONS'!$A:$Q, 14, FALSE), ""))</f>
        <v/>
      </c>
      <c r="AQ507" s="5" t="str">
        <f>IF(AB507 = "", "", IFERROR(VLOOKUP(AB507, 'SERVICE LOCATIONS'!$A:$Q, 15, FALSE), ""))</f>
        <v/>
      </c>
      <c r="AR507" s="5" t="str">
        <f>IF(AB507 = "", "", IFERROR(VLOOKUP(AB507, 'SERVICE LOCATIONS'!$A:$Q, 16, FALSE), ""))</f>
        <v/>
      </c>
      <c r="AS507" s="5" t="str">
        <f>IF(AB507 = "", "", IFERROR(VLOOKUP(AB507, 'SERVICE LOCATIONS'!$A:$Q, 17, FALSE), ""))</f>
        <v/>
      </c>
      <c r="AT507" s="27" t="str">
        <f>IF(AB507 = "", "", IFERROR(VLOOKUP(AB507, 'SERVICE LOCATIONS'!$A:$Q, 11, FALSE), ""))</f>
        <v/>
      </c>
      <c r="AU507" s="42"/>
      <c r="AV507" s="54"/>
      <c r="AW507" s="55"/>
      <c r="AX507" s="56"/>
      <c r="AY507" s="57"/>
    </row>
    <row r="508" spans="1:51" x14ac:dyDescent="0.2">
      <c r="A508" s="58"/>
      <c r="B508" s="64" t="str">
        <f>IF(A508="", "", TEXT(VLOOKUP(A508, 'ENTITY INFO'!$A:$E, 4, FALSE), "00-0000000"))</f>
        <v/>
      </c>
      <c r="C508" s="64" t="str">
        <f>IF(A508="", "", VLOOKUP(A508, 'ENTITY INFO'!$A:$E, 5, FALSE))</f>
        <v/>
      </c>
      <c r="D508" s="64" t="str">
        <f>IF(A508 = "", "", IFERROR(VLOOKUP(A508, 'ENTITY INFO'!$A:$B, 2, FALSE), ""))</f>
        <v/>
      </c>
      <c r="E508" s="42"/>
      <c r="F508" s="57"/>
      <c r="G508" s="60"/>
      <c r="H508" s="54"/>
      <c r="I508" s="61"/>
      <c r="J508" s="62"/>
      <c r="K508" s="57"/>
      <c r="L508" s="57"/>
      <c r="M508" s="54"/>
      <c r="N508" s="63"/>
      <c r="O508" s="57"/>
      <c r="P508" s="57"/>
      <c r="Q508" s="57"/>
      <c r="R508" s="57"/>
      <c r="S508" s="57"/>
      <c r="T508" s="57"/>
      <c r="U508" s="57"/>
      <c r="V508" s="57"/>
      <c r="W508" s="57"/>
      <c r="X508" s="57"/>
      <c r="Y508" s="25" t="str">
        <f>IF(X508 = "", "", IFERROR(VLOOKUP(X508, Values!G:H, 2, FALSE), ""))</f>
        <v/>
      </c>
      <c r="Z508" s="26" t="str">
        <f>IF(X508 = "", "", IFERROR(VLOOKUP(X508, Values!G:I, 3, FALSE), ""))</f>
        <v/>
      </c>
      <c r="AA508" s="107"/>
      <c r="AB508" s="56"/>
      <c r="AC508" s="57"/>
      <c r="AD508" s="25"/>
      <c r="AE508" s="5" t="str">
        <f>IF(AB508 = "", "", IFERROR(VLOOKUP(AB508, 'SERVICE LOCATIONS'!$A:$B, 2, FALSE), ""))</f>
        <v/>
      </c>
      <c r="AF508" s="5" t="str">
        <f>IF(AB508 = "", "", IFERROR(IF(VLOOKUP(AB508, 'SERVICE LOCATIONS'!$A:$C, 3, FALSE) = 0, "", VLOOKUP(AB508, 'SERVICE LOCATIONS'!$A:$D, 3, FALSE)), ""))</f>
        <v/>
      </c>
      <c r="AG508" s="5" t="str">
        <f>IF(AB508 = "", "", IFERROR(VLOOKUP(AB508, 'SERVICE LOCATIONS'!$A:$D, 4, FALSE), ""))</f>
        <v/>
      </c>
      <c r="AH508" s="5" t="str">
        <f>IF(AB508 = "", "", IFERROR(VLOOKUP(AB508, 'SERVICE LOCATIONS'!$A:$J, 5, FALSE), ""))</f>
        <v/>
      </c>
      <c r="AI508" s="5" t="str">
        <f>IF(AB508 = "", "", IFERROR(VLOOKUP(AB508, 'SERVICE LOCATIONS'!$A:$F, 6, FALSE), ""))</f>
        <v/>
      </c>
      <c r="AJ508" s="5" t="str">
        <f>IF(AB508 = "", "", IFERROR(VLOOKUP(AB508, 'SERVICE LOCATIONS'!$A:$G, 7, FALSE), ""))</f>
        <v/>
      </c>
      <c r="AK508" s="5" t="str">
        <f>IF(AB508 = "", "", IFERROR(VLOOKUP(AB508, 'SERVICE LOCATIONS'!$A:$H, 8, FALSE), ""))</f>
        <v/>
      </c>
      <c r="AL508" s="7" t="str">
        <f>IF(AB508 = "", "", IFERROR(VLOOKUP(AB508, 'SERVICE LOCATIONS'!$A:$I, 9, FALSE), ""))</f>
        <v/>
      </c>
      <c r="AM508" s="7" t="str">
        <f>IF(AB508 = "", "", IFERROR(VLOOKUP(AB508, 'SERVICE LOCATIONS'!$A:$J, 10, FALSE), ""))</f>
        <v/>
      </c>
      <c r="AN508" s="7" t="str">
        <f>IF(AB508 = "", "", IFERROR(VLOOKUP(AB508, 'SERVICE LOCATIONS'!$A:$Q, 12, FALSE), ""))</f>
        <v/>
      </c>
      <c r="AO508" s="5" t="str">
        <f>IF(AB508 = "", "", IFERROR(VLOOKUP(AB508, 'SERVICE LOCATIONS'!$A:$Q, 13, FALSE), ""))</f>
        <v/>
      </c>
      <c r="AP508" s="5" t="str">
        <f>IF(AB508 = "", "", IFERROR(VLOOKUP(AB508, 'SERVICE LOCATIONS'!$A:$Q, 14, FALSE), ""))</f>
        <v/>
      </c>
      <c r="AQ508" s="5" t="str">
        <f>IF(AB508 = "", "", IFERROR(VLOOKUP(AB508, 'SERVICE LOCATIONS'!$A:$Q, 15, FALSE), ""))</f>
        <v/>
      </c>
      <c r="AR508" s="5" t="str">
        <f>IF(AB508 = "", "", IFERROR(VLOOKUP(AB508, 'SERVICE LOCATIONS'!$A:$Q, 16, FALSE), ""))</f>
        <v/>
      </c>
      <c r="AS508" s="5" t="str">
        <f>IF(AB508 = "", "", IFERROR(VLOOKUP(AB508, 'SERVICE LOCATIONS'!$A:$Q, 17, FALSE), ""))</f>
        <v/>
      </c>
      <c r="AT508" s="27" t="str">
        <f>IF(AB508 = "", "", IFERROR(VLOOKUP(AB508, 'SERVICE LOCATIONS'!$A:$Q, 11, FALSE), ""))</f>
        <v/>
      </c>
      <c r="AU508" s="42"/>
      <c r="AV508" s="54"/>
      <c r="AW508" s="55"/>
      <c r="AX508" s="56"/>
      <c r="AY508" s="57"/>
    </row>
    <row r="509" spans="1:51" x14ac:dyDescent="0.2">
      <c r="A509" s="58"/>
      <c r="B509" s="64" t="str">
        <f>IF(A509="", "", TEXT(VLOOKUP(A509, 'ENTITY INFO'!$A:$E, 4, FALSE), "00-0000000"))</f>
        <v/>
      </c>
      <c r="C509" s="64" t="str">
        <f>IF(A509="", "", VLOOKUP(A509, 'ENTITY INFO'!$A:$E, 5, FALSE))</f>
        <v/>
      </c>
      <c r="D509" s="64" t="str">
        <f>IF(A509 = "", "", IFERROR(VLOOKUP(A509, 'ENTITY INFO'!$A:$B, 2, FALSE), ""))</f>
        <v/>
      </c>
      <c r="E509" s="42"/>
      <c r="F509" s="57"/>
      <c r="G509" s="60"/>
      <c r="H509" s="54"/>
      <c r="I509" s="61"/>
      <c r="J509" s="62"/>
      <c r="K509" s="57"/>
      <c r="L509" s="57"/>
      <c r="M509" s="54"/>
      <c r="N509" s="63"/>
      <c r="O509" s="57"/>
      <c r="P509" s="57"/>
      <c r="Q509" s="57"/>
      <c r="R509" s="57"/>
      <c r="S509" s="57"/>
      <c r="T509" s="57"/>
      <c r="U509" s="57"/>
      <c r="V509" s="57"/>
      <c r="W509" s="57"/>
      <c r="X509" s="57"/>
      <c r="Y509" s="25" t="str">
        <f>IF(X509 = "", "", IFERROR(VLOOKUP(X509, Values!G:H, 2, FALSE), ""))</f>
        <v/>
      </c>
      <c r="Z509" s="26" t="str">
        <f>IF(X509 = "", "", IFERROR(VLOOKUP(X509, Values!G:I, 3, FALSE), ""))</f>
        <v/>
      </c>
      <c r="AA509" s="107"/>
      <c r="AB509" s="56"/>
      <c r="AC509" s="57"/>
      <c r="AD509" s="25"/>
      <c r="AE509" s="5" t="str">
        <f>IF(AB509 = "", "", IFERROR(VLOOKUP(AB509, 'SERVICE LOCATIONS'!$A:$B, 2, FALSE), ""))</f>
        <v/>
      </c>
      <c r="AF509" s="5" t="str">
        <f>IF(AB509 = "", "", IFERROR(IF(VLOOKUP(AB509, 'SERVICE LOCATIONS'!$A:$C, 3, FALSE) = 0, "", VLOOKUP(AB509, 'SERVICE LOCATIONS'!$A:$D, 3, FALSE)), ""))</f>
        <v/>
      </c>
      <c r="AG509" s="5" t="str">
        <f>IF(AB509 = "", "", IFERROR(VLOOKUP(AB509, 'SERVICE LOCATIONS'!$A:$D, 4, FALSE), ""))</f>
        <v/>
      </c>
      <c r="AH509" s="5" t="str">
        <f>IF(AB509 = "", "", IFERROR(VLOOKUP(AB509, 'SERVICE LOCATIONS'!$A:$J, 5, FALSE), ""))</f>
        <v/>
      </c>
      <c r="AI509" s="5" t="str">
        <f>IF(AB509 = "", "", IFERROR(VLOOKUP(AB509, 'SERVICE LOCATIONS'!$A:$F, 6, FALSE), ""))</f>
        <v/>
      </c>
      <c r="AJ509" s="5" t="str">
        <f>IF(AB509 = "", "", IFERROR(VLOOKUP(AB509, 'SERVICE LOCATIONS'!$A:$G, 7, FALSE), ""))</f>
        <v/>
      </c>
      <c r="AK509" s="5" t="str">
        <f>IF(AB509 = "", "", IFERROR(VLOOKUP(AB509, 'SERVICE LOCATIONS'!$A:$H, 8, FALSE), ""))</f>
        <v/>
      </c>
      <c r="AL509" s="7" t="str">
        <f>IF(AB509 = "", "", IFERROR(VLOOKUP(AB509, 'SERVICE LOCATIONS'!$A:$I, 9, FALSE), ""))</f>
        <v/>
      </c>
      <c r="AM509" s="7" t="str">
        <f>IF(AB509 = "", "", IFERROR(VLOOKUP(AB509, 'SERVICE LOCATIONS'!$A:$J, 10, FALSE), ""))</f>
        <v/>
      </c>
      <c r="AN509" s="7" t="str">
        <f>IF(AB509 = "", "", IFERROR(VLOOKUP(AB509, 'SERVICE LOCATIONS'!$A:$Q, 12, FALSE), ""))</f>
        <v/>
      </c>
      <c r="AO509" s="5" t="str">
        <f>IF(AB509 = "", "", IFERROR(VLOOKUP(AB509, 'SERVICE LOCATIONS'!$A:$Q, 13, FALSE), ""))</f>
        <v/>
      </c>
      <c r="AP509" s="5" t="str">
        <f>IF(AB509 = "", "", IFERROR(VLOOKUP(AB509, 'SERVICE LOCATIONS'!$A:$Q, 14, FALSE), ""))</f>
        <v/>
      </c>
      <c r="AQ509" s="5" t="str">
        <f>IF(AB509 = "", "", IFERROR(VLOOKUP(AB509, 'SERVICE LOCATIONS'!$A:$Q, 15, FALSE), ""))</f>
        <v/>
      </c>
      <c r="AR509" s="5" t="str">
        <f>IF(AB509 = "", "", IFERROR(VLOOKUP(AB509, 'SERVICE LOCATIONS'!$A:$Q, 16, FALSE), ""))</f>
        <v/>
      </c>
      <c r="AS509" s="5" t="str">
        <f>IF(AB509 = "", "", IFERROR(VLOOKUP(AB509, 'SERVICE LOCATIONS'!$A:$Q, 17, FALSE), ""))</f>
        <v/>
      </c>
      <c r="AT509" s="27" t="str">
        <f>IF(AB509 = "", "", IFERROR(VLOOKUP(AB509, 'SERVICE LOCATIONS'!$A:$Q, 11, FALSE), ""))</f>
        <v/>
      </c>
      <c r="AU509" s="42"/>
      <c r="AV509" s="54"/>
      <c r="AW509" s="55"/>
      <c r="AX509" s="56"/>
      <c r="AY509" s="57"/>
    </row>
    <row r="510" spans="1:51" x14ac:dyDescent="0.2">
      <c r="A510" s="58"/>
      <c r="B510" s="64" t="str">
        <f>IF(A510="", "", TEXT(VLOOKUP(A510, 'ENTITY INFO'!$A:$E, 4, FALSE), "00-0000000"))</f>
        <v/>
      </c>
      <c r="C510" s="64" t="str">
        <f>IF(A510="", "", VLOOKUP(A510, 'ENTITY INFO'!$A:$E, 5, FALSE))</f>
        <v/>
      </c>
      <c r="D510" s="64" t="str">
        <f>IF(A510 = "", "", IFERROR(VLOOKUP(A510, 'ENTITY INFO'!$A:$B, 2, FALSE), ""))</f>
        <v/>
      </c>
      <c r="E510" s="42"/>
      <c r="F510" s="57"/>
      <c r="G510" s="60"/>
      <c r="H510" s="54"/>
      <c r="I510" s="61"/>
      <c r="J510" s="62"/>
      <c r="K510" s="57"/>
      <c r="L510" s="57"/>
      <c r="M510" s="54"/>
      <c r="N510" s="63"/>
      <c r="O510" s="57"/>
      <c r="P510" s="57"/>
      <c r="Q510" s="57"/>
      <c r="R510" s="57"/>
      <c r="S510" s="57"/>
      <c r="T510" s="57"/>
      <c r="U510" s="57"/>
      <c r="V510" s="57"/>
      <c r="W510" s="57"/>
      <c r="X510" s="57"/>
      <c r="Y510" s="25" t="str">
        <f>IF(X510 = "", "", IFERROR(VLOOKUP(X510, Values!G:H, 2, FALSE), ""))</f>
        <v/>
      </c>
      <c r="Z510" s="26" t="str">
        <f>IF(X510 = "", "", IFERROR(VLOOKUP(X510, Values!G:I, 3, FALSE), ""))</f>
        <v/>
      </c>
      <c r="AA510" s="107"/>
      <c r="AB510" s="56"/>
      <c r="AC510" s="57"/>
      <c r="AD510" s="25"/>
      <c r="AE510" s="5" t="str">
        <f>IF(AB510 = "", "", IFERROR(VLOOKUP(AB510, 'SERVICE LOCATIONS'!$A:$B, 2, FALSE), ""))</f>
        <v/>
      </c>
      <c r="AF510" s="5" t="str">
        <f>IF(AB510 = "", "", IFERROR(IF(VLOOKUP(AB510, 'SERVICE LOCATIONS'!$A:$C, 3, FALSE) = 0, "", VLOOKUP(AB510, 'SERVICE LOCATIONS'!$A:$D, 3, FALSE)), ""))</f>
        <v/>
      </c>
      <c r="AG510" s="5" t="str">
        <f>IF(AB510 = "", "", IFERROR(VLOOKUP(AB510, 'SERVICE LOCATIONS'!$A:$D, 4, FALSE), ""))</f>
        <v/>
      </c>
      <c r="AH510" s="5" t="str">
        <f>IF(AB510 = "", "", IFERROR(VLOOKUP(AB510, 'SERVICE LOCATIONS'!$A:$J, 5, FALSE), ""))</f>
        <v/>
      </c>
      <c r="AI510" s="5" t="str">
        <f>IF(AB510 = "", "", IFERROR(VLOOKUP(AB510, 'SERVICE LOCATIONS'!$A:$F, 6, FALSE), ""))</f>
        <v/>
      </c>
      <c r="AJ510" s="5" t="str">
        <f>IF(AB510 = "", "", IFERROR(VLOOKUP(AB510, 'SERVICE LOCATIONS'!$A:$G, 7, FALSE), ""))</f>
        <v/>
      </c>
      <c r="AK510" s="5" t="str">
        <f>IF(AB510 = "", "", IFERROR(VLOOKUP(AB510, 'SERVICE LOCATIONS'!$A:$H, 8, FALSE), ""))</f>
        <v/>
      </c>
      <c r="AL510" s="7" t="str">
        <f>IF(AB510 = "", "", IFERROR(VLOOKUP(AB510, 'SERVICE LOCATIONS'!$A:$I, 9, FALSE), ""))</f>
        <v/>
      </c>
      <c r="AM510" s="7" t="str">
        <f>IF(AB510 = "", "", IFERROR(VLOOKUP(AB510, 'SERVICE LOCATIONS'!$A:$J, 10, FALSE), ""))</f>
        <v/>
      </c>
      <c r="AN510" s="7" t="str">
        <f>IF(AB510 = "", "", IFERROR(VLOOKUP(AB510, 'SERVICE LOCATIONS'!$A:$Q, 12, FALSE), ""))</f>
        <v/>
      </c>
      <c r="AO510" s="5" t="str">
        <f>IF(AB510 = "", "", IFERROR(VLOOKUP(AB510, 'SERVICE LOCATIONS'!$A:$Q, 13, FALSE), ""))</f>
        <v/>
      </c>
      <c r="AP510" s="5" t="str">
        <f>IF(AB510 = "", "", IFERROR(VLOOKUP(AB510, 'SERVICE LOCATIONS'!$A:$Q, 14, FALSE), ""))</f>
        <v/>
      </c>
      <c r="AQ510" s="5" t="str">
        <f>IF(AB510 = "", "", IFERROR(VLOOKUP(AB510, 'SERVICE LOCATIONS'!$A:$Q, 15, FALSE), ""))</f>
        <v/>
      </c>
      <c r="AR510" s="5" t="str">
        <f>IF(AB510 = "", "", IFERROR(VLOOKUP(AB510, 'SERVICE LOCATIONS'!$A:$Q, 16, FALSE), ""))</f>
        <v/>
      </c>
      <c r="AS510" s="5" t="str">
        <f>IF(AB510 = "", "", IFERROR(VLOOKUP(AB510, 'SERVICE LOCATIONS'!$A:$Q, 17, FALSE), ""))</f>
        <v/>
      </c>
      <c r="AT510" s="27" t="str">
        <f>IF(AB510 = "", "", IFERROR(VLOOKUP(AB510, 'SERVICE LOCATIONS'!$A:$Q, 11, FALSE), ""))</f>
        <v/>
      </c>
      <c r="AU510" s="42"/>
      <c r="AV510" s="54"/>
      <c r="AW510" s="55"/>
      <c r="AX510" s="56"/>
      <c r="AY510" s="57"/>
    </row>
    <row r="511" spans="1:51" x14ac:dyDescent="0.2">
      <c r="A511" s="58"/>
      <c r="B511" s="64" t="str">
        <f>IF(A511="", "", TEXT(VLOOKUP(A511, 'ENTITY INFO'!$A:$E, 4, FALSE), "00-0000000"))</f>
        <v/>
      </c>
      <c r="C511" s="64" t="str">
        <f>IF(A511="", "", VLOOKUP(A511, 'ENTITY INFO'!$A:$E, 5, FALSE))</f>
        <v/>
      </c>
      <c r="D511" s="64" t="str">
        <f>IF(A511 = "", "", IFERROR(VLOOKUP(A511, 'ENTITY INFO'!$A:$B, 2, FALSE), ""))</f>
        <v/>
      </c>
      <c r="E511" s="42"/>
      <c r="F511" s="57"/>
      <c r="G511" s="60"/>
      <c r="H511" s="54"/>
      <c r="I511" s="61"/>
      <c r="J511" s="62"/>
      <c r="K511" s="57"/>
      <c r="L511" s="57"/>
      <c r="M511" s="54"/>
      <c r="N511" s="63"/>
      <c r="O511" s="57"/>
      <c r="P511" s="57"/>
      <c r="Q511" s="57"/>
      <c r="R511" s="57"/>
      <c r="S511" s="57"/>
      <c r="T511" s="57"/>
      <c r="U511" s="57"/>
      <c r="V511" s="57"/>
      <c r="W511" s="57"/>
      <c r="X511" s="57"/>
      <c r="Y511" s="25" t="str">
        <f>IF(X511 = "", "", IFERROR(VLOOKUP(X511, Values!G:H, 2, FALSE), ""))</f>
        <v/>
      </c>
      <c r="Z511" s="26" t="str">
        <f>IF(X511 = "", "", IFERROR(VLOOKUP(X511, Values!G:I, 3, FALSE), ""))</f>
        <v/>
      </c>
      <c r="AA511" s="107"/>
      <c r="AB511" s="56"/>
      <c r="AC511" s="57"/>
      <c r="AD511" s="25"/>
      <c r="AE511" s="5" t="str">
        <f>IF(AB511 = "", "", IFERROR(VLOOKUP(AB511, 'SERVICE LOCATIONS'!$A:$B, 2, FALSE), ""))</f>
        <v/>
      </c>
      <c r="AF511" s="5" t="str">
        <f>IF(AB511 = "", "", IFERROR(IF(VLOOKUP(AB511, 'SERVICE LOCATIONS'!$A:$C, 3, FALSE) = 0, "", VLOOKUP(AB511, 'SERVICE LOCATIONS'!$A:$D, 3, FALSE)), ""))</f>
        <v/>
      </c>
      <c r="AG511" s="5" t="str">
        <f>IF(AB511 = "", "", IFERROR(VLOOKUP(AB511, 'SERVICE LOCATIONS'!$A:$D, 4, FALSE), ""))</f>
        <v/>
      </c>
      <c r="AH511" s="5" t="str">
        <f>IF(AB511 = "", "", IFERROR(VLOOKUP(AB511, 'SERVICE LOCATIONS'!$A:$J, 5, FALSE), ""))</f>
        <v/>
      </c>
      <c r="AI511" s="5" t="str">
        <f>IF(AB511 = "", "", IFERROR(VLOOKUP(AB511, 'SERVICE LOCATIONS'!$A:$F, 6, FALSE), ""))</f>
        <v/>
      </c>
      <c r="AJ511" s="5" t="str">
        <f>IF(AB511 = "", "", IFERROR(VLOOKUP(AB511, 'SERVICE LOCATIONS'!$A:$G, 7, FALSE), ""))</f>
        <v/>
      </c>
      <c r="AK511" s="5" t="str">
        <f>IF(AB511 = "", "", IFERROR(VLOOKUP(AB511, 'SERVICE LOCATIONS'!$A:$H, 8, FALSE), ""))</f>
        <v/>
      </c>
      <c r="AL511" s="7" t="str">
        <f>IF(AB511 = "", "", IFERROR(VLOOKUP(AB511, 'SERVICE LOCATIONS'!$A:$I, 9, FALSE), ""))</f>
        <v/>
      </c>
      <c r="AM511" s="7" t="str">
        <f>IF(AB511 = "", "", IFERROR(VLOOKUP(AB511, 'SERVICE LOCATIONS'!$A:$J, 10, FALSE), ""))</f>
        <v/>
      </c>
      <c r="AN511" s="7" t="str">
        <f>IF(AB511 = "", "", IFERROR(VLOOKUP(AB511, 'SERVICE LOCATIONS'!$A:$Q, 12, FALSE), ""))</f>
        <v/>
      </c>
      <c r="AO511" s="5" t="str">
        <f>IF(AB511 = "", "", IFERROR(VLOOKUP(AB511, 'SERVICE LOCATIONS'!$A:$Q, 13, FALSE), ""))</f>
        <v/>
      </c>
      <c r="AP511" s="5" t="str">
        <f>IF(AB511 = "", "", IFERROR(VLOOKUP(AB511, 'SERVICE LOCATIONS'!$A:$Q, 14, FALSE), ""))</f>
        <v/>
      </c>
      <c r="AQ511" s="5" t="str">
        <f>IF(AB511 = "", "", IFERROR(VLOOKUP(AB511, 'SERVICE LOCATIONS'!$A:$Q, 15, FALSE), ""))</f>
        <v/>
      </c>
      <c r="AR511" s="5" t="str">
        <f>IF(AB511 = "", "", IFERROR(VLOOKUP(AB511, 'SERVICE LOCATIONS'!$A:$Q, 16, FALSE), ""))</f>
        <v/>
      </c>
      <c r="AS511" s="5" t="str">
        <f>IF(AB511 = "", "", IFERROR(VLOOKUP(AB511, 'SERVICE LOCATIONS'!$A:$Q, 17, FALSE), ""))</f>
        <v/>
      </c>
      <c r="AT511" s="27" t="str">
        <f>IF(AB511 = "", "", IFERROR(VLOOKUP(AB511, 'SERVICE LOCATIONS'!$A:$Q, 11, FALSE), ""))</f>
        <v/>
      </c>
      <c r="AU511" s="42"/>
      <c r="AV511" s="54"/>
      <c r="AW511" s="55"/>
      <c r="AX511" s="56"/>
      <c r="AY511" s="57"/>
    </row>
    <row r="512" spans="1:51" x14ac:dyDescent="0.2">
      <c r="A512" s="58"/>
      <c r="B512" s="64" t="str">
        <f>IF(A512="", "", TEXT(VLOOKUP(A512, 'ENTITY INFO'!$A:$E, 4, FALSE), "00-0000000"))</f>
        <v/>
      </c>
      <c r="C512" s="64" t="str">
        <f>IF(A512="", "", VLOOKUP(A512, 'ENTITY INFO'!$A:$E, 5, FALSE))</f>
        <v/>
      </c>
      <c r="D512" s="64" t="str">
        <f>IF(A512 = "", "", IFERROR(VLOOKUP(A512, 'ENTITY INFO'!$A:$B, 2, FALSE), ""))</f>
        <v/>
      </c>
      <c r="E512" s="42"/>
      <c r="F512" s="57"/>
      <c r="G512" s="60"/>
      <c r="H512" s="54"/>
      <c r="I512" s="61"/>
      <c r="J512" s="62"/>
      <c r="K512" s="57"/>
      <c r="L512" s="57"/>
      <c r="M512" s="54"/>
      <c r="N512" s="63"/>
      <c r="O512" s="57"/>
      <c r="P512" s="57"/>
      <c r="Q512" s="57"/>
      <c r="R512" s="57"/>
      <c r="S512" s="57"/>
      <c r="T512" s="57"/>
      <c r="U512" s="57"/>
      <c r="V512" s="57"/>
      <c r="W512" s="57"/>
      <c r="X512" s="57"/>
      <c r="Y512" s="25" t="str">
        <f>IF(X512 = "", "", IFERROR(VLOOKUP(X512, Values!G:H, 2, FALSE), ""))</f>
        <v/>
      </c>
      <c r="Z512" s="26" t="str">
        <f>IF(X512 = "", "", IFERROR(VLOOKUP(X512, Values!G:I, 3, FALSE), ""))</f>
        <v/>
      </c>
      <c r="AA512" s="107"/>
      <c r="AB512" s="56"/>
      <c r="AC512" s="57"/>
      <c r="AD512" s="25"/>
      <c r="AE512" s="5" t="str">
        <f>IF(AB512 = "", "", IFERROR(VLOOKUP(AB512, 'SERVICE LOCATIONS'!$A:$B, 2, FALSE), ""))</f>
        <v/>
      </c>
      <c r="AF512" s="5" t="str">
        <f>IF(AB512 = "", "", IFERROR(IF(VLOOKUP(AB512, 'SERVICE LOCATIONS'!$A:$C, 3, FALSE) = 0, "", VLOOKUP(AB512, 'SERVICE LOCATIONS'!$A:$D, 3, FALSE)), ""))</f>
        <v/>
      </c>
      <c r="AG512" s="5" t="str">
        <f>IF(AB512 = "", "", IFERROR(VLOOKUP(AB512, 'SERVICE LOCATIONS'!$A:$D, 4, FALSE), ""))</f>
        <v/>
      </c>
      <c r="AH512" s="5" t="str">
        <f>IF(AB512 = "", "", IFERROR(VLOOKUP(AB512, 'SERVICE LOCATIONS'!$A:$J, 5, FALSE), ""))</f>
        <v/>
      </c>
      <c r="AI512" s="5" t="str">
        <f>IF(AB512 = "", "", IFERROR(VLOOKUP(AB512, 'SERVICE LOCATIONS'!$A:$F, 6, FALSE), ""))</f>
        <v/>
      </c>
      <c r="AJ512" s="5" t="str">
        <f>IF(AB512 = "", "", IFERROR(VLOOKUP(AB512, 'SERVICE LOCATIONS'!$A:$G, 7, FALSE), ""))</f>
        <v/>
      </c>
      <c r="AK512" s="5" t="str">
        <f>IF(AB512 = "", "", IFERROR(VLOOKUP(AB512, 'SERVICE LOCATIONS'!$A:$H, 8, FALSE), ""))</f>
        <v/>
      </c>
      <c r="AL512" s="7" t="str">
        <f>IF(AB512 = "", "", IFERROR(VLOOKUP(AB512, 'SERVICE LOCATIONS'!$A:$I, 9, FALSE), ""))</f>
        <v/>
      </c>
      <c r="AM512" s="7" t="str">
        <f>IF(AB512 = "", "", IFERROR(VLOOKUP(AB512, 'SERVICE LOCATIONS'!$A:$J, 10, FALSE), ""))</f>
        <v/>
      </c>
      <c r="AN512" s="7" t="str">
        <f>IF(AB512 = "", "", IFERROR(VLOOKUP(AB512, 'SERVICE LOCATIONS'!$A:$Q, 12, FALSE), ""))</f>
        <v/>
      </c>
      <c r="AO512" s="5" t="str">
        <f>IF(AB512 = "", "", IFERROR(VLOOKUP(AB512, 'SERVICE LOCATIONS'!$A:$Q, 13, FALSE), ""))</f>
        <v/>
      </c>
      <c r="AP512" s="5" t="str">
        <f>IF(AB512 = "", "", IFERROR(VLOOKUP(AB512, 'SERVICE LOCATIONS'!$A:$Q, 14, FALSE), ""))</f>
        <v/>
      </c>
      <c r="AQ512" s="5" t="str">
        <f>IF(AB512 = "", "", IFERROR(VLOOKUP(AB512, 'SERVICE LOCATIONS'!$A:$Q, 15, FALSE), ""))</f>
        <v/>
      </c>
      <c r="AR512" s="5" t="str">
        <f>IF(AB512 = "", "", IFERROR(VLOOKUP(AB512, 'SERVICE LOCATIONS'!$A:$Q, 16, FALSE), ""))</f>
        <v/>
      </c>
      <c r="AS512" s="5" t="str">
        <f>IF(AB512 = "", "", IFERROR(VLOOKUP(AB512, 'SERVICE LOCATIONS'!$A:$Q, 17, FALSE), ""))</f>
        <v/>
      </c>
      <c r="AT512" s="27" t="str">
        <f>IF(AB512 = "", "", IFERROR(VLOOKUP(AB512, 'SERVICE LOCATIONS'!$A:$Q, 11, FALSE), ""))</f>
        <v/>
      </c>
      <c r="AU512" s="42"/>
      <c r="AV512" s="54"/>
      <c r="AW512" s="55"/>
      <c r="AX512" s="56"/>
      <c r="AY512" s="57"/>
    </row>
    <row r="513" spans="1:51" x14ac:dyDescent="0.2">
      <c r="A513" s="58"/>
      <c r="B513" s="64" t="str">
        <f>IF(A513="", "", TEXT(VLOOKUP(A513, 'ENTITY INFO'!$A:$E, 4, FALSE), "00-0000000"))</f>
        <v/>
      </c>
      <c r="C513" s="64" t="str">
        <f>IF(A513="", "", VLOOKUP(A513, 'ENTITY INFO'!$A:$E, 5, FALSE))</f>
        <v/>
      </c>
      <c r="D513" s="64" t="str">
        <f>IF(A513 = "", "", IFERROR(VLOOKUP(A513, 'ENTITY INFO'!$A:$B, 2, FALSE), ""))</f>
        <v/>
      </c>
      <c r="E513" s="42"/>
      <c r="F513" s="57"/>
      <c r="G513" s="60"/>
      <c r="H513" s="54"/>
      <c r="I513" s="61"/>
      <c r="J513" s="62"/>
      <c r="K513" s="57"/>
      <c r="L513" s="57"/>
      <c r="M513" s="54"/>
      <c r="N513" s="63"/>
      <c r="O513" s="57"/>
      <c r="P513" s="57"/>
      <c r="Q513" s="57"/>
      <c r="R513" s="57"/>
      <c r="S513" s="57"/>
      <c r="T513" s="57"/>
      <c r="U513" s="57"/>
      <c r="V513" s="57"/>
      <c r="W513" s="57"/>
      <c r="X513" s="57"/>
      <c r="Y513" s="25" t="str">
        <f>IF(X513 = "", "", IFERROR(VLOOKUP(X513, Values!G:H, 2, FALSE), ""))</f>
        <v/>
      </c>
      <c r="Z513" s="26" t="str">
        <f>IF(X513 = "", "", IFERROR(VLOOKUP(X513, Values!G:I, 3, FALSE), ""))</f>
        <v/>
      </c>
      <c r="AA513" s="107"/>
      <c r="AB513" s="56"/>
      <c r="AC513" s="57"/>
      <c r="AD513" s="25"/>
      <c r="AE513" s="5" t="str">
        <f>IF(AB513 = "", "", IFERROR(VLOOKUP(AB513, 'SERVICE LOCATIONS'!$A:$B, 2, FALSE), ""))</f>
        <v/>
      </c>
      <c r="AF513" s="5" t="str">
        <f>IF(AB513 = "", "", IFERROR(IF(VLOOKUP(AB513, 'SERVICE LOCATIONS'!$A:$C, 3, FALSE) = 0, "", VLOOKUP(AB513, 'SERVICE LOCATIONS'!$A:$D, 3, FALSE)), ""))</f>
        <v/>
      </c>
      <c r="AG513" s="5" t="str">
        <f>IF(AB513 = "", "", IFERROR(VLOOKUP(AB513, 'SERVICE LOCATIONS'!$A:$D, 4, FALSE), ""))</f>
        <v/>
      </c>
      <c r="AH513" s="5" t="str">
        <f>IF(AB513 = "", "", IFERROR(VLOOKUP(AB513, 'SERVICE LOCATIONS'!$A:$J, 5, FALSE), ""))</f>
        <v/>
      </c>
      <c r="AI513" s="5" t="str">
        <f>IF(AB513 = "", "", IFERROR(VLOOKUP(AB513, 'SERVICE LOCATIONS'!$A:$F, 6, FALSE), ""))</f>
        <v/>
      </c>
      <c r="AJ513" s="5" t="str">
        <f>IF(AB513 = "", "", IFERROR(VLOOKUP(AB513, 'SERVICE LOCATIONS'!$A:$G, 7, FALSE), ""))</f>
        <v/>
      </c>
      <c r="AK513" s="5" t="str">
        <f>IF(AB513 = "", "", IFERROR(VLOOKUP(AB513, 'SERVICE LOCATIONS'!$A:$H, 8, FALSE), ""))</f>
        <v/>
      </c>
      <c r="AL513" s="7" t="str">
        <f>IF(AB513 = "", "", IFERROR(VLOOKUP(AB513, 'SERVICE LOCATIONS'!$A:$I, 9, FALSE), ""))</f>
        <v/>
      </c>
      <c r="AM513" s="7" t="str">
        <f>IF(AB513 = "", "", IFERROR(VLOOKUP(AB513, 'SERVICE LOCATIONS'!$A:$J, 10, FALSE), ""))</f>
        <v/>
      </c>
      <c r="AN513" s="7" t="str">
        <f>IF(AB513 = "", "", IFERROR(VLOOKUP(AB513, 'SERVICE LOCATIONS'!$A:$Q, 12, FALSE), ""))</f>
        <v/>
      </c>
      <c r="AO513" s="5" t="str">
        <f>IF(AB513 = "", "", IFERROR(VLOOKUP(AB513, 'SERVICE LOCATIONS'!$A:$Q, 13, FALSE), ""))</f>
        <v/>
      </c>
      <c r="AP513" s="5" t="str">
        <f>IF(AB513 = "", "", IFERROR(VLOOKUP(AB513, 'SERVICE LOCATIONS'!$A:$Q, 14, FALSE), ""))</f>
        <v/>
      </c>
      <c r="AQ513" s="5" t="str">
        <f>IF(AB513 = "", "", IFERROR(VLOOKUP(AB513, 'SERVICE LOCATIONS'!$A:$Q, 15, FALSE), ""))</f>
        <v/>
      </c>
      <c r="AR513" s="5" t="str">
        <f>IF(AB513 = "", "", IFERROR(VLOOKUP(AB513, 'SERVICE LOCATIONS'!$A:$Q, 16, FALSE), ""))</f>
        <v/>
      </c>
      <c r="AS513" s="5" t="str">
        <f>IF(AB513 = "", "", IFERROR(VLOOKUP(AB513, 'SERVICE LOCATIONS'!$A:$Q, 17, FALSE), ""))</f>
        <v/>
      </c>
      <c r="AT513" s="27" t="str">
        <f>IF(AB513 = "", "", IFERROR(VLOOKUP(AB513, 'SERVICE LOCATIONS'!$A:$Q, 11, FALSE), ""))</f>
        <v/>
      </c>
      <c r="AU513" s="42"/>
      <c r="AV513" s="54"/>
      <c r="AW513" s="55"/>
      <c r="AX513" s="56"/>
      <c r="AY513" s="57"/>
    </row>
    <row r="514" spans="1:51" x14ac:dyDescent="0.2">
      <c r="A514" s="58"/>
      <c r="B514" s="64" t="str">
        <f>IF(A514="", "", TEXT(VLOOKUP(A514, 'ENTITY INFO'!$A:$E, 4, FALSE), "00-0000000"))</f>
        <v/>
      </c>
      <c r="C514" s="64" t="str">
        <f>IF(A514="", "", VLOOKUP(A514, 'ENTITY INFO'!$A:$E, 5, FALSE))</f>
        <v/>
      </c>
      <c r="D514" s="64" t="str">
        <f>IF(A514 = "", "", IFERROR(VLOOKUP(A514, 'ENTITY INFO'!$A:$B, 2, FALSE), ""))</f>
        <v/>
      </c>
      <c r="E514" s="42"/>
      <c r="F514" s="57"/>
      <c r="G514" s="60"/>
      <c r="H514" s="54"/>
      <c r="I514" s="61"/>
      <c r="J514" s="62"/>
      <c r="K514" s="57"/>
      <c r="L514" s="57"/>
      <c r="M514" s="54"/>
      <c r="N514" s="63"/>
      <c r="O514" s="57"/>
      <c r="P514" s="57"/>
      <c r="Q514" s="57"/>
      <c r="R514" s="57"/>
      <c r="S514" s="57"/>
      <c r="T514" s="57"/>
      <c r="U514" s="57"/>
      <c r="V514" s="57"/>
      <c r="W514" s="57"/>
      <c r="X514" s="57"/>
      <c r="Y514" s="25" t="str">
        <f>IF(X514 = "", "", IFERROR(VLOOKUP(X514, Values!G:H, 2, FALSE), ""))</f>
        <v/>
      </c>
      <c r="Z514" s="26" t="str">
        <f>IF(X514 = "", "", IFERROR(VLOOKUP(X514, Values!G:I, 3, FALSE), ""))</f>
        <v/>
      </c>
      <c r="AA514" s="107"/>
      <c r="AB514" s="56"/>
      <c r="AC514" s="57"/>
      <c r="AD514" s="25"/>
      <c r="AE514" s="5" t="str">
        <f>IF(AB514 = "", "", IFERROR(VLOOKUP(AB514, 'SERVICE LOCATIONS'!$A:$B, 2, FALSE), ""))</f>
        <v/>
      </c>
      <c r="AF514" s="5" t="str">
        <f>IF(AB514 = "", "", IFERROR(IF(VLOOKUP(AB514, 'SERVICE LOCATIONS'!$A:$C, 3, FALSE) = 0, "", VLOOKUP(AB514, 'SERVICE LOCATIONS'!$A:$D, 3, FALSE)), ""))</f>
        <v/>
      </c>
      <c r="AG514" s="5" t="str">
        <f>IF(AB514 = "", "", IFERROR(VLOOKUP(AB514, 'SERVICE LOCATIONS'!$A:$D, 4, FALSE), ""))</f>
        <v/>
      </c>
      <c r="AH514" s="5" t="str">
        <f>IF(AB514 = "", "", IFERROR(VLOOKUP(AB514, 'SERVICE LOCATIONS'!$A:$J, 5, FALSE), ""))</f>
        <v/>
      </c>
      <c r="AI514" s="5" t="str">
        <f>IF(AB514 = "", "", IFERROR(VLOOKUP(AB514, 'SERVICE LOCATIONS'!$A:$F, 6, FALSE), ""))</f>
        <v/>
      </c>
      <c r="AJ514" s="5" t="str">
        <f>IF(AB514 = "", "", IFERROR(VLOOKUP(AB514, 'SERVICE LOCATIONS'!$A:$G, 7, FALSE), ""))</f>
        <v/>
      </c>
      <c r="AK514" s="5" t="str">
        <f>IF(AB514 = "", "", IFERROR(VLOOKUP(AB514, 'SERVICE LOCATIONS'!$A:$H, 8, FALSE), ""))</f>
        <v/>
      </c>
      <c r="AL514" s="7" t="str">
        <f>IF(AB514 = "", "", IFERROR(VLOOKUP(AB514, 'SERVICE LOCATIONS'!$A:$I, 9, FALSE), ""))</f>
        <v/>
      </c>
      <c r="AM514" s="7" t="str">
        <f>IF(AB514 = "", "", IFERROR(VLOOKUP(AB514, 'SERVICE LOCATIONS'!$A:$J, 10, FALSE), ""))</f>
        <v/>
      </c>
      <c r="AN514" s="7" t="str">
        <f>IF(AB514 = "", "", IFERROR(VLOOKUP(AB514, 'SERVICE LOCATIONS'!$A:$Q, 12, FALSE), ""))</f>
        <v/>
      </c>
      <c r="AO514" s="5" t="str">
        <f>IF(AB514 = "", "", IFERROR(VLOOKUP(AB514, 'SERVICE LOCATIONS'!$A:$Q, 13, FALSE), ""))</f>
        <v/>
      </c>
      <c r="AP514" s="5" t="str">
        <f>IF(AB514 = "", "", IFERROR(VLOOKUP(AB514, 'SERVICE LOCATIONS'!$A:$Q, 14, FALSE), ""))</f>
        <v/>
      </c>
      <c r="AQ514" s="5" t="str">
        <f>IF(AB514 = "", "", IFERROR(VLOOKUP(AB514, 'SERVICE LOCATIONS'!$A:$Q, 15, FALSE), ""))</f>
        <v/>
      </c>
      <c r="AR514" s="5" t="str">
        <f>IF(AB514 = "", "", IFERROR(VLOOKUP(AB514, 'SERVICE LOCATIONS'!$A:$Q, 16, FALSE), ""))</f>
        <v/>
      </c>
      <c r="AS514" s="5" t="str">
        <f>IF(AB514 = "", "", IFERROR(VLOOKUP(AB514, 'SERVICE LOCATIONS'!$A:$Q, 17, FALSE), ""))</f>
        <v/>
      </c>
      <c r="AT514" s="27" t="str">
        <f>IF(AB514 = "", "", IFERROR(VLOOKUP(AB514, 'SERVICE LOCATIONS'!$A:$Q, 11, FALSE), ""))</f>
        <v/>
      </c>
      <c r="AU514" s="42"/>
      <c r="AV514" s="54"/>
      <c r="AW514" s="55"/>
      <c r="AX514" s="56"/>
      <c r="AY514" s="57"/>
    </row>
    <row r="515" spans="1:51" x14ac:dyDescent="0.2">
      <c r="A515" s="58"/>
      <c r="B515" s="64" t="str">
        <f>IF(A515="", "", TEXT(VLOOKUP(A515, 'ENTITY INFO'!$A:$E, 4, FALSE), "00-0000000"))</f>
        <v/>
      </c>
      <c r="C515" s="64" t="str">
        <f>IF(A515="", "", VLOOKUP(A515, 'ENTITY INFO'!$A:$E, 5, FALSE))</f>
        <v/>
      </c>
      <c r="D515" s="64" t="str">
        <f>IF(A515 = "", "", IFERROR(VLOOKUP(A515, 'ENTITY INFO'!$A:$B, 2, FALSE), ""))</f>
        <v/>
      </c>
      <c r="E515" s="42"/>
      <c r="F515" s="57"/>
      <c r="G515" s="60"/>
      <c r="H515" s="54"/>
      <c r="I515" s="61"/>
      <c r="J515" s="62"/>
      <c r="K515" s="57"/>
      <c r="L515" s="57"/>
      <c r="M515" s="54"/>
      <c r="N515" s="63"/>
      <c r="O515" s="57"/>
      <c r="P515" s="57"/>
      <c r="Q515" s="57"/>
      <c r="R515" s="57"/>
      <c r="S515" s="57"/>
      <c r="T515" s="57"/>
      <c r="U515" s="57"/>
      <c r="V515" s="57"/>
      <c r="W515" s="57"/>
      <c r="X515" s="57"/>
      <c r="Y515" s="25" t="str">
        <f>IF(X515 = "", "", IFERROR(VLOOKUP(X515, Values!G:H, 2, FALSE), ""))</f>
        <v/>
      </c>
      <c r="Z515" s="26" t="str">
        <f>IF(X515 = "", "", IFERROR(VLOOKUP(X515, Values!G:I, 3, FALSE), ""))</f>
        <v/>
      </c>
      <c r="AA515" s="107"/>
      <c r="AB515" s="56"/>
      <c r="AC515" s="57"/>
      <c r="AD515" s="25"/>
      <c r="AE515" s="5" t="str">
        <f>IF(AB515 = "", "", IFERROR(VLOOKUP(AB515, 'SERVICE LOCATIONS'!$A:$B, 2, FALSE), ""))</f>
        <v/>
      </c>
      <c r="AF515" s="5" t="str">
        <f>IF(AB515 = "", "", IFERROR(IF(VLOOKUP(AB515, 'SERVICE LOCATIONS'!$A:$C, 3, FALSE) = 0, "", VLOOKUP(AB515, 'SERVICE LOCATIONS'!$A:$D, 3, FALSE)), ""))</f>
        <v/>
      </c>
      <c r="AG515" s="5" t="str">
        <f>IF(AB515 = "", "", IFERROR(VLOOKUP(AB515, 'SERVICE LOCATIONS'!$A:$D, 4, FALSE), ""))</f>
        <v/>
      </c>
      <c r="AH515" s="5" t="str">
        <f>IF(AB515 = "", "", IFERROR(VLOOKUP(AB515, 'SERVICE LOCATIONS'!$A:$J, 5, FALSE), ""))</f>
        <v/>
      </c>
      <c r="AI515" s="5" t="str">
        <f>IF(AB515 = "", "", IFERROR(VLOOKUP(AB515, 'SERVICE LOCATIONS'!$A:$F, 6, FALSE), ""))</f>
        <v/>
      </c>
      <c r="AJ515" s="5" t="str">
        <f>IF(AB515 = "", "", IFERROR(VLOOKUP(AB515, 'SERVICE LOCATIONS'!$A:$G, 7, FALSE), ""))</f>
        <v/>
      </c>
      <c r="AK515" s="5" t="str">
        <f>IF(AB515 = "", "", IFERROR(VLOOKUP(AB515, 'SERVICE LOCATIONS'!$A:$H, 8, FALSE), ""))</f>
        <v/>
      </c>
      <c r="AL515" s="7" t="str">
        <f>IF(AB515 = "", "", IFERROR(VLOOKUP(AB515, 'SERVICE LOCATIONS'!$A:$I, 9, FALSE), ""))</f>
        <v/>
      </c>
      <c r="AM515" s="7" t="str">
        <f>IF(AB515 = "", "", IFERROR(VLOOKUP(AB515, 'SERVICE LOCATIONS'!$A:$J, 10, FALSE), ""))</f>
        <v/>
      </c>
      <c r="AN515" s="7" t="str">
        <f>IF(AB515 = "", "", IFERROR(VLOOKUP(AB515, 'SERVICE LOCATIONS'!$A:$Q, 12, FALSE), ""))</f>
        <v/>
      </c>
      <c r="AO515" s="5" t="str">
        <f>IF(AB515 = "", "", IFERROR(VLOOKUP(AB515, 'SERVICE LOCATIONS'!$A:$Q, 13, FALSE), ""))</f>
        <v/>
      </c>
      <c r="AP515" s="5" t="str">
        <f>IF(AB515 = "", "", IFERROR(VLOOKUP(AB515, 'SERVICE LOCATIONS'!$A:$Q, 14, FALSE), ""))</f>
        <v/>
      </c>
      <c r="AQ515" s="5" t="str">
        <f>IF(AB515 = "", "", IFERROR(VLOOKUP(AB515, 'SERVICE LOCATIONS'!$A:$Q, 15, FALSE), ""))</f>
        <v/>
      </c>
      <c r="AR515" s="5" t="str">
        <f>IF(AB515 = "", "", IFERROR(VLOOKUP(AB515, 'SERVICE LOCATIONS'!$A:$Q, 16, FALSE), ""))</f>
        <v/>
      </c>
      <c r="AS515" s="5" t="str">
        <f>IF(AB515 = "", "", IFERROR(VLOOKUP(AB515, 'SERVICE LOCATIONS'!$A:$Q, 17, FALSE), ""))</f>
        <v/>
      </c>
      <c r="AT515" s="27" t="str">
        <f>IF(AB515 = "", "", IFERROR(VLOOKUP(AB515, 'SERVICE LOCATIONS'!$A:$Q, 11, FALSE), ""))</f>
        <v/>
      </c>
      <c r="AU515" s="42"/>
      <c r="AV515" s="54"/>
      <c r="AW515" s="55"/>
      <c r="AX515" s="56"/>
      <c r="AY515" s="57"/>
    </row>
    <row r="516" spans="1:51" x14ac:dyDescent="0.2">
      <c r="A516" s="58"/>
      <c r="B516" s="64" t="str">
        <f>IF(A516="", "", TEXT(VLOOKUP(A516, 'ENTITY INFO'!$A:$E, 4, FALSE), "00-0000000"))</f>
        <v/>
      </c>
      <c r="C516" s="64" t="str">
        <f>IF(A516="", "", VLOOKUP(A516, 'ENTITY INFO'!$A:$E, 5, FALSE))</f>
        <v/>
      </c>
      <c r="D516" s="64" t="str">
        <f>IF(A516 = "", "", IFERROR(VLOOKUP(A516, 'ENTITY INFO'!$A:$B, 2, FALSE), ""))</f>
        <v/>
      </c>
      <c r="E516" s="42"/>
      <c r="F516" s="57"/>
      <c r="G516" s="60"/>
      <c r="H516" s="54"/>
      <c r="I516" s="61"/>
      <c r="J516" s="62"/>
      <c r="K516" s="57"/>
      <c r="L516" s="57"/>
      <c r="M516" s="54"/>
      <c r="N516" s="63"/>
      <c r="O516" s="57"/>
      <c r="P516" s="57"/>
      <c r="Q516" s="57"/>
      <c r="R516" s="57"/>
      <c r="S516" s="57"/>
      <c r="T516" s="57"/>
      <c r="U516" s="57"/>
      <c r="V516" s="57"/>
      <c r="W516" s="57"/>
      <c r="X516" s="57"/>
      <c r="Y516" s="25" t="str">
        <f>IF(X516 = "", "", IFERROR(VLOOKUP(X516, Values!G:H, 2, FALSE), ""))</f>
        <v/>
      </c>
      <c r="Z516" s="26" t="str">
        <f>IF(X516 = "", "", IFERROR(VLOOKUP(X516, Values!G:I, 3, FALSE), ""))</f>
        <v/>
      </c>
      <c r="AA516" s="107"/>
      <c r="AB516" s="56"/>
      <c r="AC516" s="57"/>
      <c r="AD516" s="25"/>
      <c r="AE516" s="5" t="str">
        <f>IF(AB516 = "", "", IFERROR(VLOOKUP(AB516, 'SERVICE LOCATIONS'!$A:$B, 2, FALSE), ""))</f>
        <v/>
      </c>
      <c r="AF516" s="5" t="str">
        <f>IF(AB516 = "", "", IFERROR(IF(VLOOKUP(AB516, 'SERVICE LOCATIONS'!$A:$C, 3, FALSE) = 0, "", VLOOKUP(AB516, 'SERVICE LOCATIONS'!$A:$D, 3, FALSE)), ""))</f>
        <v/>
      </c>
      <c r="AG516" s="5" t="str">
        <f>IF(AB516 = "", "", IFERROR(VLOOKUP(AB516, 'SERVICE LOCATIONS'!$A:$D, 4, FALSE), ""))</f>
        <v/>
      </c>
      <c r="AH516" s="5" t="str">
        <f>IF(AB516 = "", "", IFERROR(VLOOKUP(AB516, 'SERVICE LOCATIONS'!$A:$J, 5, FALSE), ""))</f>
        <v/>
      </c>
      <c r="AI516" s="5" t="str">
        <f>IF(AB516 = "", "", IFERROR(VLOOKUP(AB516, 'SERVICE LOCATIONS'!$A:$F, 6, FALSE), ""))</f>
        <v/>
      </c>
      <c r="AJ516" s="5" t="str">
        <f>IF(AB516 = "", "", IFERROR(VLOOKUP(AB516, 'SERVICE LOCATIONS'!$A:$G, 7, FALSE), ""))</f>
        <v/>
      </c>
      <c r="AK516" s="5" t="str">
        <f>IF(AB516 = "", "", IFERROR(VLOOKUP(AB516, 'SERVICE LOCATIONS'!$A:$H, 8, FALSE), ""))</f>
        <v/>
      </c>
      <c r="AL516" s="7" t="str">
        <f>IF(AB516 = "", "", IFERROR(VLOOKUP(AB516, 'SERVICE LOCATIONS'!$A:$I, 9, FALSE), ""))</f>
        <v/>
      </c>
      <c r="AM516" s="7" t="str">
        <f>IF(AB516 = "", "", IFERROR(VLOOKUP(AB516, 'SERVICE LOCATIONS'!$A:$J, 10, FALSE), ""))</f>
        <v/>
      </c>
      <c r="AN516" s="7" t="str">
        <f>IF(AB516 = "", "", IFERROR(VLOOKUP(AB516, 'SERVICE LOCATIONS'!$A:$Q, 12, FALSE), ""))</f>
        <v/>
      </c>
      <c r="AO516" s="5" t="str">
        <f>IF(AB516 = "", "", IFERROR(VLOOKUP(AB516, 'SERVICE LOCATIONS'!$A:$Q, 13, FALSE), ""))</f>
        <v/>
      </c>
      <c r="AP516" s="5" t="str">
        <f>IF(AB516 = "", "", IFERROR(VLOOKUP(AB516, 'SERVICE LOCATIONS'!$A:$Q, 14, FALSE), ""))</f>
        <v/>
      </c>
      <c r="AQ516" s="5" t="str">
        <f>IF(AB516 = "", "", IFERROR(VLOOKUP(AB516, 'SERVICE LOCATIONS'!$A:$Q, 15, FALSE), ""))</f>
        <v/>
      </c>
      <c r="AR516" s="5" t="str">
        <f>IF(AB516 = "", "", IFERROR(VLOOKUP(AB516, 'SERVICE LOCATIONS'!$A:$Q, 16, FALSE), ""))</f>
        <v/>
      </c>
      <c r="AS516" s="5" t="str">
        <f>IF(AB516 = "", "", IFERROR(VLOOKUP(AB516, 'SERVICE LOCATIONS'!$A:$Q, 17, FALSE), ""))</f>
        <v/>
      </c>
      <c r="AT516" s="27" t="str">
        <f>IF(AB516 = "", "", IFERROR(VLOOKUP(AB516, 'SERVICE LOCATIONS'!$A:$Q, 11, FALSE), ""))</f>
        <v/>
      </c>
      <c r="AU516" s="42"/>
      <c r="AV516" s="54"/>
      <c r="AW516" s="55"/>
      <c r="AX516" s="56"/>
      <c r="AY516" s="57"/>
    </row>
    <row r="517" spans="1:51" x14ac:dyDescent="0.2">
      <c r="A517" s="58"/>
      <c r="B517" s="64" t="str">
        <f>IF(A517="", "", TEXT(VLOOKUP(A517, 'ENTITY INFO'!$A:$E, 4, FALSE), "00-0000000"))</f>
        <v/>
      </c>
      <c r="C517" s="64" t="str">
        <f>IF(A517="", "", VLOOKUP(A517, 'ENTITY INFO'!$A:$E, 5, FALSE))</f>
        <v/>
      </c>
      <c r="D517" s="64" t="str">
        <f>IF(A517 = "", "", IFERROR(VLOOKUP(A517, 'ENTITY INFO'!$A:$B, 2, FALSE), ""))</f>
        <v/>
      </c>
      <c r="E517" s="42"/>
      <c r="F517" s="57"/>
      <c r="G517" s="60"/>
      <c r="H517" s="54"/>
      <c r="I517" s="61"/>
      <c r="J517" s="62"/>
      <c r="K517" s="57"/>
      <c r="L517" s="57"/>
      <c r="M517" s="54"/>
      <c r="N517" s="63"/>
      <c r="O517" s="57"/>
      <c r="P517" s="57"/>
      <c r="Q517" s="57"/>
      <c r="R517" s="57"/>
      <c r="S517" s="57"/>
      <c r="T517" s="57"/>
      <c r="U517" s="57"/>
      <c r="V517" s="57"/>
      <c r="W517" s="57"/>
      <c r="X517" s="57"/>
      <c r="Y517" s="25" t="str">
        <f>IF(X517 = "", "", IFERROR(VLOOKUP(X517, Values!G:H, 2, FALSE), ""))</f>
        <v/>
      </c>
      <c r="Z517" s="26" t="str">
        <f>IF(X517 = "", "", IFERROR(VLOOKUP(X517, Values!G:I, 3, FALSE), ""))</f>
        <v/>
      </c>
      <c r="AA517" s="107"/>
      <c r="AB517" s="56"/>
      <c r="AC517" s="57"/>
      <c r="AD517" s="25"/>
      <c r="AE517" s="5" t="str">
        <f>IF(AB517 = "", "", IFERROR(VLOOKUP(AB517, 'SERVICE LOCATIONS'!$A:$B, 2, FALSE), ""))</f>
        <v/>
      </c>
      <c r="AF517" s="5" t="str">
        <f>IF(AB517 = "", "", IFERROR(IF(VLOOKUP(AB517, 'SERVICE LOCATIONS'!$A:$C, 3, FALSE) = 0, "", VLOOKUP(AB517, 'SERVICE LOCATIONS'!$A:$D, 3, FALSE)), ""))</f>
        <v/>
      </c>
      <c r="AG517" s="5" t="str">
        <f>IF(AB517 = "", "", IFERROR(VLOOKUP(AB517, 'SERVICE LOCATIONS'!$A:$D, 4, FALSE), ""))</f>
        <v/>
      </c>
      <c r="AH517" s="5" t="str">
        <f>IF(AB517 = "", "", IFERROR(VLOOKUP(AB517, 'SERVICE LOCATIONS'!$A:$J, 5, FALSE), ""))</f>
        <v/>
      </c>
      <c r="AI517" s="5" t="str">
        <f>IF(AB517 = "", "", IFERROR(VLOOKUP(AB517, 'SERVICE LOCATIONS'!$A:$F, 6, FALSE), ""))</f>
        <v/>
      </c>
      <c r="AJ517" s="5" t="str">
        <f>IF(AB517 = "", "", IFERROR(VLOOKUP(AB517, 'SERVICE LOCATIONS'!$A:$G, 7, FALSE), ""))</f>
        <v/>
      </c>
      <c r="AK517" s="5" t="str">
        <f>IF(AB517 = "", "", IFERROR(VLOOKUP(AB517, 'SERVICE LOCATIONS'!$A:$H, 8, FALSE), ""))</f>
        <v/>
      </c>
      <c r="AL517" s="7" t="str">
        <f>IF(AB517 = "", "", IFERROR(VLOOKUP(AB517, 'SERVICE LOCATIONS'!$A:$I, 9, FALSE), ""))</f>
        <v/>
      </c>
      <c r="AM517" s="7" t="str">
        <f>IF(AB517 = "", "", IFERROR(VLOOKUP(AB517, 'SERVICE LOCATIONS'!$A:$J, 10, FALSE), ""))</f>
        <v/>
      </c>
      <c r="AN517" s="7" t="str">
        <f>IF(AB517 = "", "", IFERROR(VLOOKUP(AB517, 'SERVICE LOCATIONS'!$A:$Q, 12, FALSE), ""))</f>
        <v/>
      </c>
      <c r="AO517" s="5" t="str">
        <f>IF(AB517 = "", "", IFERROR(VLOOKUP(AB517, 'SERVICE LOCATIONS'!$A:$Q, 13, FALSE), ""))</f>
        <v/>
      </c>
      <c r="AP517" s="5" t="str">
        <f>IF(AB517 = "", "", IFERROR(VLOOKUP(AB517, 'SERVICE LOCATIONS'!$A:$Q, 14, FALSE), ""))</f>
        <v/>
      </c>
      <c r="AQ517" s="5" t="str">
        <f>IF(AB517 = "", "", IFERROR(VLOOKUP(AB517, 'SERVICE LOCATIONS'!$A:$Q, 15, FALSE), ""))</f>
        <v/>
      </c>
      <c r="AR517" s="5" t="str">
        <f>IF(AB517 = "", "", IFERROR(VLOOKUP(AB517, 'SERVICE LOCATIONS'!$A:$Q, 16, FALSE), ""))</f>
        <v/>
      </c>
      <c r="AS517" s="5" t="str">
        <f>IF(AB517 = "", "", IFERROR(VLOOKUP(AB517, 'SERVICE LOCATIONS'!$A:$Q, 17, FALSE), ""))</f>
        <v/>
      </c>
      <c r="AT517" s="27" t="str">
        <f>IF(AB517 = "", "", IFERROR(VLOOKUP(AB517, 'SERVICE LOCATIONS'!$A:$Q, 11, FALSE), ""))</f>
        <v/>
      </c>
      <c r="AU517" s="42"/>
      <c r="AV517" s="54"/>
      <c r="AW517" s="55"/>
      <c r="AX517" s="56"/>
      <c r="AY517" s="57"/>
    </row>
    <row r="518" spans="1:51" x14ac:dyDescent="0.2">
      <c r="A518" s="58"/>
      <c r="B518" s="64" t="str">
        <f>IF(A518="", "", TEXT(VLOOKUP(A518, 'ENTITY INFO'!$A:$E, 4, FALSE), "00-0000000"))</f>
        <v/>
      </c>
      <c r="C518" s="64" t="str">
        <f>IF(A518="", "", VLOOKUP(A518, 'ENTITY INFO'!$A:$E, 5, FALSE))</f>
        <v/>
      </c>
      <c r="D518" s="64" t="str">
        <f>IF(A518 = "", "", IFERROR(VLOOKUP(A518, 'ENTITY INFO'!$A:$B, 2, FALSE), ""))</f>
        <v/>
      </c>
      <c r="E518" s="42"/>
      <c r="F518" s="57"/>
      <c r="G518" s="60"/>
      <c r="H518" s="54"/>
      <c r="I518" s="61"/>
      <c r="J518" s="62"/>
      <c r="K518" s="57"/>
      <c r="L518" s="57"/>
      <c r="M518" s="54"/>
      <c r="N518" s="63"/>
      <c r="O518" s="57"/>
      <c r="P518" s="57"/>
      <c r="Q518" s="57"/>
      <c r="R518" s="57"/>
      <c r="S518" s="57"/>
      <c r="T518" s="57"/>
      <c r="U518" s="57"/>
      <c r="V518" s="57"/>
      <c r="W518" s="57"/>
      <c r="X518" s="57"/>
      <c r="Y518" s="25" t="str">
        <f>IF(X518 = "", "", IFERROR(VLOOKUP(X518, Values!G:H, 2, FALSE), ""))</f>
        <v/>
      </c>
      <c r="Z518" s="26" t="str">
        <f>IF(X518 = "", "", IFERROR(VLOOKUP(X518, Values!G:I, 3, FALSE), ""))</f>
        <v/>
      </c>
      <c r="AA518" s="107"/>
      <c r="AB518" s="56"/>
      <c r="AC518" s="57"/>
      <c r="AD518" s="25"/>
      <c r="AE518" s="5" t="str">
        <f>IF(AB518 = "", "", IFERROR(VLOOKUP(AB518, 'SERVICE LOCATIONS'!$A:$B, 2, FALSE), ""))</f>
        <v/>
      </c>
      <c r="AF518" s="5" t="str">
        <f>IF(AB518 = "", "", IFERROR(IF(VLOOKUP(AB518, 'SERVICE LOCATIONS'!$A:$C, 3, FALSE) = 0, "", VLOOKUP(AB518, 'SERVICE LOCATIONS'!$A:$D, 3, FALSE)), ""))</f>
        <v/>
      </c>
      <c r="AG518" s="5" t="str">
        <f>IF(AB518 = "", "", IFERROR(VLOOKUP(AB518, 'SERVICE LOCATIONS'!$A:$D, 4, FALSE), ""))</f>
        <v/>
      </c>
      <c r="AH518" s="5" t="str">
        <f>IF(AB518 = "", "", IFERROR(VLOOKUP(AB518, 'SERVICE LOCATIONS'!$A:$J, 5, FALSE), ""))</f>
        <v/>
      </c>
      <c r="AI518" s="5" t="str">
        <f>IF(AB518 = "", "", IFERROR(VLOOKUP(AB518, 'SERVICE LOCATIONS'!$A:$F, 6, FALSE), ""))</f>
        <v/>
      </c>
      <c r="AJ518" s="5" t="str">
        <f>IF(AB518 = "", "", IFERROR(VLOOKUP(AB518, 'SERVICE LOCATIONS'!$A:$G, 7, FALSE), ""))</f>
        <v/>
      </c>
      <c r="AK518" s="5" t="str">
        <f>IF(AB518 = "", "", IFERROR(VLOOKUP(AB518, 'SERVICE LOCATIONS'!$A:$H, 8, FALSE), ""))</f>
        <v/>
      </c>
      <c r="AL518" s="7" t="str">
        <f>IF(AB518 = "", "", IFERROR(VLOOKUP(AB518, 'SERVICE LOCATIONS'!$A:$I, 9, FALSE), ""))</f>
        <v/>
      </c>
      <c r="AM518" s="7" t="str">
        <f>IF(AB518 = "", "", IFERROR(VLOOKUP(AB518, 'SERVICE LOCATIONS'!$A:$J, 10, FALSE), ""))</f>
        <v/>
      </c>
      <c r="AN518" s="7" t="str">
        <f>IF(AB518 = "", "", IFERROR(VLOOKUP(AB518, 'SERVICE LOCATIONS'!$A:$Q, 12, FALSE), ""))</f>
        <v/>
      </c>
      <c r="AO518" s="5" t="str">
        <f>IF(AB518 = "", "", IFERROR(VLOOKUP(AB518, 'SERVICE LOCATIONS'!$A:$Q, 13, FALSE), ""))</f>
        <v/>
      </c>
      <c r="AP518" s="5" t="str">
        <f>IF(AB518 = "", "", IFERROR(VLOOKUP(AB518, 'SERVICE LOCATIONS'!$A:$Q, 14, FALSE), ""))</f>
        <v/>
      </c>
      <c r="AQ518" s="5" t="str">
        <f>IF(AB518 = "", "", IFERROR(VLOOKUP(AB518, 'SERVICE LOCATIONS'!$A:$Q, 15, FALSE), ""))</f>
        <v/>
      </c>
      <c r="AR518" s="5" t="str">
        <f>IF(AB518 = "", "", IFERROR(VLOOKUP(AB518, 'SERVICE LOCATIONS'!$A:$Q, 16, FALSE), ""))</f>
        <v/>
      </c>
      <c r="AS518" s="5" t="str">
        <f>IF(AB518 = "", "", IFERROR(VLOOKUP(AB518, 'SERVICE LOCATIONS'!$A:$Q, 17, FALSE), ""))</f>
        <v/>
      </c>
      <c r="AT518" s="27" t="str">
        <f>IF(AB518 = "", "", IFERROR(VLOOKUP(AB518, 'SERVICE LOCATIONS'!$A:$Q, 11, FALSE), ""))</f>
        <v/>
      </c>
      <c r="AU518" s="42"/>
      <c r="AV518" s="54"/>
      <c r="AW518" s="55"/>
      <c r="AX518" s="56"/>
      <c r="AY518" s="57"/>
    </row>
    <row r="519" spans="1:51" x14ac:dyDescent="0.2">
      <c r="A519" s="58"/>
      <c r="B519" s="64" t="str">
        <f>IF(A519="", "", TEXT(VLOOKUP(A519, 'ENTITY INFO'!$A:$E, 4, FALSE), "00-0000000"))</f>
        <v/>
      </c>
      <c r="C519" s="64" t="str">
        <f>IF(A519="", "", VLOOKUP(A519, 'ENTITY INFO'!$A:$E, 5, FALSE))</f>
        <v/>
      </c>
      <c r="D519" s="64" t="str">
        <f>IF(A519 = "", "", IFERROR(VLOOKUP(A519, 'ENTITY INFO'!$A:$B, 2, FALSE), ""))</f>
        <v/>
      </c>
      <c r="E519" s="42"/>
      <c r="F519" s="57"/>
      <c r="G519" s="60"/>
      <c r="H519" s="54"/>
      <c r="I519" s="61"/>
      <c r="J519" s="62"/>
      <c r="K519" s="57"/>
      <c r="L519" s="57"/>
      <c r="M519" s="54"/>
      <c r="N519" s="63"/>
      <c r="O519" s="57"/>
      <c r="P519" s="57"/>
      <c r="Q519" s="57"/>
      <c r="R519" s="57"/>
      <c r="S519" s="57"/>
      <c r="T519" s="57"/>
      <c r="U519" s="57"/>
      <c r="V519" s="57"/>
      <c r="W519" s="57"/>
      <c r="X519" s="57"/>
      <c r="Y519" s="25" t="str">
        <f>IF(X519 = "", "", IFERROR(VLOOKUP(X519, Values!G:H, 2, FALSE), ""))</f>
        <v/>
      </c>
      <c r="Z519" s="26" t="str">
        <f>IF(X519 = "", "", IFERROR(VLOOKUP(X519, Values!G:I, 3, FALSE), ""))</f>
        <v/>
      </c>
      <c r="AA519" s="107"/>
      <c r="AB519" s="56"/>
      <c r="AC519" s="57"/>
      <c r="AD519" s="25"/>
      <c r="AE519" s="5" t="str">
        <f>IF(AB519 = "", "", IFERROR(VLOOKUP(AB519, 'SERVICE LOCATIONS'!$A:$B, 2, FALSE), ""))</f>
        <v/>
      </c>
      <c r="AF519" s="5" t="str">
        <f>IF(AB519 = "", "", IFERROR(IF(VLOOKUP(AB519, 'SERVICE LOCATIONS'!$A:$C, 3, FALSE) = 0, "", VLOOKUP(AB519, 'SERVICE LOCATIONS'!$A:$D, 3, FALSE)), ""))</f>
        <v/>
      </c>
      <c r="AG519" s="5" t="str">
        <f>IF(AB519 = "", "", IFERROR(VLOOKUP(AB519, 'SERVICE LOCATIONS'!$A:$D, 4, FALSE), ""))</f>
        <v/>
      </c>
      <c r="AH519" s="5" t="str">
        <f>IF(AB519 = "", "", IFERROR(VLOOKUP(AB519, 'SERVICE LOCATIONS'!$A:$J, 5, FALSE), ""))</f>
        <v/>
      </c>
      <c r="AI519" s="5" t="str">
        <f>IF(AB519 = "", "", IFERROR(VLOOKUP(AB519, 'SERVICE LOCATIONS'!$A:$F, 6, FALSE), ""))</f>
        <v/>
      </c>
      <c r="AJ519" s="5" t="str">
        <f>IF(AB519 = "", "", IFERROR(VLOOKUP(AB519, 'SERVICE LOCATIONS'!$A:$G, 7, FALSE), ""))</f>
        <v/>
      </c>
      <c r="AK519" s="5" t="str">
        <f>IF(AB519 = "", "", IFERROR(VLOOKUP(AB519, 'SERVICE LOCATIONS'!$A:$H, 8, FALSE), ""))</f>
        <v/>
      </c>
      <c r="AL519" s="7" t="str">
        <f>IF(AB519 = "", "", IFERROR(VLOOKUP(AB519, 'SERVICE LOCATIONS'!$A:$I, 9, FALSE), ""))</f>
        <v/>
      </c>
      <c r="AM519" s="7" t="str">
        <f>IF(AB519 = "", "", IFERROR(VLOOKUP(AB519, 'SERVICE LOCATIONS'!$A:$J, 10, FALSE), ""))</f>
        <v/>
      </c>
      <c r="AN519" s="7" t="str">
        <f>IF(AB519 = "", "", IFERROR(VLOOKUP(AB519, 'SERVICE LOCATIONS'!$A:$Q, 12, FALSE), ""))</f>
        <v/>
      </c>
      <c r="AO519" s="5" t="str">
        <f>IF(AB519 = "", "", IFERROR(VLOOKUP(AB519, 'SERVICE LOCATIONS'!$A:$Q, 13, FALSE), ""))</f>
        <v/>
      </c>
      <c r="AP519" s="5" t="str">
        <f>IF(AB519 = "", "", IFERROR(VLOOKUP(AB519, 'SERVICE LOCATIONS'!$A:$Q, 14, FALSE), ""))</f>
        <v/>
      </c>
      <c r="AQ519" s="5" t="str">
        <f>IF(AB519 = "", "", IFERROR(VLOOKUP(AB519, 'SERVICE LOCATIONS'!$A:$Q, 15, FALSE), ""))</f>
        <v/>
      </c>
      <c r="AR519" s="5" t="str">
        <f>IF(AB519 = "", "", IFERROR(VLOOKUP(AB519, 'SERVICE LOCATIONS'!$A:$Q, 16, FALSE), ""))</f>
        <v/>
      </c>
      <c r="AS519" s="5" t="str">
        <f>IF(AB519 = "", "", IFERROR(VLOOKUP(AB519, 'SERVICE LOCATIONS'!$A:$Q, 17, FALSE), ""))</f>
        <v/>
      </c>
      <c r="AT519" s="27" t="str">
        <f>IF(AB519 = "", "", IFERROR(VLOOKUP(AB519, 'SERVICE LOCATIONS'!$A:$Q, 11, FALSE), ""))</f>
        <v/>
      </c>
      <c r="AU519" s="42"/>
      <c r="AV519" s="54"/>
      <c r="AW519" s="55"/>
      <c r="AX519" s="56"/>
      <c r="AY519" s="57"/>
    </row>
    <row r="520" spans="1:51" x14ac:dyDescent="0.2">
      <c r="A520" s="58"/>
      <c r="B520" s="64" t="str">
        <f>IF(A520="", "", TEXT(VLOOKUP(A520, 'ENTITY INFO'!$A:$E, 4, FALSE), "00-0000000"))</f>
        <v/>
      </c>
      <c r="C520" s="64" t="str">
        <f>IF(A520="", "", VLOOKUP(A520, 'ENTITY INFO'!$A:$E, 5, FALSE))</f>
        <v/>
      </c>
      <c r="D520" s="64" t="str">
        <f>IF(A520 = "", "", IFERROR(VLOOKUP(A520, 'ENTITY INFO'!$A:$B, 2, FALSE), ""))</f>
        <v/>
      </c>
      <c r="E520" s="42"/>
      <c r="F520" s="57"/>
      <c r="G520" s="60"/>
      <c r="H520" s="54"/>
      <c r="I520" s="61"/>
      <c r="J520" s="62"/>
      <c r="K520" s="57"/>
      <c r="L520" s="57"/>
      <c r="M520" s="54"/>
      <c r="N520" s="63"/>
      <c r="O520" s="57"/>
      <c r="P520" s="57"/>
      <c r="Q520" s="57"/>
      <c r="R520" s="57"/>
      <c r="S520" s="57"/>
      <c r="T520" s="57"/>
      <c r="U520" s="57"/>
      <c r="V520" s="57"/>
      <c r="W520" s="57"/>
      <c r="X520" s="57"/>
      <c r="Y520" s="25" t="str">
        <f>IF(X520 = "", "", IFERROR(VLOOKUP(X520, Values!G:H, 2, FALSE), ""))</f>
        <v/>
      </c>
      <c r="Z520" s="26" t="str">
        <f>IF(X520 = "", "", IFERROR(VLOOKUP(X520, Values!G:I, 3, FALSE), ""))</f>
        <v/>
      </c>
      <c r="AA520" s="107"/>
      <c r="AB520" s="56"/>
      <c r="AC520" s="57"/>
      <c r="AD520" s="25"/>
      <c r="AE520" s="5" t="str">
        <f>IF(AB520 = "", "", IFERROR(VLOOKUP(AB520, 'SERVICE LOCATIONS'!$A:$B, 2, FALSE), ""))</f>
        <v/>
      </c>
      <c r="AF520" s="5" t="str">
        <f>IF(AB520 = "", "", IFERROR(IF(VLOOKUP(AB520, 'SERVICE LOCATIONS'!$A:$C, 3, FALSE) = 0, "", VLOOKUP(AB520, 'SERVICE LOCATIONS'!$A:$D, 3, FALSE)), ""))</f>
        <v/>
      </c>
      <c r="AG520" s="5" t="str">
        <f>IF(AB520 = "", "", IFERROR(VLOOKUP(AB520, 'SERVICE LOCATIONS'!$A:$D, 4, FALSE), ""))</f>
        <v/>
      </c>
      <c r="AH520" s="5" t="str">
        <f>IF(AB520 = "", "", IFERROR(VLOOKUP(AB520, 'SERVICE LOCATIONS'!$A:$J, 5, FALSE), ""))</f>
        <v/>
      </c>
      <c r="AI520" s="5" t="str">
        <f>IF(AB520 = "", "", IFERROR(VLOOKUP(AB520, 'SERVICE LOCATIONS'!$A:$F, 6, FALSE), ""))</f>
        <v/>
      </c>
      <c r="AJ520" s="5" t="str">
        <f>IF(AB520 = "", "", IFERROR(VLOOKUP(AB520, 'SERVICE LOCATIONS'!$A:$G, 7, FALSE), ""))</f>
        <v/>
      </c>
      <c r="AK520" s="5" t="str">
        <f>IF(AB520 = "", "", IFERROR(VLOOKUP(AB520, 'SERVICE LOCATIONS'!$A:$H, 8, FALSE), ""))</f>
        <v/>
      </c>
      <c r="AL520" s="7" t="str">
        <f>IF(AB520 = "", "", IFERROR(VLOOKUP(AB520, 'SERVICE LOCATIONS'!$A:$I, 9, FALSE), ""))</f>
        <v/>
      </c>
      <c r="AM520" s="7" t="str">
        <f>IF(AB520 = "", "", IFERROR(VLOOKUP(AB520, 'SERVICE LOCATIONS'!$A:$J, 10, FALSE), ""))</f>
        <v/>
      </c>
      <c r="AN520" s="7" t="str">
        <f>IF(AB520 = "", "", IFERROR(VLOOKUP(AB520, 'SERVICE LOCATIONS'!$A:$Q, 12, FALSE), ""))</f>
        <v/>
      </c>
      <c r="AO520" s="5" t="str">
        <f>IF(AB520 = "", "", IFERROR(VLOOKUP(AB520, 'SERVICE LOCATIONS'!$A:$Q, 13, FALSE), ""))</f>
        <v/>
      </c>
      <c r="AP520" s="5" t="str">
        <f>IF(AB520 = "", "", IFERROR(VLOOKUP(AB520, 'SERVICE LOCATIONS'!$A:$Q, 14, FALSE), ""))</f>
        <v/>
      </c>
      <c r="AQ520" s="5" t="str">
        <f>IF(AB520 = "", "", IFERROR(VLOOKUP(AB520, 'SERVICE LOCATIONS'!$A:$Q, 15, FALSE), ""))</f>
        <v/>
      </c>
      <c r="AR520" s="5" t="str">
        <f>IF(AB520 = "", "", IFERROR(VLOOKUP(AB520, 'SERVICE LOCATIONS'!$A:$Q, 16, FALSE), ""))</f>
        <v/>
      </c>
      <c r="AS520" s="5" t="str">
        <f>IF(AB520 = "", "", IFERROR(VLOOKUP(AB520, 'SERVICE LOCATIONS'!$A:$Q, 17, FALSE), ""))</f>
        <v/>
      </c>
      <c r="AT520" s="27" t="str">
        <f>IF(AB520 = "", "", IFERROR(VLOOKUP(AB520, 'SERVICE LOCATIONS'!$A:$Q, 11, FALSE), ""))</f>
        <v/>
      </c>
      <c r="AU520" s="42"/>
      <c r="AV520" s="54"/>
      <c r="AW520" s="55"/>
      <c r="AX520" s="56"/>
      <c r="AY520" s="57"/>
    </row>
    <row r="521" spans="1:51" x14ac:dyDescent="0.2">
      <c r="A521" s="58"/>
      <c r="B521" s="64" t="str">
        <f>IF(A521="", "", TEXT(VLOOKUP(A521, 'ENTITY INFO'!$A:$E, 4, FALSE), "00-0000000"))</f>
        <v/>
      </c>
      <c r="C521" s="64" t="str">
        <f>IF(A521="", "", VLOOKUP(A521, 'ENTITY INFO'!$A:$E, 5, FALSE))</f>
        <v/>
      </c>
      <c r="D521" s="64" t="str">
        <f>IF(A521 = "", "", IFERROR(VLOOKUP(A521, 'ENTITY INFO'!$A:$B, 2, FALSE), ""))</f>
        <v/>
      </c>
      <c r="E521" s="42"/>
      <c r="F521" s="57"/>
      <c r="G521" s="60"/>
      <c r="H521" s="54"/>
      <c r="I521" s="61"/>
      <c r="J521" s="62"/>
      <c r="K521" s="57"/>
      <c r="L521" s="57"/>
      <c r="M521" s="54"/>
      <c r="N521" s="63"/>
      <c r="O521" s="57"/>
      <c r="P521" s="57"/>
      <c r="Q521" s="57"/>
      <c r="R521" s="57"/>
      <c r="S521" s="57"/>
      <c r="T521" s="57"/>
      <c r="U521" s="57"/>
      <c r="V521" s="57"/>
      <c r="W521" s="57"/>
      <c r="X521" s="57"/>
      <c r="Y521" s="25" t="str">
        <f>IF(X521 = "", "", IFERROR(VLOOKUP(X521, Values!G:H, 2, FALSE), ""))</f>
        <v/>
      </c>
      <c r="Z521" s="26" t="str">
        <f>IF(X521 = "", "", IFERROR(VLOOKUP(X521, Values!G:I, 3, FALSE), ""))</f>
        <v/>
      </c>
      <c r="AA521" s="107"/>
      <c r="AB521" s="56"/>
      <c r="AC521" s="57"/>
      <c r="AD521" s="25"/>
      <c r="AE521" s="5" t="str">
        <f>IF(AB521 = "", "", IFERROR(VLOOKUP(AB521, 'SERVICE LOCATIONS'!$A:$B, 2, FALSE), ""))</f>
        <v/>
      </c>
      <c r="AF521" s="5" t="str">
        <f>IF(AB521 = "", "", IFERROR(IF(VLOOKUP(AB521, 'SERVICE LOCATIONS'!$A:$C, 3, FALSE) = 0, "", VLOOKUP(AB521, 'SERVICE LOCATIONS'!$A:$D, 3, FALSE)), ""))</f>
        <v/>
      </c>
      <c r="AG521" s="5" t="str">
        <f>IF(AB521 = "", "", IFERROR(VLOOKUP(AB521, 'SERVICE LOCATIONS'!$A:$D, 4, FALSE), ""))</f>
        <v/>
      </c>
      <c r="AH521" s="5" t="str">
        <f>IF(AB521 = "", "", IFERROR(VLOOKUP(AB521, 'SERVICE LOCATIONS'!$A:$J, 5, FALSE), ""))</f>
        <v/>
      </c>
      <c r="AI521" s="5" t="str">
        <f>IF(AB521 = "", "", IFERROR(VLOOKUP(AB521, 'SERVICE LOCATIONS'!$A:$F, 6, FALSE), ""))</f>
        <v/>
      </c>
      <c r="AJ521" s="5" t="str">
        <f>IF(AB521 = "", "", IFERROR(VLOOKUP(AB521, 'SERVICE LOCATIONS'!$A:$G, 7, FALSE), ""))</f>
        <v/>
      </c>
      <c r="AK521" s="5" t="str">
        <f>IF(AB521 = "", "", IFERROR(VLOOKUP(AB521, 'SERVICE LOCATIONS'!$A:$H, 8, FALSE), ""))</f>
        <v/>
      </c>
      <c r="AL521" s="7" t="str">
        <f>IF(AB521 = "", "", IFERROR(VLOOKUP(AB521, 'SERVICE LOCATIONS'!$A:$I, 9, FALSE), ""))</f>
        <v/>
      </c>
      <c r="AM521" s="7" t="str">
        <f>IF(AB521 = "", "", IFERROR(VLOOKUP(AB521, 'SERVICE LOCATIONS'!$A:$J, 10, FALSE), ""))</f>
        <v/>
      </c>
      <c r="AN521" s="7" t="str">
        <f>IF(AB521 = "", "", IFERROR(VLOOKUP(AB521, 'SERVICE LOCATIONS'!$A:$Q, 12, FALSE), ""))</f>
        <v/>
      </c>
      <c r="AO521" s="5" t="str">
        <f>IF(AB521 = "", "", IFERROR(VLOOKUP(AB521, 'SERVICE LOCATIONS'!$A:$Q, 13, FALSE), ""))</f>
        <v/>
      </c>
      <c r="AP521" s="5" t="str">
        <f>IF(AB521 = "", "", IFERROR(VLOOKUP(AB521, 'SERVICE LOCATIONS'!$A:$Q, 14, FALSE), ""))</f>
        <v/>
      </c>
      <c r="AQ521" s="5" t="str">
        <f>IF(AB521 = "", "", IFERROR(VLOOKUP(AB521, 'SERVICE LOCATIONS'!$A:$Q, 15, FALSE), ""))</f>
        <v/>
      </c>
      <c r="AR521" s="5" t="str">
        <f>IF(AB521 = "", "", IFERROR(VLOOKUP(AB521, 'SERVICE LOCATIONS'!$A:$Q, 16, FALSE), ""))</f>
        <v/>
      </c>
      <c r="AS521" s="5" t="str">
        <f>IF(AB521 = "", "", IFERROR(VLOOKUP(AB521, 'SERVICE LOCATIONS'!$A:$Q, 17, FALSE), ""))</f>
        <v/>
      </c>
      <c r="AT521" s="27" t="str">
        <f>IF(AB521 = "", "", IFERROR(VLOOKUP(AB521, 'SERVICE LOCATIONS'!$A:$Q, 11, FALSE), ""))</f>
        <v/>
      </c>
      <c r="AU521" s="42"/>
      <c r="AV521" s="54"/>
      <c r="AW521" s="55"/>
      <c r="AX521" s="56"/>
      <c r="AY521" s="57"/>
    </row>
    <row r="522" spans="1:51" x14ac:dyDescent="0.2">
      <c r="A522" s="58"/>
      <c r="B522" s="64" t="str">
        <f>IF(A522="", "", TEXT(VLOOKUP(A522, 'ENTITY INFO'!$A:$E, 4, FALSE), "00-0000000"))</f>
        <v/>
      </c>
      <c r="C522" s="64" t="str">
        <f>IF(A522="", "", VLOOKUP(A522, 'ENTITY INFO'!$A:$E, 5, FALSE))</f>
        <v/>
      </c>
      <c r="D522" s="64" t="str">
        <f>IF(A522 = "", "", IFERROR(VLOOKUP(A522, 'ENTITY INFO'!$A:$B, 2, FALSE), ""))</f>
        <v/>
      </c>
      <c r="E522" s="42"/>
      <c r="F522" s="57"/>
      <c r="G522" s="60"/>
      <c r="H522" s="54"/>
      <c r="I522" s="61"/>
      <c r="J522" s="62"/>
      <c r="K522" s="57"/>
      <c r="L522" s="57"/>
      <c r="M522" s="54"/>
      <c r="N522" s="63"/>
      <c r="O522" s="57"/>
      <c r="P522" s="57"/>
      <c r="Q522" s="57"/>
      <c r="R522" s="57"/>
      <c r="S522" s="57"/>
      <c r="T522" s="57"/>
      <c r="U522" s="57"/>
      <c r="V522" s="57"/>
      <c r="W522" s="57"/>
      <c r="X522" s="57"/>
      <c r="Y522" s="25" t="str">
        <f>IF(X522 = "", "", IFERROR(VLOOKUP(X522, Values!G:H, 2, FALSE), ""))</f>
        <v/>
      </c>
      <c r="Z522" s="26" t="str">
        <f>IF(X522 = "", "", IFERROR(VLOOKUP(X522, Values!G:I, 3, FALSE), ""))</f>
        <v/>
      </c>
      <c r="AA522" s="107"/>
      <c r="AB522" s="56"/>
      <c r="AC522" s="57"/>
      <c r="AD522" s="25"/>
      <c r="AE522" s="5" t="str">
        <f>IF(AB522 = "", "", IFERROR(VLOOKUP(AB522, 'SERVICE LOCATIONS'!$A:$B, 2, FALSE), ""))</f>
        <v/>
      </c>
      <c r="AF522" s="5" t="str">
        <f>IF(AB522 = "", "", IFERROR(IF(VLOOKUP(AB522, 'SERVICE LOCATIONS'!$A:$C, 3, FALSE) = 0, "", VLOOKUP(AB522, 'SERVICE LOCATIONS'!$A:$D, 3, FALSE)), ""))</f>
        <v/>
      </c>
      <c r="AG522" s="5" t="str">
        <f>IF(AB522 = "", "", IFERROR(VLOOKUP(AB522, 'SERVICE LOCATIONS'!$A:$D, 4, FALSE), ""))</f>
        <v/>
      </c>
      <c r="AH522" s="5" t="str">
        <f>IF(AB522 = "", "", IFERROR(VLOOKUP(AB522, 'SERVICE LOCATIONS'!$A:$J, 5, FALSE), ""))</f>
        <v/>
      </c>
      <c r="AI522" s="5" t="str">
        <f>IF(AB522 = "", "", IFERROR(VLOOKUP(AB522, 'SERVICE LOCATIONS'!$A:$F, 6, FALSE), ""))</f>
        <v/>
      </c>
      <c r="AJ522" s="5" t="str">
        <f>IF(AB522 = "", "", IFERROR(VLOOKUP(AB522, 'SERVICE LOCATIONS'!$A:$G, 7, FALSE), ""))</f>
        <v/>
      </c>
      <c r="AK522" s="5" t="str">
        <f>IF(AB522 = "", "", IFERROR(VLOOKUP(AB522, 'SERVICE LOCATIONS'!$A:$H, 8, FALSE), ""))</f>
        <v/>
      </c>
      <c r="AL522" s="7" t="str">
        <f>IF(AB522 = "", "", IFERROR(VLOOKUP(AB522, 'SERVICE LOCATIONS'!$A:$I, 9, FALSE), ""))</f>
        <v/>
      </c>
      <c r="AM522" s="7" t="str">
        <f>IF(AB522 = "", "", IFERROR(VLOOKUP(AB522, 'SERVICE LOCATIONS'!$A:$J, 10, FALSE), ""))</f>
        <v/>
      </c>
      <c r="AN522" s="7" t="str">
        <f>IF(AB522 = "", "", IFERROR(VLOOKUP(AB522, 'SERVICE LOCATIONS'!$A:$Q, 12, FALSE), ""))</f>
        <v/>
      </c>
      <c r="AO522" s="5" t="str">
        <f>IF(AB522 = "", "", IFERROR(VLOOKUP(AB522, 'SERVICE LOCATIONS'!$A:$Q, 13, FALSE), ""))</f>
        <v/>
      </c>
      <c r="AP522" s="5" t="str">
        <f>IF(AB522 = "", "", IFERROR(VLOOKUP(AB522, 'SERVICE LOCATIONS'!$A:$Q, 14, FALSE), ""))</f>
        <v/>
      </c>
      <c r="AQ522" s="5" t="str">
        <f>IF(AB522 = "", "", IFERROR(VLOOKUP(AB522, 'SERVICE LOCATIONS'!$A:$Q, 15, FALSE), ""))</f>
        <v/>
      </c>
      <c r="AR522" s="5" t="str">
        <f>IF(AB522 = "", "", IFERROR(VLOOKUP(AB522, 'SERVICE LOCATIONS'!$A:$Q, 16, FALSE), ""))</f>
        <v/>
      </c>
      <c r="AS522" s="5" t="str">
        <f>IF(AB522 = "", "", IFERROR(VLOOKUP(AB522, 'SERVICE LOCATIONS'!$A:$Q, 17, FALSE), ""))</f>
        <v/>
      </c>
      <c r="AT522" s="27" t="str">
        <f>IF(AB522 = "", "", IFERROR(VLOOKUP(AB522, 'SERVICE LOCATIONS'!$A:$Q, 11, FALSE), ""))</f>
        <v/>
      </c>
      <c r="AU522" s="42"/>
      <c r="AV522" s="54"/>
      <c r="AW522" s="55"/>
      <c r="AX522" s="56"/>
      <c r="AY522" s="57"/>
    </row>
    <row r="523" spans="1:51" x14ac:dyDescent="0.2">
      <c r="A523" s="58"/>
      <c r="B523" s="64" t="str">
        <f>IF(A523="", "", TEXT(VLOOKUP(A523, 'ENTITY INFO'!$A:$E, 4, FALSE), "00-0000000"))</f>
        <v/>
      </c>
      <c r="C523" s="64" t="str">
        <f>IF(A523="", "", VLOOKUP(A523, 'ENTITY INFO'!$A:$E, 5, FALSE))</f>
        <v/>
      </c>
      <c r="D523" s="64" t="str">
        <f>IF(A523 = "", "", IFERROR(VLOOKUP(A523, 'ENTITY INFO'!$A:$B, 2, FALSE), ""))</f>
        <v/>
      </c>
      <c r="E523" s="42"/>
      <c r="F523" s="57"/>
      <c r="G523" s="60"/>
      <c r="H523" s="54"/>
      <c r="I523" s="61"/>
      <c r="J523" s="62"/>
      <c r="K523" s="57"/>
      <c r="L523" s="57"/>
      <c r="M523" s="54"/>
      <c r="N523" s="63"/>
      <c r="O523" s="57"/>
      <c r="P523" s="57"/>
      <c r="Q523" s="57"/>
      <c r="R523" s="57"/>
      <c r="S523" s="57"/>
      <c r="T523" s="57"/>
      <c r="U523" s="57"/>
      <c r="V523" s="57"/>
      <c r="W523" s="57"/>
      <c r="X523" s="57"/>
      <c r="Y523" s="25" t="str">
        <f>IF(X523 = "", "", IFERROR(VLOOKUP(X523, Values!G:H, 2, FALSE), ""))</f>
        <v/>
      </c>
      <c r="Z523" s="26" t="str">
        <f>IF(X523 = "", "", IFERROR(VLOOKUP(X523, Values!G:I, 3, FALSE), ""))</f>
        <v/>
      </c>
      <c r="AA523" s="107"/>
      <c r="AB523" s="56"/>
      <c r="AC523" s="57"/>
      <c r="AD523" s="25"/>
      <c r="AE523" s="5" t="str">
        <f>IF(AB523 = "", "", IFERROR(VLOOKUP(AB523, 'SERVICE LOCATIONS'!$A:$B, 2, FALSE), ""))</f>
        <v/>
      </c>
      <c r="AF523" s="5" t="str">
        <f>IF(AB523 = "", "", IFERROR(IF(VLOOKUP(AB523, 'SERVICE LOCATIONS'!$A:$C, 3, FALSE) = 0, "", VLOOKUP(AB523, 'SERVICE LOCATIONS'!$A:$D, 3, FALSE)), ""))</f>
        <v/>
      </c>
      <c r="AG523" s="5" t="str">
        <f>IF(AB523 = "", "", IFERROR(VLOOKUP(AB523, 'SERVICE LOCATIONS'!$A:$D, 4, FALSE), ""))</f>
        <v/>
      </c>
      <c r="AH523" s="5" t="str">
        <f>IF(AB523 = "", "", IFERROR(VLOOKUP(AB523, 'SERVICE LOCATIONS'!$A:$J, 5, FALSE), ""))</f>
        <v/>
      </c>
      <c r="AI523" s="5" t="str">
        <f>IF(AB523 = "", "", IFERROR(VLOOKUP(AB523, 'SERVICE LOCATIONS'!$A:$F, 6, FALSE), ""))</f>
        <v/>
      </c>
      <c r="AJ523" s="5" t="str">
        <f>IF(AB523 = "", "", IFERROR(VLOOKUP(AB523, 'SERVICE LOCATIONS'!$A:$G, 7, FALSE), ""))</f>
        <v/>
      </c>
      <c r="AK523" s="5" t="str">
        <f>IF(AB523 = "", "", IFERROR(VLOOKUP(AB523, 'SERVICE LOCATIONS'!$A:$H, 8, FALSE), ""))</f>
        <v/>
      </c>
      <c r="AL523" s="7" t="str">
        <f>IF(AB523 = "", "", IFERROR(VLOOKUP(AB523, 'SERVICE LOCATIONS'!$A:$I, 9, FALSE), ""))</f>
        <v/>
      </c>
      <c r="AM523" s="7" t="str">
        <f>IF(AB523 = "", "", IFERROR(VLOOKUP(AB523, 'SERVICE LOCATIONS'!$A:$J, 10, FALSE), ""))</f>
        <v/>
      </c>
      <c r="AN523" s="7" t="str">
        <f>IF(AB523 = "", "", IFERROR(VLOOKUP(AB523, 'SERVICE LOCATIONS'!$A:$Q, 12, FALSE), ""))</f>
        <v/>
      </c>
      <c r="AO523" s="5" t="str">
        <f>IF(AB523 = "", "", IFERROR(VLOOKUP(AB523, 'SERVICE LOCATIONS'!$A:$Q, 13, FALSE), ""))</f>
        <v/>
      </c>
      <c r="AP523" s="5" t="str">
        <f>IF(AB523 = "", "", IFERROR(VLOOKUP(AB523, 'SERVICE LOCATIONS'!$A:$Q, 14, FALSE), ""))</f>
        <v/>
      </c>
      <c r="AQ523" s="5" t="str">
        <f>IF(AB523 = "", "", IFERROR(VLOOKUP(AB523, 'SERVICE LOCATIONS'!$A:$Q, 15, FALSE), ""))</f>
        <v/>
      </c>
      <c r="AR523" s="5" t="str">
        <f>IF(AB523 = "", "", IFERROR(VLOOKUP(AB523, 'SERVICE LOCATIONS'!$A:$Q, 16, FALSE), ""))</f>
        <v/>
      </c>
      <c r="AS523" s="5" t="str">
        <f>IF(AB523 = "", "", IFERROR(VLOOKUP(AB523, 'SERVICE LOCATIONS'!$A:$Q, 17, FALSE), ""))</f>
        <v/>
      </c>
      <c r="AT523" s="27" t="str">
        <f>IF(AB523 = "", "", IFERROR(VLOOKUP(AB523, 'SERVICE LOCATIONS'!$A:$Q, 11, FALSE), ""))</f>
        <v/>
      </c>
      <c r="AU523" s="42"/>
      <c r="AV523" s="54"/>
      <c r="AW523" s="55"/>
      <c r="AX523" s="56"/>
      <c r="AY523" s="57"/>
    </row>
    <row r="524" spans="1:51" x14ac:dyDescent="0.2">
      <c r="A524" s="58"/>
      <c r="B524" s="64" t="str">
        <f>IF(A524="", "", TEXT(VLOOKUP(A524, 'ENTITY INFO'!$A:$E, 4, FALSE), "00-0000000"))</f>
        <v/>
      </c>
      <c r="C524" s="64" t="str">
        <f>IF(A524="", "", VLOOKUP(A524, 'ENTITY INFO'!$A:$E, 5, FALSE))</f>
        <v/>
      </c>
      <c r="D524" s="64" t="str">
        <f>IF(A524 = "", "", IFERROR(VLOOKUP(A524, 'ENTITY INFO'!$A:$B, 2, FALSE), ""))</f>
        <v/>
      </c>
      <c r="E524" s="42"/>
      <c r="F524" s="57"/>
      <c r="G524" s="60"/>
      <c r="H524" s="54"/>
      <c r="I524" s="61"/>
      <c r="J524" s="62"/>
      <c r="K524" s="57"/>
      <c r="L524" s="57"/>
      <c r="M524" s="54"/>
      <c r="N524" s="63"/>
      <c r="O524" s="57"/>
      <c r="P524" s="57"/>
      <c r="Q524" s="57"/>
      <c r="R524" s="57"/>
      <c r="S524" s="57"/>
      <c r="T524" s="57"/>
      <c r="U524" s="57"/>
      <c r="V524" s="57"/>
      <c r="W524" s="57"/>
      <c r="X524" s="57"/>
      <c r="Y524" s="25" t="str">
        <f>IF(X524 = "", "", IFERROR(VLOOKUP(X524, Values!G:H, 2, FALSE), ""))</f>
        <v/>
      </c>
      <c r="Z524" s="26" t="str">
        <f>IF(X524 = "", "", IFERROR(VLOOKUP(X524, Values!G:I, 3, FALSE), ""))</f>
        <v/>
      </c>
      <c r="AA524" s="107"/>
      <c r="AB524" s="56"/>
      <c r="AC524" s="57"/>
      <c r="AD524" s="25"/>
      <c r="AE524" s="5" t="str">
        <f>IF(AB524 = "", "", IFERROR(VLOOKUP(AB524, 'SERVICE LOCATIONS'!$A:$B, 2, FALSE), ""))</f>
        <v/>
      </c>
      <c r="AF524" s="5" t="str">
        <f>IF(AB524 = "", "", IFERROR(IF(VLOOKUP(AB524, 'SERVICE LOCATIONS'!$A:$C, 3, FALSE) = 0, "", VLOOKUP(AB524, 'SERVICE LOCATIONS'!$A:$D, 3, FALSE)), ""))</f>
        <v/>
      </c>
      <c r="AG524" s="5" t="str">
        <f>IF(AB524 = "", "", IFERROR(VLOOKUP(AB524, 'SERVICE LOCATIONS'!$A:$D, 4, FALSE), ""))</f>
        <v/>
      </c>
      <c r="AH524" s="5" t="str">
        <f>IF(AB524 = "", "", IFERROR(VLOOKUP(AB524, 'SERVICE LOCATIONS'!$A:$J, 5, FALSE), ""))</f>
        <v/>
      </c>
      <c r="AI524" s="5" t="str">
        <f>IF(AB524 = "", "", IFERROR(VLOOKUP(AB524, 'SERVICE LOCATIONS'!$A:$F, 6, FALSE), ""))</f>
        <v/>
      </c>
      <c r="AJ524" s="5" t="str">
        <f>IF(AB524 = "", "", IFERROR(VLOOKUP(AB524, 'SERVICE LOCATIONS'!$A:$G, 7, FALSE), ""))</f>
        <v/>
      </c>
      <c r="AK524" s="5" t="str">
        <f>IF(AB524 = "", "", IFERROR(VLOOKUP(AB524, 'SERVICE LOCATIONS'!$A:$H, 8, FALSE), ""))</f>
        <v/>
      </c>
      <c r="AL524" s="7" t="str">
        <f>IF(AB524 = "", "", IFERROR(VLOOKUP(AB524, 'SERVICE LOCATIONS'!$A:$I, 9, FALSE), ""))</f>
        <v/>
      </c>
      <c r="AM524" s="7" t="str">
        <f>IF(AB524 = "", "", IFERROR(VLOOKUP(AB524, 'SERVICE LOCATIONS'!$A:$J, 10, FALSE), ""))</f>
        <v/>
      </c>
      <c r="AN524" s="7" t="str">
        <f>IF(AB524 = "", "", IFERROR(VLOOKUP(AB524, 'SERVICE LOCATIONS'!$A:$Q, 12, FALSE), ""))</f>
        <v/>
      </c>
      <c r="AO524" s="5" t="str">
        <f>IF(AB524 = "", "", IFERROR(VLOOKUP(AB524, 'SERVICE LOCATIONS'!$A:$Q, 13, FALSE), ""))</f>
        <v/>
      </c>
      <c r="AP524" s="5" t="str">
        <f>IF(AB524 = "", "", IFERROR(VLOOKUP(AB524, 'SERVICE LOCATIONS'!$A:$Q, 14, FALSE), ""))</f>
        <v/>
      </c>
      <c r="AQ524" s="5" t="str">
        <f>IF(AB524 = "", "", IFERROR(VLOOKUP(AB524, 'SERVICE LOCATIONS'!$A:$Q, 15, FALSE), ""))</f>
        <v/>
      </c>
      <c r="AR524" s="5" t="str">
        <f>IF(AB524 = "", "", IFERROR(VLOOKUP(AB524, 'SERVICE LOCATIONS'!$A:$Q, 16, FALSE), ""))</f>
        <v/>
      </c>
      <c r="AS524" s="5" t="str">
        <f>IF(AB524 = "", "", IFERROR(VLOOKUP(AB524, 'SERVICE LOCATIONS'!$A:$Q, 17, FALSE), ""))</f>
        <v/>
      </c>
      <c r="AT524" s="27" t="str">
        <f>IF(AB524 = "", "", IFERROR(VLOOKUP(AB524, 'SERVICE LOCATIONS'!$A:$Q, 11, FALSE), ""))</f>
        <v/>
      </c>
      <c r="AU524" s="42"/>
      <c r="AV524" s="54"/>
      <c r="AW524" s="55"/>
      <c r="AX524" s="56"/>
      <c r="AY524" s="57"/>
    </row>
    <row r="525" spans="1:51" x14ac:dyDescent="0.2">
      <c r="A525" s="58"/>
      <c r="B525" s="64" t="str">
        <f>IF(A525="", "", TEXT(VLOOKUP(A525, 'ENTITY INFO'!$A:$E, 4, FALSE), "00-0000000"))</f>
        <v/>
      </c>
      <c r="C525" s="64" t="str">
        <f>IF(A525="", "", VLOOKUP(A525, 'ENTITY INFO'!$A:$E, 5, FALSE))</f>
        <v/>
      </c>
      <c r="D525" s="64" t="str">
        <f>IF(A525 = "", "", IFERROR(VLOOKUP(A525, 'ENTITY INFO'!$A:$B, 2, FALSE), ""))</f>
        <v/>
      </c>
      <c r="E525" s="42"/>
      <c r="F525" s="57"/>
      <c r="G525" s="60"/>
      <c r="H525" s="54"/>
      <c r="I525" s="61"/>
      <c r="J525" s="62"/>
      <c r="K525" s="57"/>
      <c r="L525" s="57"/>
      <c r="M525" s="54"/>
      <c r="N525" s="63"/>
      <c r="O525" s="57"/>
      <c r="P525" s="57"/>
      <c r="Q525" s="57"/>
      <c r="R525" s="57"/>
      <c r="S525" s="57"/>
      <c r="T525" s="57"/>
      <c r="U525" s="57"/>
      <c r="V525" s="57"/>
      <c r="W525" s="57"/>
      <c r="X525" s="57"/>
      <c r="Y525" s="25" t="str">
        <f>IF(X525 = "", "", IFERROR(VLOOKUP(X525, Values!G:H, 2, FALSE), ""))</f>
        <v/>
      </c>
      <c r="Z525" s="26" t="str">
        <f>IF(X525 = "", "", IFERROR(VLOOKUP(X525, Values!G:I, 3, FALSE), ""))</f>
        <v/>
      </c>
      <c r="AA525" s="107"/>
      <c r="AB525" s="56"/>
      <c r="AC525" s="57"/>
      <c r="AD525" s="25"/>
      <c r="AE525" s="5" t="str">
        <f>IF(AB525 = "", "", IFERROR(VLOOKUP(AB525, 'SERVICE LOCATIONS'!$A:$B, 2, FALSE), ""))</f>
        <v/>
      </c>
      <c r="AF525" s="5" t="str">
        <f>IF(AB525 = "", "", IFERROR(IF(VLOOKUP(AB525, 'SERVICE LOCATIONS'!$A:$C, 3, FALSE) = 0, "", VLOOKUP(AB525, 'SERVICE LOCATIONS'!$A:$D, 3, FALSE)), ""))</f>
        <v/>
      </c>
      <c r="AG525" s="5" t="str">
        <f>IF(AB525 = "", "", IFERROR(VLOOKUP(AB525, 'SERVICE LOCATIONS'!$A:$D, 4, FALSE), ""))</f>
        <v/>
      </c>
      <c r="AH525" s="5" t="str">
        <f>IF(AB525 = "", "", IFERROR(VLOOKUP(AB525, 'SERVICE LOCATIONS'!$A:$J, 5, FALSE), ""))</f>
        <v/>
      </c>
      <c r="AI525" s="5" t="str">
        <f>IF(AB525 = "", "", IFERROR(VLOOKUP(AB525, 'SERVICE LOCATIONS'!$A:$F, 6, FALSE), ""))</f>
        <v/>
      </c>
      <c r="AJ525" s="5" t="str">
        <f>IF(AB525 = "", "", IFERROR(VLOOKUP(AB525, 'SERVICE LOCATIONS'!$A:$G, 7, FALSE), ""))</f>
        <v/>
      </c>
      <c r="AK525" s="5" t="str">
        <f>IF(AB525 = "", "", IFERROR(VLOOKUP(AB525, 'SERVICE LOCATIONS'!$A:$H, 8, FALSE), ""))</f>
        <v/>
      </c>
      <c r="AL525" s="7" t="str">
        <f>IF(AB525 = "", "", IFERROR(VLOOKUP(AB525, 'SERVICE LOCATIONS'!$A:$I, 9, FALSE), ""))</f>
        <v/>
      </c>
      <c r="AM525" s="7" t="str">
        <f>IF(AB525 = "", "", IFERROR(VLOOKUP(AB525, 'SERVICE LOCATIONS'!$A:$J, 10, FALSE), ""))</f>
        <v/>
      </c>
      <c r="AN525" s="7" t="str">
        <f>IF(AB525 = "", "", IFERROR(VLOOKUP(AB525, 'SERVICE LOCATIONS'!$A:$Q, 12, FALSE), ""))</f>
        <v/>
      </c>
      <c r="AO525" s="5" t="str">
        <f>IF(AB525 = "", "", IFERROR(VLOOKUP(AB525, 'SERVICE LOCATIONS'!$A:$Q, 13, FALSE), ""))</f>
        <v/>
      </c>
      <c r="AP525" s="5" t="str">
        <f>IF(AB525 = "", "", IFERROR(VLOOKUP(AB525, 'SERVICE LOCATIONS'!$A:$Q, 14, FALSE), ""))</f>
        <v/>
      </c>
      <c r="AQ525" s="5" t="str">
        <f>IF(AB525 = "", "", IFERROR(VLOOKUP(AB525, 'SERVICE LOCATIONS'!$A:$Q, 15, FALSE), ""))</f>
        <v/>
      </c>
      <c r="AR525" s="5" t="str">
        <f>IF(AB525 = "", "", IFERROR(VLOOKUP(AB525, 'SERVICE LOCATIONS'!$A:$Q, 16, FALSE), ""))</f>
        <v/>
      </c>
      <c r="AS525" s="5" t="str">
        <f>IF(AB525 = "", "", IFERROR(VLOOKUP(AB525, 'SERVICE LOCATIONS'!$A:$Q, 17, FALSE), ""))</f>
        <v/>
      </c>
      <c r="AT525" s="27" t="str">
        <f>IF(AB525 = "", "", IFERROR(VLOOKUP(AB525, 'SERVICE LOCATIONS'!$A:$Q, 11, FALSE), ""))</f>
        <v/>
      </c>
      <c r="AU525" s="42"/>
      <c r="AV525" s="54"/>
      <c r="AW525" s="55"/>
      <c r="AX525" s="56"/>
      <c r="AY525" s="57"/>
    </row>
    <row r="526" spans="1:51" x14ac:dyDescent="0.2">
      <c r="A526" s="58"/>
      <c r="B526" s="64" t="str">
        <f>IF(A526="", "", TEXT(VLOOKUP(A526, 'ENTITY INFO'!$A:$E, 4, FALSE), "00-0000000"))</f>
        <v/>
      </c>
      <c r="C526" s="64" t="str">
        <f>IF(A526="", "", VLOOKUP(A526, 'ENTITY INFO'!$A:$E, 5, FALSE))</f>
        <v/>
      </c>
      <c r="D526" s="64" t="str">
        <f>IF(A526 = "", "", IFERROR(VLOOKUP(A526, 'ENTITY INFO'!$A:$B, 2, FALSE), ""))</f>
        <v/>
      </c>
      <c r="E526" s="42"/>
      <c r="F526" s="57"/>
      <c r="G526" s="60"/>
      <c r="H526" s="54"/>
      <c r="I526" s="61"/>
      <c r="J526" s="62"/>
      <c r="K526" s="57"/>
      <c r="L526" s="57"/>
      <c r="M526" s="54"/>
      <c r="N526" s="63"/>
      <c r="O526" s="57"/>
      <c r="P526" s="57"/>
      <c r="Q526" s="57"/>
      <c r="R526" s="57"/>
      <c r="S526" s="57"/>
      <c r="T526" s="57"/>
      <c r="U526" s="57"/>
      <c r="V526" s="57"/>
      <c r="W526" s="57"/>
      <c r="X526" s="57"/>
      <c r="Y526" s="25" t="str">
        <f>IF(X526 = "", "", IFERROR(VLOOKUP(X526, Values!G:H, 2, FALSE), ""))</f>
        <v/>
      </c>
      <c r="Z526" s="26" t="str">
        <f>IF(X526 = "", "", IFERROR(VLOOKUP(X526, Values!G:I, 3, FALSE), ""))</f>
        <v/>
      </c>
      <c r="AA526" s="107"/>
      <c r="AB526" s="56"/>
      <c r="AC526" s="57"/>
      <c r="AD526" s="25"/>
      <c r="AE526" s="5" t="str">
        <f>IF(AB526 = "", "", IFERROR(VLOOKUP(AB526, 'SERVICE LOCATIONS'!$A:$B, 2, FALSE), ""))</f>
        <v/>
      </c>
      <c r="AF526" s="5" t="str">
        <f>IF(AB526 = "", "", IFERROR(IF(VLOOKUP(AB526, 'SERVICE LOCATIONS'!$A:$C, 3, FALSE) = 0, "", VLOOKUP(AB526, 'SERVICE LOCATIONS'!$A:$D, 3, FALSE)), ""))</f>
        <v/>
      </c>
      <c r="AG526" s="5" t="str">
        <f>IF(AB526 = "", "", IFERROR(VLOOKUP(AB526, 'SERVICE LOCATIONS'!$A:$D, 4, FALSE), ""))</f>
        <v/>
      </c>
      <c r="AH526" s="5" t="str">
        <f>IF(AB526 = "", "", IFERROR(VLOOKUP(AB526, 'SERVICE LOCATIONS'!$A:$J, 5, FALSE), ""))</f>
        <v/>
      </c>
      <c r="AI526" s="5" t="str">
        <f>IF(AB526 = "", "", IFERROR(VLOOKUP(AB526, 'SERVICE LOCATIONS'!$A:$F, 6, FALSE), ""))</f>
        <v/>
      </c>
      <c r="AJ526" s="5" t="str">
        <f>IF(AB526 = "", "", IFERROR(VLOOKUP(AB526, 'SERVICE LOCATIONS'!$A:$G, 7, FALSE), ""))</f>
        <v/>
      </c>
      <c r="AK526" s="5" t="str">
        <f>IF(AB526 = "", "", IFERROR(VLOOKUP(AB526, 'SERVICE LOCATIONS'!$A:$H, 8, FALSE), ""))</f>
        <v/>
      </c>
      <c r="AL526" s="7" t="str">
        <f>IF(AB526 = "", "", IFERROR(VLOOKUP(AB526, 'SERVICE LOCATIONS'!$A:$I, 9, FALSE), ""))</f>
        <v/>
      </c>
      <c r="AM526" s="7" t="str">
        <f>IF(AB526 = "", "", IFERROR(VLOOKUP(AB526, 'SERVICE LOCATIONS'!$A:$J, 10, FALSE), ""))</f>
        <v/>
      </c>
      <c r="AN526" s="7" t="str">
        <f>IF(AB526 = "", "", IFERROR(VLOOKUP(AB526, 'SERVICE LOCATIONS'!$A:$Q, 12, FALSE), ""))</f>
        <v/>
      </c>
      <c r="AO526" s="5" t="str">
        <f>IF(AB526 = "", "", IFERROR(VLOOKUP(AB526, 'SERVICE LOCATIONS'!$A:$Q, 13, FALSE), ""))</f>
        <v/>
      </c>
      <c r="AP526" s="5" t="str">
        <f>IF(AB526 = "", "", IFERROR(VLOOKUP(AB526, 'SERVICE LOCATIONS'!$A:$Q, 14, FALSE), ""))</f>
        <v/>
      </c>
      <c r="AQ526" s="5" t="str">
        <f>IF(AB526 = "", "", IFERROR(VLOOKUP(AB526, 'SERVICE LOCATIONS'!$A:$Q, 15, FALSE), ""))</f>
        <v/>
      </c>
      <c r="AR526" s="5" t="str">
        <f>IF(AB526 = "", "", IFERROR(VLOOKUP(AB526, 'SERVICE LOCATIONS'!$A:$Q, 16, FALSE), ""))</f>
        <v/>
      </c>
      <c r="AS526" s="5" t="str">
        <f>IF(AB526 = "", "", IFERROR(VLOOKUP(AB526, 'SERVICE LOCATIONS'!$A:$Q, 17, FALSE), ""))</f>
        <v/>
      </c>
      <c r="AT526" s="27" t="str">
        <f>IF(AB526 = "", "", IFERROR(VLOOKUP(AB526, 'SERVICE LOCATIONS'!$A:$Q, 11, FALSE), ""))</f>
        <v/>
      </c>
      <c r="AU526" s="42"/>
      <c r="AV526" s="54"/>
      <c r="AW526" s="55"/>
      <c r="AX526" s="56"/>
      <c r="AY526" s="57"/>
    </row>
    <row r="527" spans="1:51" x14ac:dyDescent="0.2">
      <c r="A527" s="58"/>
      <c r="B527" s="64" t="str">
        <f>IF(A527="", "", TEXT(VLOOKUP(A527, 'ENTITY INFO'!$A:$E, 4, FALSE), "00-0000000"))</f>
        <v/>
      </c>
      <c r="C527" s="64" t="str">
        <f>IF(A527="", "", VLOOKUP(A527, 'ENTITY INFO'!$A:$E, 5, FALSE))</f>
        <v/>
      </c>
      <c r="D527" s="64" t="str">
        <f>IF(A527 = "", "", IFERROR(VLOOKUP(A527, 'ENTITY INFO'!$A:$B, 2, FALSE), ""))</f>
        <v/>
      </c>
      <c r="E527" s="42"/>
      <c r="F527" s="57"/>
      <c r="G527" s="60"/>
      <c r="H527" s="54"/>
      <c r="I527" s="61"/>
      <c r="J527" s="62"/>
      <c r="K527" s="57"/>
      <c r="L527" s="57"/>
      <c r="M527" s="54"/>
      <c r="N527" s="63"/>
      <c r="O527" s="57"/>
      <c r="P527" s="57"/>
      <c r="Q527" s="57"/>
      <c r="R527" s="57"/>
      <c r="S527" s="57"/>
      <c r="T527" s="57"/>
      <c r="U527" s="57"/>
      <c r="V527" s="57"/>
      <c r="W527" s="57"/>
      <c r="X527" s="57"/>
      <c r="Y527" s="25" t="str">
        <f>IF(X527 = "", "", IFERROR(VLOOKUP(X527, Values!G:H, 2, FALSE), ""))</f>
        <v/>
      </c>
      <c r="Z527" s="26" t="str">
        <f>IF(X527 = "", "", IFERROR(VLOOKUP(X527, Values!G:I, 3, FALSE), ""))</f>
        <v/>
      </c>
      <c r="AA527" s="107"/>
      <c r="AB527" s="56"/>
      <c r="AC527" s="57"/>
      <c r="AD527" s="25"/>
      <c r="AE527" s="5" t="str">
        <f>IF(AB527 = "", "", IFERROR(VLOOKUP(AB527, 'SERVICE LOCATIONS'!$A:$B, 2, FALSE), ""))</f>
        <v/>
      </c>
      <c r="AF527" s="5" t="str">
        <f>IF(AB527 = "", "", IFERROR(IF(VLOOKUP(AB527, 'SERVICE LOCATIONS'!$A:$C, 3, FALSE) = 0, "", VLOOKUP(AB527, 'SERVICE LOCATIONS'!$A:$D, 3, FALSE)), ""))</f>
        <v/>
      </c>
      <c r="AG527" s="5" t="str">
        <f>IF(AB527 = "", "", IFERROR(VLOOKUP(AB527, 'SERVICE LOCATIONS'!$A:$D, 4, FALSE), ""))</f>
        <v/>
      </c>
      <c r="AH527" s="5" t="str">
        <f>IF(AB527 = "", "", IFERROR(VLOOKUP(AB527, 'SERVICE LOCATIONS'!$A:$J, 5, FALSE), ""))</f>
        <v/>
      </c>
      <c r="AI527" s="5" t="str">
        <f>IF(AB527 = "", "", IFERROR(VLOOKUP(AB527, 'SERVICE LOCATIONS'!$A:$F, 6, FALSE), ""))</f>
        <v/>
      </c>
      <c r="AJ527" s="5" t="str">
        <f>IF(AB527 = "", "", IFERROR(VLOOKUP(AB527, 'SERVICE LOCATIONS'!$A:$G, 7, FALSE), ""))</f>
        <v/>
      </c>
      <c r="AK527" s="5" t="str">
        <f>IF(AB527 = "", "", IFERROR(VLOOKUP(AB527, 'SERVICE LOCATIONS'!$A:$H, 8, FALSE), ""))</f>
        <v/>
      </c>
      <c r="AL527" s="7" t="str">
        <f>IF(AB527 = "", "", IFERROR(VLOOKUP(AB527, 'SERVICE LOCATIONS'!$A:$I, 9, FALSE), ""))</f>
        <v/>
      </c>
      <c r="AM527" s="7" t="str">
        <f>IF(AB527 = "", "", IFERROR(VLOOKUP(AB527, 'SERVICE LOCATIONS'!$A:$J, 10, FALSE), ""))</f>
        <v/>
      </c>
      <c r="AN527" s="7" t="str">
        <f>IF(AB527 = "", "", IFERROR(VLOOKUP(AB527, 'SERVICE LOCATIONS'!$A:$Q, 12, FALSE), ""))</f>
        <v/>
      </c>
      <c r="AO527" s="5" t="str">
        <f>IF(AB527 = "", "", IFERROR(VLOOKUP(AB527, 'SERVICE LOCATIONS'!$A:$Q, 13, FALSE), ""))</f>
        <v/>
      </c>
      <c r="AP527" s="5" t="str">
        <f>IF(AB527 = "", "", IFERROR(VLOOKUP(AB527, 'SERVICE LOCATIONS'!$A:$Q, 14, FALSE), ""))</f>
        <v/>
      </c>
      <c r="AQ527" s="5" t="str">
        <f>IF(AB527 = "", "", IFERROR(VLOOKUP(AB527, 'SERVICE LOCATIONS'!$A:$Q, 15, FALSE), ""))</f>
        <v/>
      </c>
      <c r="AR527" s="5" t="str">
        <f>IF(AB527 = "", "", IFERROR(VLOOKUP(AB527, 'SERVICE LOCATIONS'!$A:$Q, 16, FALSE), ""))</f>
        <v/>
      </c>
      <c r="AS527" s="5" t="str">
        <f>IF(AB527 = "", "", IFERROR(VLOOKUP(AB527, 'SERVICE LOCATIONS'!$A:$Q, 17, FALSE), ""))</f>
        <v/>
      </c>
      <c r="AT527" s="27" t="str">
        <f>IF(AB527 = "", "", IFERROR(VLOOKUP(AB527, 'SERVICE LOCATIONS'!$A:$Q, 11, FALSE), ""))</f>
        <v/>
      </c>
      <c r="AU527" s="42"/>
      <c r="AV527" s="54"/>
      <c r="AW527" s="55"/>
      <c r="AX527" s="56"/>
      <c r="AY527" s="57"/>
    </row>
    <row r="528" spans="1:51" x14ac:dyDescent="0.2">
      <c r="A528" s="58"/>
      <c r="B528" s="64" t="str">
        <f>IF(A528="", "", TEXT(VLOOKUP(A528, 'ENTITY INFO'!$A:$E, 4, FALSE), "00-0000000"))</f>
        <v/>
      </c>
      <c r="C528" s="64" t="str">
        <f>IF(A528="", "", VLOOKUP(A528, 'ENTITY INFO'!$A:$E, 5, FALSE))</f>
        <v/>
      </c>
      <c r="D528" s="64" t="str">
        <f>IF(A528 = "", "", IFERROR(VLOOKUP(A528, 'ENTITY INFO'!$A:$B, 2, FALSE), ""))</f>
        <v/>
      </c>
      <c r="E528" s="42"/>
      <c r="F528" s="57"/>
      <c r="G528" s="60"/>
      <c r="H528" s="54"/>
      <c r="I528" s="61"/>
      <c r="J528" s="62"/>
      <c r="K528" s="57"/>
      <c r="L528" s="57"/>
      <c r="M528" s="54"/>
      <c r="N528" s="63"/>
      <c r="O528" s="57"/>
      <c r="P528" s="57"/>
      <c r="Q528" s="57"/>
      <c r="R528" s="57"/>
      <c r="S528" s="57"/>
      <c r="T528" s="57"/>
      <c r="U528" s="57"/>
      <c r="V528" s="57"/>
      <c r="W528" s="57"/>
      <c r="X528" s="57"/>
      <c r="Y528" s="25" t="str">
        <f>IF(X528 = "", "", IFERROR(VLOOKUP(X528, Values!G:H, 2, FALSE), ""))</f>
        <v/>
      </c>
      <c r="Z528" s="26" t="str">
        <f>IF(X528 = "", "", IFERROR(VLOOKUP(X528, Values!G:I, 3, FALSE), ""))</f>
        <v/>
      </c>
      <c r="AA528" s="107"/>
      <c r="AB528" s="56"/>
      <c r="AC528" s="57"/>
      <c r="AD528" s="25"/>
      <c r="AE528" s="5" t="str">
        <f>IF(AB528 = "", "", IFERROR(VLOOKUP(AB528, 'SERVICE LOCATIONS'!$A:$B, 2, FALSE), ""))</f>
        <v/>
      </c>
      <c r="AF528" s="5" t="str">
        <f>IF(AB528 = "", "", IFERROR(IF(VLOOKUP(AB528, 'SERVICE LOCATIONS'!$A:$C, 3, FALSE) = 0, "", VLOOKUP(AB528, 'SERVICE LOCATIONS'!$A:$D, 3, FALSE)), ""))</f>
        <v/>
      </c>
      <c r="AG528" s="5" t="str">
        <f>IF(AB528 = "", "", IFERROR(VLOOKUP(AB528, 'SERVICE LOCATIONS'!$A:$D, 4, FALSE), ""))</f>
        <v/>
      </c>
      <c r="AH528" s="5" t="str">
        <f>IF(AB528 = "", "", IFERROR(VLOOKUP(AB528, 'SERVICE LOCATIONS'!$A:$J, 5, FALSE), ""))</f>
        <v/>
      </c>
      <c r="AI528" s="5" t="str">
        <f>IF(AB528 = "", "", IFERROR(VLOOKUP(AB528, 'SERVICE LOCATIONS'!$A:$F, 6, FALSE), ""))</f>
        <v/>
      </c>
      <c r="AJ528" s="5" t="str">
        <f>IF(AB528 = "", "", IFERROR(VLOOKUP(AB528, 'SERVICE LOCATIONS'!$A:$G, 7, FALSE), ""))</f>
        <v/>
      </c>
      <c r="AK528" s="5" t="str">
        <f>IF(AB528 = "", "", IFERROR(VLOOKUP(AB528, 'SERVICE LOCATIONS'!$A:$H, 8, FALSE), ""))</f>
        <v/>
      </c>
      <c r="AL528" s="7" t="str">
        <f>IF(AB528 = "", "", IFERROR(VLOOKUP(AB528, 'SERVICE LOCATIONS'!$A:$I, 9, FALSE), ""))</f>
        <v/>
      </c>
      <c r="AM528" s="7" t="str">
        <f>IF(AB528 = "", "", IFERROR(VLOOKUP(AB528, 'SERVICE LOCATIONS'!$A:$J, 10, FALSE), ""))</f>
        <v/>
      </c>
      <c r="AN528" s="7" t="str">
        <f>IF(AB528 = "", "", IFERROR(VLOOKUP(AB528, 'SERVICE LOCATIONS'!$A:$Q, 12, FALSE), ""))</f>
        <v/>
      </c>
      <c r="AO528" s="5" t="str">
        <f>IF(AB528 = "", "", IFERROR(VLOOKUP(AB528, 'SERVICE LOCATIONS'!$A:$Q, 13, FALSE), ""))</f>
        <v/>
      </c>
      <c r="AP528" s="5" t="str">
        <f>IF(AB528 = "", "", IFERROR(VLOOKUP(AB528, 'SERVICE LOCATIONS'!$A:$Q, 14, FALSE), ""))</f>
        <v/>
      </c>
      <c r="AQ528" s="5" t="str">
        <f>IF(AB528 = "", "", IFERROR(VLOOKUP(AB528, 'SERVICE LOCATIONS'!$A:$Q, 15, FALSE), ""))</f>
        <v/>
      </c>
      <c r="AR528" s="5" t="str">
        <f>IF(AB528 = "", "", IFERROR(VLOOKUP(AB528, 'SERVICE LOCATIONS'!$A:$Q, 16, FALSE), ""))</f>
        <v/>
      </c>
      <c r="AS528" s="5" t="str">
        <f>IF(AB528 = "", "", IFERROR(VLOOKUP(AB528, 'SERVICE LOCATIONS'!$A:$Q, 17, FALSE), ""))</f>
        <v/>
      </c>
      <c r="AT528" s="27" t="str">
        <f>IF(AB528 = "", "", IFERROR(VLOOKUP(AB528, 'SERVICE LOCATIONS'!$A:$Q, 11, FALSE), ""))</f>
        <v/>
      </c>
      <c r="AU528" s="42"/>
      <c r="AV528" s="54"/>
      <c r="AW528" s="55"/>
      <c r="AX528" s="56"/>
      <c r="AY528" s="57"/>
    </row>
    <row r="529" spans="1:51" x14ac:dyDescent="0.2">
      <c r="A529" s="58"/>
      <c r="B529" s="64" t="str">
        <f>IF(A529="", "", TEXT(VLOOKUP(A529, 'ENTITY INFO'!$A:$E, 4, FALSE), "00-0000000"))</f>
        <v/>
      </c>
      <c r="C529" s="64" t="str">
        <f>IF(A529="", "", VLOOKUP(A529, 'ENTITY INFO'!$A:$E, 5, FALSE))</f>
        <v/>
      </c>
      <c r="D529" s="64" t="str">
        <f>IF(A529 = "", "", IFERROR(VLOOKUP(A529, 'ENTITY INFO'!$A:$B, 2, FALSE), ""))</f>
        <v/>
      </c>
      <c r="E529" s="42"/>
      <c r="F529" s="57"/>
      <c r="G529" s="60"/>
      <c r="H529" s="54"/>
      <c r="I529" s="61"/>
      <c r="J529" s="62"/>
      <c r="K529" s="57"/>
      <c r="L529" s="57"/>
      <c r="M529" s="54"/>
      <c r="N529" s="63"/>
      <c r="O529" s="57"/>
      <c r="P529" s="57"/>
      <c r="Q529" s="57"/>
      <c r="R529" s="57"/>
      <c r="S529" s="57"/>
      <c r="T529" s="57"/>
      <c r="U529" s="57"/>
      <c r="V529" s="57"/>
      <c r="W529" s="57"/>
      <c r="X529" s="57"/>
      <c r="Y529" s="25" t="str">
        <f>IF(X529 = "", "", IFERROR(VLOOKUP(X529, Values!G:H, 2, FALSE), ""))</f>
        <v/>
      </c>
      <c r="Z529" s="26" t="str">
        <f>IF(X529 = "", "", IFERROR(VLOOKUP(X529, Values!G:I, 3, FALSE), ""))</f>
        <v/>
      </c>
      <c r="AA529" s="107"/>
      <c r="AB529" s="56"/>
      <c r="AC529" s="57"/>
      <c r="AD529" s="25"/>
      <c r="AE529" s="5" t="str">
        <f>IF(AB529 = "", "", IFERROR(VLOOKUP(AB529, 'SERVICE LOCATIONS'!$A:$B, 2, FALSE), ""))</f>
        <v/>
      </c>
      <c r="AF529" s="5" t="str">
        <f>IF(AB529 = "", "", IFERROR(IF(VLOOKUP(AB529, 'SERVICE LOCATIONS'!$A:$C, 3, FALSE) = 0, "", VLOOKUP(AB529, 'SERVICE LOCATIONS'!$A:$D, 3, FALSE)), ""))</f>
        <v/>
      </c>
      <c r="AG529" s="5" t="str">
        <f>IF(AB529 = "", "", IFERROR(VLOOKUP(AB529, 'SERVICE LOCATIONS'!$A:$D, 4, FALSE), ""))</f>
        <v/>
      </c>
      <c r="AH529" s="5" t="str">
        <f>IF(AB529 = "", "", IFERROR(VLOOKUP(AB529, 'SERVICE LOCATIONS'!$A:$J, 5, FALSE), ""))</f>
        <v/>
      </c>
      <c r="AI529" s="5" t="str">
        <f>IF(AB529 = "", "", IFERROR(VLOOKUP(AB529, 'SERVICE LOCATIONS'!$A:$F, 6, FALSE), ""))</f>
        <v/>
      </c>
      <c r="AJ529" s="5" t="str">
        <f>IF(AB529 = "", "", IFERROR(VLOOKUP(AB529, 'SERVICE LOCATIONS'!$A:$G, 7, FALSE), ""))</f>
        <v/>
      </c>
      <c r="AK529" s="5" t="str">
        <f>IF(AB529 = "", "", IFERROR(VLOOKUP(AB529, 'SERVICE LOCATIONS'!$A:$H, 8, FALSE), ""))</f>
        <v/>
      </c>
      <c r="AL529" s="7" t="str">
        <f>IF(AB529 = "", "", IFERROR(VLOOKUP(AB529, 'SERVICE LOCATIONS'!$A:$I, 9, FALSE), ""))</f>
        <v/>
      </c>
      <c r="AM529" s="7" t="str">
        <f>IF(AB529 = "", "", IFERROR(VLOOKUP(AB529, 'SERVICE LOCATIONS'!$A:$J, 10, FALSE), ""))</f>
        <v/>
      </c>
      <c r="AN529" s="7" t="str">
        <f>IF(AB529 = "", "", IFERROR(VLOOKUP(AB529, 'SERVICE LOCATIONS'!$A:$Q, 12, FALSE), ""))</f>
        <v/>
      </c>
      <c r="AO529" s="5" t="str">
        <f>IF(AB529 = "", "", IFERROR(VLOOKUP(AB529, 'SERVICE LOCATIONS'!$A:$Q, 13, FALSE), ""))</f>
        <v/>
      </c>
      <c r="AP529" s="5" t="str">
        <f>IF(AB529 = "", "", IFERROR(VLOOKUP(AB529, 'SERVICE LOCATIONS'!$A:$Q, 14, FALSE), ""))</f>
        <v/>
      </c>
      <c r="AQ529" s="5" t="str">
        <f>IF(AB529 = "", "", IFERROR(VLOOKUP(AB529, 'SERVICE LOCATIONS'!$A:$Q, 15, FALSE), ""))</f>
        <v/>
      </c>
      <c r="AR529" s="5" t="str">
        <f>IF(AB529 = "", "", IFERROR(VLOOKUP(AB529, 'SERVICE LOCATIONS'!$A:$Q, 16, FALSE), ""))</f>
        <v/>
      </c>
      <c r="AS529" s="5" t="str">
        <f>IF(AB529 = "", "", IFERROR(VLOOKUP(AB529, 'SERVICE LOCATIONS'!$A:$Q, 17, FALSE), ""))</f>
        <v/>
      </c>
      <c r="AT529" s="27" t="str">
        <f>IF(AB529 = "", "", IFERROR(VLOOKUP(AB529, 'SERVICE LOCATIONS'!$A:$Q, 11, FALSE), ""))</f>
        <v/>
      </c>
      <c r="AU529" s="42"/>
      <c r="AV529" s="54"/>
      <c r="AW529" s="55"/>
      <c r="AX529" s="56"/>
      <c r="AY529" s="57"/>
    </row>
    <row r="530" spans="1:51" x14ac:dyDescent="0.2">
      <c r="A530" s="58"/>
      <c r="B530" s="64" t="str">
        <f>IF(A530="", "", TEXT(VLOOKUP(A530, 'ENTITY INFO'!$A:$E, 4, FALSE), "00-0000000"))</f>
        <v/>
      </c>
      <c r="C530" s="64" t="str">
        <f>IF(A530="", "", VLOOKUP(A530, 'ENTITY INFO'!$A:$E, 5, FALSE))</f>
        <v/>
      </c>
      <c r="D530" s="64" t="str">
        <f>IF(A530 = "", "", IFERROR(VLOOKUP(A530, 'ENTITY INFO'!$A:$B, 2, FALSE), ""))</f>
        <v/>
      </c>
      <c r="E530" s="42"/>
      <c r="F530" s="57"/>
      <c r="G530" s="60"/>
      <c r="H530" s="54"/>
      <c r="I530" s="61"/>
      <c r="J530" s="62"/>
      <c r="K530" s="57"/>
      <c r="L530" s="57"/>
      <c r="M530" s="54"/>
      <c r="N530" s="63"/>
      <c r="O530" s="57"/>
      <c r="P530" s="57"/>
      <c r="Q530" s="57"/>
      <c r="R530" s="57"/>
      <c r="S530" s="57"/>
      <c r="T530" s="57"/>
      <c r="U530" s="57"/>
      <c r="V530" s="57"/>
      <c r="W530" s="57"/>
      <c r="X530" s="57"/>
      <c r="Y530" s="25" t="str">
        <f>IF(X530 = "", "", IFERROR(VLOOKUP(X530, Values!G:H, 2, FALSE), ""))</f>
        <v/>
      </c>
      <c r="Z530" s="26" t="str">
        <f>IF(X530 = "", "", IFERROR(VLOOKUP(X530, Values!G:I, 3, FALSE), ""))</f>
        <v/>
      </c>
      <c r="AA530" s="107"/>
      <c r="AB530" s="56"/>
      <c r="AC530" s="57"/>
      <c r="AD530" s="25"/>
      <c r="AE530" s="5" t="str">
        <f>IF(AB530 = "", "", IFERROR(VLOOKUP(AB530, 'SERVICE LOCATIONS'!$A:$B, 2, FALSE), ""))</f>
        <v/>
      </c>
      <c r="AF530" s="5" t="str">
        <f>IF(AB530 = "", "", IFERROR(IF(VLOOKUP(AB530, 'SERVICE LOCATIONS'!$A:$C, 3, FALSE) = 0, "", VLOOKUP(AB530, 'SERVICE LOCATIONS'!$A:$D, 3, FALSE)), ""))</f>
        <v/>
      </c>
      <c r="AG530" s="5" t="str">
        <f>IF(AB530 = "", "", IFERROR(VLOOKUP(AB530, 'SERVICE LOCATIONS'!$A:$D, 4, FALSE), ""))</f>
        <v/>
      </c>
      <c r="AH530" s="5" t="str">
        <f>IF(AB530 = "", "", IFERROR(VLOOKUP(AB530, 'SERVICE LOCATIONS'!$A:$J, 5, FALSE), ""))</f>
        <v/>
      </c>
      <c r="AI530" s="5" t="str">
        <f>IF(AB530 = "", "", IFERROR(VLOOKUP(AB530, 'SERVICE LOCATIONS'!$A:$F, 6, FALSE), ""))</f>
        <v/>
      </c>
      <c r="AJ530" s="5" t="str">
        <f>IF(AB530 = "", "", IFERROR(VLOOKUP(AB530, 'SERVICE LOCATIONS'!$A:$G, 7, FALSE), ""))</f>
        <v/>
      </c>
      <c r="AK530" s="5" t="str">
        <f>IF(AB530 = "", "", IFERROR(VLOOKUP(AB530, 'SERVICE LOCATIONS'!$A:$H, 8, FALSE), ""))</f>
        <v/>
      </c>
      <c r="AL530" s="7" t="str">
        <f>IF(AB530 = "", "", IFERROR(VLOOKUP(AB530, 'SERVICE LOCATIONS'!$A:$I, 9, FALSE), ""))</f>
        <v/>
      </c>
      <c r="AM530" s="7" t="str">
        <f>IF(AB530 = "", "", IFERROR(VLOOKUP(AB530, 'SERVICE LOCATIONS'!$A:$J, 10, FALSE), ""))</f>
        <v/>
      </c>
      <c r="AN530" s="7" t="str">
        <f>IF(AB530 = "", "", IFERROR(VLOOKUP(AB530, 'SERVICE LOCATIONS'!$A:$Q, 12, FALSE), ""))</f>
        <v/>
      </c>
      <c r="AO530" s="5" t="str">
        <f>IF(AB530 = "", "", IFERROR(VLOOKUP(AB530, 'SERVICE LOCATIONS'!$A:$Q, 13, FALSE), ""))</f>
        <v/>
      </c>
      <c r="AP530" s="5" t="str">
        <f>IF(AB530 = "", "", IFERROR(VLOOKUP(AB530, 'SERVICE LOCATIONS'!$A:$Q, 14, FALSE), ""))</f>
        <v/>
      </c>
      <c r="AQ530" s="5" t="str">
        <f>IF(AB530 = "", "", IFERROR(VLOOKUP(AB530, 'SERVICE LOCATIONS'!$A:$Q, 15, FALSE), ""))</f>
        <v/>
      </c>
      <c r="AR530" s="5" t="str">
        <f>IF(AB530 = "", "", IFERROR(VLOOKUP(AB530, 'SERVICE LOCATIONS'!$A:$Q, 16, FALSE), ""))</f>
        <v/>
      </c>
      <c r="AS530" s="5" t="str">
        <f>IF(AB530 = "", "", IFERROR(VLOOKUP(AB530, 'SERVICE LOCATIONS'!$A:$Q, 17, FALSE), ""))</f>
        <v/>
      </c>
      <c r="AT530" s="27" t="str">
        <f>IF(AB530 = "", "", IFERROR(VLOOKUP(AB530, 'SERVICE LOCATIONS'!$A:$Q, 11, FALSE), ""))</f>
        <v/>
      </c>
      <c r="AU530" s="42"/>
      <c r="AV530" s="54"/>
      <c r="AW530" s="55"/>
      <c r="AX530" s="56"/>
      <c r="AY530" s="57"/>
    </row>
    <row r="531" spans="1:51" x14ac:dyDescent="0.2">
      <c r="A531" s="58"/>
      <c r="B531" s="64" t="str">
        <f>IF(A531="", "", TEXT(VLOOKUP(A531, 'ENTITY INFO'!$A:$E, 4, FALSE), "00-0000000"))</f>
        <v/>
      </c>
      <c r="C531" s="64" t="str">
        <f>IF(A531="", "", VLOOKUP(A531, 'ENTITY INFO'!$A:$E, 5, FALSE))</f>
        <v/>
      </c>
      <c r="D531" s="64" t="str">
        <f>IF(A531 = "", "", IFERROR(VLOOKUP(A531, 'ENTITY INFO'!$A:$B, 2, FALSE), ""))</f>
        <v/>
      </c>
      <c r="E531" s="42"/>
      <c r="F531" s="57"/>
      <c r="G531" s="60"/>
      <c r="H531" s="54"/>
      <c r="I531" s="61"/>
      <c r="J531" s="62"/>
      <c r="K531" s="57"/>
      <c r="L531" s="57"/>
      <c r="M531" s="54"/>
      <c r="N531" s="63"/>
      <c r="O531" s="57"/>
      <c r="P531" s="57"/>
      <c r="Q531" s="57"/>
      <c r="R531" s="57"/>
      <c r="S531" s="57"/>
      <c r="T531" s="57"/>
      <c r="U531" s="57"/>
      <c r="V531" s="57"/>
      <c r="W531" s="57"/>
      <c r="X531" s="57"/>
      <c r="Y531" s="25" t="str">
        <f>IF(X531 = "", "", IFERROR(VLOOKUP(X531, Values!G:H, 2, FALSE), ""))</f>
        <v/>
      </c>
      <c r="Z531" s="26" t="str">
        <f>IF(X531 = "", "", IFERROR(VLOOKUP(X531, Values!G:I, 3, FALSE), ""))</f>
        <v/>
      </c>
      <c r="AA531" s="107"/>
      <c r="AB531" s="56"/>
      <c r="AC531" s="57"/>
      <c r="AD531" s="25"/>
      <c r="AE531" s="5" t="str">
        <f>IF(AB531 = "", "", IFERROR(VLOOKUP(AB531, 'SERVICE LOCATIONS'!$A:$B, 2, FALSE), ""))</f>
        <v/>
      </c>
      <c r="AF531" s="5" t="str">
        <f>IF(AB531 = "", "", IFERROR(IF(VLOOKUP(AB531, 'SERVICE LOCATIONS'!$A:$C, 3, FALSE) = 0, "", VLOOKUP(AB531, 'SERVICE LOCATIONS'!$A:$D, 3, FALSE)), ""))</f>
        <v/>
      </c>
      <c r="AG531" s="5" t="str">
        <f>IF(AB531 = "", "", IFERROR(VLOOKUP(AB531, 'SERVICE LOCATIONS'!$A:$D, 4, FALSE), ""))</f>
        <v/>
      </c>
      <c r="AH531" s="5" t="str">
        <f>IF(AB531 = "", "", IFERROR(VLOOKUP(AB531, 'SERVICE LOCATIONS'!$A:$J, 5, FALSE), ""))</f>
        <v/>
      </c>
      <c r="AI531" s="5" t="str">
        <f>IF(AB531 = "", "", IFERROR(VLOOKUP(AB531, 'SERVICE LOCATIONS'!$A:$F, 6, FALSE), ""))</f>
        <v/>
      </c>
      <c r="AJ531" s="5" t="str">
        <f>IF(AB531 = "", "", IFERROR(VLOOKUP(AB531, 'SERVICE LOCATIONS'!$A:$G, 7, FALSE), ""))</f>
        <v/>
      </c>
      <c r="AK531" s="5" t="str">
        <f>IF(AB531 = "", "", IFERROR(VLOOKUP(AB531, 'SERVICE LOCATIONS'!$A:$H, 8, FALSE), ""))</f>
        <v/>
      </c>
      <c r="AL531" s="7" t="str">
        <f>IF(AB531 = "", "", IFERROR(VLOOKUP(AB531, 'SERVICE LOCATIONS'!$A:$I, 9, FALSE), ""))</f>
        <v/>
      </c>
      <c r="AM531" s="7" t="str">
        <f>IF(AB531 = "", "", IFERROR(VLOOKUP(AB531, 'SERVICE LOCATIONS'!$A:$J, 10, FALSE), ""))</f>
        <v/>
      </c>
      <c r="AN531" s="7" t="str">
        <f>IF(AB531 = "", "", IFERROR(VLOOKUP(AB531, 'SERVICE LOCATIONS'!$A:$Q, 12, FALSE), ""))</f>
        <v/>
      </c>
      <c r="AO531" s="5" t="str">
        <f>IF(AB531 = "", "", IFERROR(VLOOKUP(AB531, 'SERVICE LOCATIONS'!$A:$Q, 13, FALSE), ""))</f>
        <v/>
      </c>
      <c r="AP531" s="5" t="str">
        <f>IF(AB531 = "", "", IFERROR(VLOOKUP(AB531, 'SERVICE LOCATIONS'!$A:$Q, 14, FALSE), ""))</f>
        <v/>
      </c>
      <c r="AQ531" s="5" t="str">
        <f>IF(AB531 = "", "", IFERROR(VLOOKUP(AB531, 'SERVICE LOCATIONS'!$A:$Q, 15, FALSE), ""))</f>
        <v/>
      </c>
      <c r="AR531" s="5" t="str">
        <f>IF(AB531 = "", "", IFERROR(VLOOKUP(AB531, 'SERVICE LOCATIONS'!$A:$Q, 16, FALSE), ""))</f>
        <v/>
      </c>
      <c r="AS531" s="5" t="str">
        <f>IF(AB531 = "", "", IFERROR(VLOOKUP(AB531, 'SERVICE LOCATIONS'!$A:$Q, 17, FALSE), ""))</f>
        <v/>
      </c>
      <c r="AT531" s="27" t="str">
        <f>IF(AB531 = "", "", IFERROR(VLOOKUP(AB531, 'SERVICE LOCATIONS'!$A:$Q, 11, FALSE), ""))</f>
        <v/>
      </c>
      <c r="AU531" s="42"/>
      <c r="AV531" s="54"/>
      <c r="AW531" s="55"/>
      <c r="AX531" s="56"/>
      <c r="AY531" s="57"/>
    </row>
    <row r="532" spans="1:51" x14ac:dyDescent="0.2">
      <c r="A532" s="58"/>
      <c r="B532" s="64" t="str">
        <f>IF(A532="", "", TEXT(VLOOKUP(A532, 'ENTITY INFO'!$A:$E, 4, FALSE), "00-0000000"))</f>
        <v/>
      </c>
      <c r="C532" s="64" t="str">
        <f>IF(A532="", "", VLOOKUP(A532, 'ENTITY INFO'!$A:$E, 5, FALSE))</f>
        <v/>
      </c>
      <c r="D532" s="64" t="str">
        <f>IF(A532 = "", "", IFERROR(VLOOKUP(A532, 'ENTITY INFO'!$A:$B, 2, FALSE), ""))</f>
        <v/>
      </c>
      <c r="E532" s="42"/>
      <c r="F532" s="57"/>
      <c r="G532" s="60"/>
      <c r="H532" s="54"/>
      <c r="I532" s="61"/>
      <c r="J532" s="62"/>
      <c r="K532" s="57"/>
      <c r="L532" s="57"/>
      <c r="M532" s="54"/>
      <c r="N532" s="63"/>
      <c r="O532" s="57"/>
      <c r="P532" s="57"/>
      <c r="Q532" s="57"/>
      <c r="R532" s="57"/>
      <c r="S532" s="57"/>
      <c r="T532" s="57"/>
      <c r="U532" s="57"/>
      <c r="V532" s="57"/>
      <c r="W532" s="57"/>
      <c r="X532" s="57"/>
      <c r="Y532" s="25" t="str">
        <f>IF(X532 = "", "", IFERROR(VLOOKUP(X532, Values!G:H, 2, FALSE), ""))</f>
        <v/>
      </c>
      <c r="Z532" s="26" t="str">
        <f>IF(X532 = "", "", IFERROR(VLOOKUP(X532, Values!G:I, 3, FALSE), ""))</f>
        <v/>
      </c>
      <c r="AA532" s="107"/>
      <c r="AB532" s="56"/>
      <c r="AC532" s="57"/>
      <c r="AD532" s="25"/>
      <c r="AE532" s="5" t="str">
        <f>IF(AB532 = "", "", IFERROR(VLOOKUP(AB532, 'SERVICE LOCATIONS'!$A:$B, 2, FALSE), ""))</f>
        <v/>
      </c>
      <c r="AF532" s="5" t="str">
        <f>IF(AB532 = "", "", IFERROR(IF(VLOOKUP(AB532, 'SERVICE LOCATIONS'!$A:$C, 3, FALSE) = 0, "", VLOOKUP(AB532, 'SERVICE LOCATIONS'!$A:$D, 3, FALSE)), ""))</f>
        <v/>
      </c>
      <c r="AG532" s="5" t="str">
        <f>IF(AB532 = "", "", IFERROR(VLOOKUP(AB532, 'SERVICE LOCATIONS'!$A:$D, 4, FALSE), ""))</f>
        <v/>
      </c>
      <c r="AH532" s="5" t="str">
        <f>IF(AB532 = "", "", IFERROR(VLOOKUP(AB532, 'SERVICE LOCATIONS'!$A:$J, 5, FALSE), ""))</f>
        <v/>
      </c>
      <c r="AI532" s="5" t="str">
        <f>IF(AB532 = "", "", IFERROR(VLOOKUP(AB532, 'SERVICE LOCATIONS'!$A:$F, 6, FALSE), ""))</f>
        <v/>
      </c>
      <c r="AJ532" s="5" t="str">
        <f>IF(AB532 = "", "", IFERROR(VLOOKUP(AB532, 'SERVICE LOCATIONS'!$A:$G, 7, FALSE), ""))</f>
        <v/>
      </c>
      <c r="AK532" s="5" t="str">
        <f>IF(AB532 = "", "", IFERROR(VLOOKUP(AB532, 'SERVICE LOCATIONS'!$A:$H, 8, FALSE), ""))</f>
        <v/>
      </c>
      <c r="AL532" s="7" t="str">
        <f>IF(AB532 = "", "", IFERROR(VLOOKUP(AB532, 'SERVICE LOCATIONS'!$A:$I, 9, FALSE), ""))</f>
        <v/>
      </c>
      <c r="AM532" s="7" t="str">
        <f>IF(AB532 = "", "", IFERROR(VLOOKUP(AB532, 'SERVICE LOCATIONS'!$A:$J, 10, FALSE), ""))</f>
        <v/>
      </c>
      <c r="AN532" s="7" t="str">
        <f>IF(AB532 = "", "", IFERROR(VLOOKUP(AB532, 'SERVICE LOCATIONS'!$A:$Q, 12, FALSE), ""))</f>
        <v/>
      </c>
      <c r="AO532" s="5" t="str">
        <f>IF(AB532 = "", "", IFERROR(VLOOKUP(AB532, 'SERVICE LOCATIONS'!$A:$Q, 13, FALSE), ""))</f>
        <v/>
      </c>
      <c r="AP532" s="5" t="str">
        <f>IF(AB532 = "", "", IFERROR(VLOOKUP(AB532, 'SERVICE LOCATIONS'!$A:$Q, 14, FALSE), ""))</f>
        <v/>
      </c>
      <c r="AQ532" s="5" t="str">
        <f>IF(AB532 = "", "", IFERROR(VLOOKUP(AB532, 'SERVICE LOCATIONS'!$A:$Q, 15, FALSE), ""))</f>
        <v/>
      </c>
      <c r="AR532" s="5" t="str">
        <f>IF(AB532 = "", "", IFERROR(VLOOKUP(AB532, 'SERVICE LOCATIONS'!$A:$Q, 16, FALSE), ""))</f>
        <v/>
      </c>
      <c r="AS532" s="5" t="str">
        <f>IF(AB532 = "", "", IFERROR(VLOOKUP(AB532, 'SERVICE LOCATIONS'!$A:$Q, 17, FALSE), ""))</f>
        <v/>
      </c>
      <c r="AT532" s="27" t="str">
        <f>IF(AB532 = "", "", IFERROR(VLOOKUP(AB532, 'SERVICE LOCATIONS'!$A:$Q, 11, FALSE), ""))</f>
        <v/>
      </c>
      <c r="AU532" s="42"/>
      <c r="AV532" s="54"/>
      <c r="AW532" s="55"/>
      <c r="AX532" s="56"/>
      <c r="AY532" s="57"/>
    </row>
    <row r="533" spans="1:51" x14ac:dyDescent="0.2">
      <c r="A533" s="58"/>
      <c r="B533" s="64" t="str">
        <f>IF(A533="", "", TEXT(VLOOKUP(A533, 'ENTITY INFO'!$A:$E, 4, FALSE), "00-0000000"))</f>
        <v/>
      </c>
      <c r="C533" s="64" t="str">
        <f>IF(A533="", "", VLOOKUP(A533, 'ENTITY INFO'!$A:$E, 5, FALSE))</f>
        <v/>
      </c>
      <c r="D533" s="64" t="str">
        <f>IF(A533 = "", "", IFERROR(VLOOKUP(A533, 'ENTITY INFO'!$A:$B, 2, FALSE), ""))</f>
        <v/>
      </c>
      <c r="E533" s="42"/>
      <c r="F533" s="57"/>
      <c r="G533" s="60"/>
      <c r="H533" s="54"/>
      <c r="I533" s="61"/>
      <c r="J533" s="62"/>
      <c r="K533" s="57"/>
      <c r="L533" s="57"/>
      <c r="M533" s="54"/>
      <c r="N533" s="63"/>
      <c r="O533" s="57"/>
      <c r="P533" s="57"/>
      <c r="Q533" s="57"/>
      <c r="R533" s="57"/>
      <c r="S533" s="57"/>
      <c r="T533" s="57"/>
      <c r="U533" s="57"/>
      <c r="V533" s="57"/>
      <c r="W533" s="57"/>
      <c r="X533" s="57"/>
      <c r="Y533" s="25" t="str">
        <f>IF(X533 = "", "", IFERROR(VLOOKUP(X533, Values!G:H, 2, FALSE), ""))</f>
        <v/>
      </c>
      <c r="Z533" s="26" t="str">
        <f>IF(X533 = "", "", IFERROR(VLOOKUP(X533, Values!G:I, 3, FALSE), ""))</f>
        <v/>
      </c>
      <c r="AA533" s="107"/>
      <c r="AB533" s="56"/>
      <c r="AC533" s="57"/>
      <c r="AD533" s="25"/>
      <c r="AE533" s="5" t="str">
        <f>IF(AB533 = "", "", IFERROR(VLOOKUP(AB533, 'SERVICE LOCATIONS'!$A:$B, 2, FALSE), ""))</f>
        <v/>
      </c>
      <c r="AF533" s="5" t="str">
        <f>IF(AB533 = "", "", IFERROR(IF(VLOOKUP(AB533, 'SERVICE LOCATIONS'!$A:$C, 3, FALSE) = 0, "", VLOOKUP(AB533, 'SERVICE LOCATIONS'!$A:$D, 3, FALSE)), ""))</f>
        <v/>
      </c>
      <c r="AG533" s="5" t="str">
        <f>IF(AB533 = "", "", IFERROR(VLOOKUP(AB533, 'SERVICE LOCATIONS'!$A:$D, 4, FALSE), ""))</f>
        <v/>
      </c>
      <c r="AH533" s="5" t="str">
        <f>IF(AB533 = "", "", IFERROR(VLOOKUP(AB533, 'SERVICE LOCATIONS'!$A:$J, 5, FALSE), ""))</f>
        <v/>
      </c>
      <c r="AI533" s="5" t="str">
        <f>IF(AB533 = "", "", IFERROR(VLOOKUP(AB533, 'SERVICE LOCATIONS'!$A:$F, 6, FALSE), ""))</f>
        <v/>
      </c>
      <c r="AJ533" s="5" t="str">
        <f>IF(AB533 = "", "", IFERROR(VLOOKUP(AB533, 'SERVICE LOCATIONS'!$A:$G, 7, FALSE), ""))</f>
        <v/>
      </c>
      <c r="AK533" s="5" t="str">
        <f>IF(AB533 = "", "", IFERROR(VLOOKUP(AB533, 'SERVICE LOCATIONS'!$A:$H, 8, FALSE), ""))</f>
        <v/>
      </c>
      <c r="AL533" s="7" t="str">
        <f>IF(AB533 = "", "", IFERROR(VLOOKUP(AB533, 'SERVICE LOCATIONS'!$A:$I, 9, FALSE), ""))</f>
        <v/>
      </c>
      <c r="AM533" s="7" t="str">
        <f>IF(AB533 = "", "", IFERROR(VLOOKUP(AB533, 'SERVICE LOCATIONS'!$A:$J, 10, FALSE), ""))</f>
        <v/>
      </c>
      <c r="AN533" s="7" t="str">
        <f>IF(AB533 = "", "", IFERROR(VLOOKUP(AB533, 'SERVICE LOCATIONS'!$A:$Q, 12, FALSE), ""))</f>
        <v/>
      </c>
      <c r="AO533" s="5" t="str">
        <f>IF(AB533 = "", "", IFERROR(VLOOKUP(AB533, 'SERVICE LOCATIONS'!$A:$Q, 13, FALSE), ""))</f>
        <v/>
      </c>
      <c r="AP533" s="5" t="str">
        <f>IF(AB533 = "", "", IFERROR(VLOOKUP(AB533, 'SERVICE LOCATIONS'!$A:$Q, 14, FALSE), ""))</f>
        <v/>
      </c>
      <c r="AQ533" s="5" t="str">
        <f>IF(AB533 = "", "", IFERROR(VLOOKUP(AB533, 'SERVICE LOCATIONS'!$A:$Q, 15, FALSE), ""))</f>
        <v/>
      </c>
      <c r="AR533" s="5" t="str">
        <f>IF(AB533 = "", "", IFERROR(VLOOKUP(AB533, 'SERVICE LOCATIONS'!$A:$Q, 16, FALSE), ""))</f>
        <v/>
      </c>
      <c r="AS533" s="5" t="str">
        <f>IF(AB533 = "", "", IFERROR(VLOOKUP(AB533, 'SERVICE LOCATIONS'!$A:$Q, 17, FALSE), ""))</f>
        <v/>
      </c>
      <c r="AT533" s="27" t="str">
        <f>IF(AB533 = "", "", IFERROR(VLOOKUP(AB533, 'SERVICE LOCATIONS'!$A:$Q, 11, FALSE), ""))</f>
        <v/>
      </c>
      <c r="AU533" s="42"/>
      <c r="AV533" s="54"/>
      <c r="AW533" s="55"/>
      <c r="AX533" s="56"/>
      <c r="AY533" s="57"/>
    </row>
    <row r="534" spans="1:51" x14ac:dyDescent="0.2">
      <c r="A534" s="58"/>
      <c r="B534" s="64" t="str">
        <f>IF(A534="", "", TEXT(VLOOKUP(A534, 'ENTITY INFO'!$A:$E, 4, FALSE), "00-0000000"))</f>
        <v/>
      </c>
      <c r="C534" s="64" t="str">
        <f>IF(A534="", "", VLOOKUP(A534, 'ENTITY INFO'!$A:$E, 5, FALSE))</f>
        <v/>
      </c>
      <c r="D534" s="64" t="str">
        <f>IF(A534 = "", "", IFERROR(VLOOKUP(A534, 'ENTITY INFO'!$A:$B, 2, FALSE), ""))</f>
        <v/>
      </c>
      <c r="E534" s="42"/>
      <c r="F534" s="57"/>
      <c r="G534" s="60"/>
      <c r="H534" s="54"/>
      <c r="I534" s="61"/>
      <c r="J534" s="62"/>
      <c r="K534" s="57"/>
      <c r="L534" s="57"/>
      <c r="M534" s="54"/>
      <c r="N534" s="63"/>
      <c r="O534" s="57"/>
      <c r="P534" s="57"/>
      <c r="Q534" s="57"/>
      <c r="R534" s="57"/>
      <c r="S534" s="57"/>
      <c r="T534" s="57"/>
      <c r="U534" s="57"/>
      <c r="V534" s="57"/>
      <c r="W534" s="57"/>
      <c r="X534" s="57"/>
      <c r="Y534" s="25" t="str">
        <f>IF(X534 = "", "", IFERROR(VLOOKUP(X534, Values!G:H, 2, FALSE), ""))</f>
        <v/>
      </c>
      <c r="Z534" s="26" t="str">
        <f>IF(X534 = "", "", IFERROR(VLOOKUP(X534, Values!G:I, 3, FALSE), ""))</f>
        <v/>
      </c>
      <c r="AA534" s="107"/>
      <c r="AB534" s="56"/>
      <c r="AC534" s="57"/>
      <c r="AD534" s="25"/>
      <c r="AE534" s="5" t="str">
        <f>IF(AB534 = "", "", IFERROR(VLOOKUP(AB534, 'SERVICE LOCATIONS'!$A:$B, 2, FALSE), ""))</f>
        <v/>
      </c>
      <c r="AF534" s="5" t="str">
        <f>IF(AB534 = "", "", IFERROR(IF(VLOOKUP(AB534, 'SERVICE LOCATIONS'!$A:$C, 3, FALSE) = 0, "", VLOOKUP(AB534, 'SERVICE LOCATIONS'!$A:$D, 3, FALSE)), ""))</f>
        <v/>
      </c>
      <c r="AG534" s="5" t="str">
        <f>IF(AB534 = "", "", IFERROR(VLOOKUP(AB534, 'SERVICE LOCATIONS'!$A:$D, 4, FALSE), ""))</f>
        <v/>
      </c>
      <c r="AH534" s="5" t="str">
        <f>IF(AB534 = "", "", IFERROR(VLOOKUP(AB534, 'SERVICE LOCATIONS'!$A:$J, 5, FALSE), ""))</f>
        <v/>
      </c>
      <c r="AI534" s="5" t="str">
        <f>IF(AB534 = "", "", IFERROR(VLOOKUP(AB534, 'SERVICE LOCATIONS'!$A:$F, 6, FALSE), ""))</f>
        <v/>
      </c>
      <c r="AJ534" s="5" t="str">
        <f>IF(AB534 = "", "", IFERROR(VLOOKUP(AB534, 'SERVICE LOCATIONS'!$A:$G, 7, FALSE), ""))</f>
        <v/>
      </c>
      <c r="AK534" s="5" t="str">
        <f>IF(AB534 = "", "", IFERROR(VLOOKUP(AB534, 'SERVICE LOCATIONS'!$A:$H, 8, FALSE), ""))</f>
        <v/>
      </c>
      <c r="AL534" s="7" t="str">
        <f>IF(AB534 = "", "", IFERROR(VLOOKUP(AB534, 'SERVICE LOCATIONS'!$A:$I, 9, FALSE), ""))</f>
        <v/>
      </c>
      <c r="AM534" s="7" t="str">
        <f>IF(AB534 = "", "", IFERROR(VLOOKUP(AB534, 'SERVICE LOCATIONS'!$A:$J, 10, FALSE), ""))</f>
        <v/>
      </c>
      <c r="AN534" s="7" t="str">
        <f>IF(AB534 = "", "", IFERROR(VLOOKUP(AB534, 'SERVICE LOCATIONS'!$A:$Q, 12, FALSE), ""))</f>
        <v/>
      </c>
      <c r="AO534" s="5" t="str">
        <f>IF(AB534 = "", "", IFERROR(VLOOKUP(AB534, 'SERVICE LOCATIONS'!$A:$Q, 13, FALSE), ""))</f>
        <v/>
      </c>
      <c r="AP534" s="5" t="str">
        <f>IF(AB534 = "", "", IFERROR(VLOOKUP(AB534, 'SERVICE LOCATIONS'!$A:$Q, 14, FALSE), ""))</f>
        <v/>
      </c>
      <c r="AQ534" s="5" t="str">
        <f>IF(AB534 = "", "", IFERROR(VLOOKUP(AB534, 'SERVICE LOCATIONS'!$A:$Q, 15, FALSE), ""))</f>
        <v/>
      </c>
      <c r="AR534" s="5" t="str">
        <f>IF(AB534 = "", "", IFERROR(VLOOKUP(AB534, 'SERVICE LOCATIONS'!$A:$Q, 16, FALSE), ""))</f>
        <v/>
      </c>
      <c r="AS534" s="5" t="str">
        <f>IF(AB534 = "", "", IFERROR(VLOOKUP(AB534, 'SERVICE LOCATIONS'!$A:$Q, 17, FALSE), ""))</f>
        <v/>
      </c>
      <c r="AT534" s="27" t="str">
        <f>IF(AB534 = "", "", IFERROR(VLOOKUP(AB534, 'SERVICE LOCATIONS'!$A:$Q, 11, FALSE), ""))</f>
        <v/>
      </c>
      <c r="AU534" s="42"/>
      <c r="AV534" s="54"/>
      <c r="AW534" s="55"/>
      <c r="AX534" s="56"/>
      <c r="AY534" s="57"/>
    </row>
    <row r="535" spans="1:51" x14ac:dyDescent="0.2">
      <c r="A535" s="58"/>
      <c r="B535" s="64" t="str">
        <f>IF(A535="", "", TEXT(VLOOKUP(A535, 'ENTITY INFO'!$A:$E, 4, FALSE), "00-0000000"))</f>
        <v/>
      </c>
      <c r="C535" s="64" t="str">
        <f>IF(A535="", "", VLOOKUP(A535, 'ENTITY INFO'!$A:$E, 5, FALSE))</f>
        <v/>
      </c>
      <c r="D535" s="64" t="str">
        <f>IF(A535 = "", "", IFERROR(VLOOKUP(A535, 'ENTITY INFO'!$A:$B, 2, FALSE), ""))</f>
        <v/>
      </c>
      <c r="E535" s="42"/>
      <c r="F535" s="57"/>
      <c r="G535" s="60"/>
      <c r="H535" s="54"/>
      <c r="I535" s="61"/>
      <c r="J535" s="62"/>
      <c r="K535" s="57"/>
      <c r="L535" s="57"/>
      <c r="M535" s="54"/>
      <c r="N535" s="63"/>
      <c r="O535" s="57"/>
      <c r="P535" s="57"/>
      <c r="Q535" s="57"/>
      <c r="R535" s="57"/>
      <c r="S535" s="57"/>
      <c r="T535" s="57"/>
      <c r="U535" s="57"/>
      <c r="V535" s="57"/>
      <c r="W535" s="57"/>
      <c r="X535" s="57"/>
      <c r="Y535" s="25" t="str">
        <f>IF(X535 = "", "", IFERROR(VLOOKUP(X535, Values!G:H, 2, FALSE), ""))</f>
        <v/>
      </c>
      <c r="Z535" s="26" t="str">
        <f>IF(X535 = "", "", IFERROR(VLOOKUP(X535, Values!G:I, 3, FALSE), ""))</f>
        <v/>
      </c>
      <c r="AA535" s="107"/>
      <c r="AB535" s="56"/>
      <c r="AC535" s="57"/>
      <c r="AD535" s="25"/>
      <c r="AE535" s="5" t="str">
        <f>IF(AB535 = "", "", IFERROR(VLOOKUP(AB535, 'SERVICE LOCATIONS'!$A:$B, 2, FALSE), ""))</f>
        <v/>
      </c>
      <c r="AF535" s="5" t="str">
        <f>IF(AB535 = "", "", IFERROR(IF(VLOOKUP(AB535, 'SERVICE LOCATIONS'!$A:$C, 3, FALSE) = 0, "", VLOOKUP(AB535, 'SERVICE LOCATIONS'!$A:$D, 3, FALSE)), ""))</f>
        <v/>
      </c>
      <c r="AG535" s="5" t="str">
        <f>IF(AB535 = "", "", IFERROR(VLOOKUP(AB535, 'SERVICE LOCATIONS'!$A:$D, 4, FALSE), ""))</f>
        <v/>
      </c>
      <c r="AH535" s="5" t="str">
        <f>IF(AB535 = "", "", IFERROR(VLOOKUP(AB535, 'SERVICE LOCATIONS'!$A:$J, 5, FALSE), ""))</f>
        <v/>
      </c>
      <c r="AI535" s="5" t="str">
        <f>IF(AB535 = "", "", IFERROR(VLOOKUP(AB535, 'SERVICE LOCATIONS'!$A:$F, 6, FALSE), ""))</f>
        <v/>
      </c>
      <c r="AJ535" s="5" t="str">
        <f>IF(AB535 = "", "", IFERROR(VLOOKUP(AB535, 'SERVICE LOCATIONS'!$A:$G, 7, FALSE), ""))</f>
        <v/>
      </c>
      <c r="AK535" s="5" t="str">
        <f>IF(AB535 = "", "", IFERROR(VLOOKUP(AB535, 'SERVICE LOCATIONS'!$A:$H, 8, FALSE), ""))</f>
        <v/>
      </c>
      <c r="AL535" s="7" t="str">
        <f>IF(AB535 = "", "", IFERROR(VLOOKUP(AB535, 'SERVICE LOCATIONS'!$A:$I, 9, FALSE), ""))</f>
        <v/>
      </c>
      <c r="AM535" s="7" t="str">
        <f>IF(AB535 = "", "", IFERROR(VLOOKUP(AB535, 'SERVICE LOCATIONS'!$A:$J, 10, FALSE), ""))</f>
        <v/>
      </c>
      <c r="AN535" s="7" t="str">
        <f>IF(AB535 = "", "", IFERROR(VLOOKUP(AB535, 'SERVICE LOCATIONS'!$A:$Q, 12, FALSE), ""))</f>
        <v/>
      </c>
      <c r="AO535" s="5" t="str">
        <f>IF(AB535 = "", "", IFERROR(VLOOKUP(AB535, 'SERVICE LOCATIONS'!$A:$Q, 13, FALSE), ""))</f>
        <v/>
      </c>
      <c r="AP535" s="5" t="str">
        <f>IF(AB535 = "", "", IFERROR(VLOOKUP(AB535, 'SERVICE LOCATIONS'!$A:$Q, 14, FALSE), ""))</f>
        <v/>
      </c>
      <c r="AQ535" s="5" t="str">
        <f>IF(AB535 = "", "", IFERROR(VLOOKUP(AB535, 'SERVICE LOCATIONS'!$A:$Q, 15, FALSE), ""))</f>
        <v/>
      </c>
      <c r="AR535" s="5" t="str">
        <f>IF(AB535 = "", "", IFERROR(VLOOKUP(AB535, 'SERVICE LOCATIONS'!$A:$Q, 16, FALSE), ""))</f>
        <v/>
      </c>
      <c r="AS535" s="5" t="str">
        <f>IF(AB535 = "", "", IFERROR(VLOOKUP(AB535, 'SERVICE LOCATIONS'!$A:$Q, 17, FALSE), ""))</f>
        <v/>
      </c>
      <c r="AT535" s="27" t="str">
        <f>IF(AB535 = "", "", IFERROR(VLOOKUP(AB535, 'SERVICE LOCATIONS'!$A:$Q, 11, FALSE), ""))</f>
        <v/>
      </c>
      <c r="AU535" s="42"/>
      <c r="AV535" s="54"/>
      <c r="AW535" s="55"/>
      <c r="AX535" s="56"/>
      <c r="AY535" s="57"/>
    </row>
    <row r="536" spans="1:51" x14ac:dyDescent="0.2">
      <c r="A536" s="58"/>
      <c r="B536" s="64" t="str">
        <f>IF(A536="", "", TEXT(VLOOKUP(A536, 'ENTITY INFO'!$A:$E, 4, FALSE), "00-0000000"))</f>
        <v/>
      </c>
      <c r="C536" s="64" t="str">
        <f>IF(A536="", "", VLOOKUP(A536, 'ENTITY INFO'!$A:$E, 5, FALSE))</f>
        <v/>
      </c>
      <c r="D536" s="64" t="str">
        <f>IF(A536 = "", "", IFERROR(VLOOKUP(A536, 'ENTITY INFO'!$A:$B, 2, FALSE), ""))</f>
        <v/>
      </c>
      <c r="E536" s="42"/>
      <c r="F536" s="57"/>
      <c r="G536" s="60"/>
      <c r="H536" s="54"/>
      <c r="I536" s="61"/>
      <c r="J536" s="62"/>
      <c r="K536" s="57"/>
      <c r="L536" s="57"/>
      <c r="M536" s="54"/>
      <c r="N536" s="63"/>
      <c r="O536" s="57"/>
      <c r="P536" s="57"/>
      <c r="Q536" s="57"/>
      <c r="R536" s="57"/>
      <c r="S536" s="57"/>
      <c r="T536" s="57"/>
      <c r="U536" s="57"/>
      <c r="V536" s="57"/>
      <c r="W536" s="57"/>
      <c r="X536" s="57"/>
      <c r="Y536" s="25" t="str">
        <f>IF(X536 = "", "", IFERROR(VLOOKUP(X536, Values!G:H, 2, FALSE), ""))</f>
        <v/>
      </c>
      <c r="Z536" s="26" t="str">
        <f>IF(X536 = "", "", IFERROR(VLOOKUP(X536, Values!G:I, 3, FALSE), ""))</f>
        <v/>
      </c>
      <c r="AA536" s="107"/>
      <c r="AB536" s="56"/>
      <c r="AC536" s="57"/>
      <c r="AD536" s="25"/>
      <c r="AE536" s="5" t="str">
        <f>IF(AB536 = "", "", IFERROR(VLOOKUP(AB536, 'SERVICE LOCATIONS'!$A:$B, 2, FALSE), ""))</f>
        <v/>
      </c>
      <c r="AF536" s="5" t="str">
        <f>IF(AB536 = "", "", IFERROR(IF(VLOOKUP(AB536, 'SERVICE LOCATIONS'!$A:$C, 3, FALSE) = 0, "", VLOOKUP(AB536, 'SERVICE LOCATIONS'!$A:$D, 3, FALSE)), ""))</f>
        <v/>
      </c>
      <c r="AG536" s="5" t="str">
        <f>IF(AB536 = "", "", IFERROR(VLOOKUP(AB536, 'SERVICE LOCATIONS'!$A:$D, 4, FALSE), ""))</f>
        <v/>
      </c>
      <c r="AH536" s="5" t="str">
        <f>IF(AB536 = "", "", IFERROR(VLOOKUP(AB536, 'SERVICE LOCATIONS'!$A:$J, 5, FALSE), ""))</f>
        <v/>
      </c>
      <c r="AI536" s="5" t="str">
        <f>IF(AB536 = "", "", IFERROR(VLOOKUP(AB536, 'SERVICE LOCATIONS'!$A:$F, 6, FALSE), ""))</f>
        <v/>
      </c>
      <c r="AJ536" s="5" t="str">
        <f>IF(AB536 = "", "", IFERROR(VLOOKUP(AB536, 'SERVICE LOCATIONS'!$A:$G, 7, FALSE), ""))</f>
        <v/>
      </c>
      <c r="AK536" s="5" t="str">
        <f>IF(AB536 = "", "", IFERROR(VLOOKUP(AB536, 'SERVICE LOCATIONS'!$A:$H, 8, FALSE), ""))</f>
        <v/>
      </c>
      <c r="AL536" s="7" t="str">
        <f>IF(AB536 = "", "", IFERROR(VLOOKUP(AB536, 'SERVICE LOCATIONS'!$A:$I, 9, FALSE), ""))</f>
        <v/>
      </c>
      <c r="AM536" s="7" t="str">
        <f>IF(AB536 = "", "", IFERROR(VLOOKUP(AB536, 'SERVICE LOCATIONS'!$A:$J, 10, FALSE), ""))</f>
        <v/>
      </c>
      <c r="AN536" s="7" t="str">
        <f>IF(AB536 = "", "", IFERROR(VLOOKUP(AB536, 'SERVICE LOCATIONS'!$A:$Q, 12, FALSE), ""))</f>
        <v/>
      </c>
      <c r="AO536" s="5" t="str">
        <f>IF(AB536 = "", "", IFERROR(VLOOKUP(AB536, 'SERVICE LOCATIONS'!$A:$Q, 13, FALSE), ""))</f>
        <v/>
      </c>
      <c r="AP536" s="5" t="str">
        <f>IF(AB536 = "", "", IFERROR(VLOOKUP(AB536, 'SERVICE LOCATIONS'!$A:$Q, 14, FALSE), ""))</f>
        <v/>
      </c>
      <c r="AQ536" s="5" t="str">
        <f>IF(AB536 = "", "", IFERROR(VLOOKUP(AB536, 'SERVICE LOCATIONS'!$A:$Q, 15, FALSE), ""))</f>
        <v/>
      </c>
      <c r="AR536" s="5" t="str">
        <f>IF(AB536 = "", "", IFERROR(VLOOKUP(AB536, 'SERVICE LOCATIONS'!$A:$Q, 16, FALSE), ""))</f>
        <v/>
      </c>
      <c r="AS536" s="5" t="str">
        <f>IF(AB536 = "", "", IFERROR(VLOOKUP(AB536, 'SERVICE LOCATIONS'!$A:$Q, 17, FALSE), ""))</f>
        <v/>
      </c>
      <c r="AT536" s="27" t="str">
        <f>IF(AB536 = "", "", IFERROR(VLOOKUP(AB536, 'SERVICE LOCATIONS'!$A:$Q, 11, FALSE), ""))</f>
        <v/>
      </c>
      <c r="AU536" s="42"/>
      <c r="AV536" s="54"/>
      <c r="AW536" s="55"/>
      <c r="AX536" s="56"/>
      <c r="AY536" s="57"/>
    </row>
    <row r="537" spans="1:51" x14ac:dyDescent="0.2">
      <c r="A537" s="58"/>
      <c r="B537" s="64" t="str">
        <f>IF(A537="", "", TEXT(VLOOKUP(A537, 'ENTITY INFO'!$A:$E, 4, FALSE), "00-0000000"))</f>
        <v/>
      </c>
      <c r="C537" s="64" t="str">
        <f>IF(A537="", "", VLOOKUP(A537, 'ENTITY INFO'!$A:$E, 5, FALSE))</f>
        <v/>
      </c>
      <c r="D537" s="64" t="str">
        <f>IF(A537 = "", "", IFERROR(VLOOKUP(A537, 'ENTITY INFO'!$A:$B, 2, FALSE), ""))</f>
        <v/>
      </c>
      <c r="E537" s="42"/>
      <c r="F537" s="57"/>
      <c r="G537" s="60"/>
      <c r="H537" s="54"/>
      <c r="I537" s="61"/>
      <c r="J537" s="62"/>
      <c r="K537" s="57"/>
      <c r="L537" s="57"/>
      <c r="M537" s="54"/>
      <c r="N537" s="63"/>
      <c r="O537" s="57"/>
      <c r="P537" s="57"/>
      <c r="Q537" s="57"/>
      <c r="R537" s="57"/>
      <c r="S537" s="57"/>
      <c r="T537" s="57"/>
      <c r="U537" s="57"/>
      <c r="V537" s="57"/>
      <c r="W537" s="57"/>
      <c r="X537" s="57"/>
      <c r="Y537" s="25" t="str">
        <f>IF(X537 = "", "", IFERROR(VLOOKUP(X537, Values!G:H, 2, FALSE), ""))</f>
        <v/>
      </c>
      <c r="Z537" s="26" t="str">
        <f>IF(X537 = "", "", IFERROR(VLOOKUP(X537, Values!G:I, 3, FALSE), ""))</f>
        <v/>
      </c>
      <c r="AA537" s="107"/>
      <c r="AB537" s="56"/>
      <c r="AC537" s="57"/>
      <c r="AD537" s="25"/>
      <c r="AE537" s="5" t="str">
        <f>IF(AB537 = "", "", IFERROR(VLOOKUP(AB537, 'SERVICE LOCATIONS'!$A:$B, 2, FALSE), ""))</f>
        <v/>
      </c>
      <c r="AF537" s="5" t="str">
        <f>IF(AB537 = "", "", IFERROR(IF(VLOOKUP(AB537, 'SERVICE LOCATIONS'!$A:$C, 3, FALSE) = 0, "", VLOOKUP(AB537, 'SERVICE LOCATIONS'!$A:$D, 3, FALSE)), ""))</f>
        <v/>
      </c>
      <c r="AG537" s="5" t="str">
        <f>IF(AB537 = "", "", IFERROR(VLOOKUP(AB537, 'SERVICE LOCATIONS'!$A:$D, 4, FALSE), ""))</f>
        <v/>
      </c>
      <c r="AH537" s="5" t="str">
        <f>IF(AB537 = "", "", IFERROR(VLOOKUP(AB537, 'SERVICE LOCATIONS'!$A:$J, 5, FALSE), ""))</f>
        <v/>
      </c>
      <c r="AI537" s="5" t="str">
        <f>IF(AB537 = "", "", IFERROR(VLOOKUP(AB537, 'SERVICE LOCATIONS'!$A:$F, 6, FALSE), ""))</f>
        <v/>
      </c>
      <c r="AJ537" s="5" t="str">
        <f>IF(AB537 = "", "", IFERROR(VLOOKUP(AB537, 'SERVICE LOCATIONS'!$A:$G, 7, FALSE), ""))</f>
        <v/>
      </c>
      <c r="AK537" s="5" t="str">
        <f>IF(AB537 = "", "", IFERROR(VLOOKUP(AB537, 'SERVICE LOCATIONS'!$A:$H, 8, FALSE), ""))</f>
        <v/>
      </c>
      <c r="AL537" s="7" t="str">
        <f>IF(AB537 = "", "", IFERROR(VLOOKUP(AB537, 'SERVICE LOCATIONS'!$A:$I, 9, FALSE), ""))</f>
        <v/>
      </c>
      <c r="AM537" s="7" t="str">
        <f>IF(AB537 = "", "", IFERROR(VLOOKUP(AB537, 'SERVICE LOCATIONS'!$A:$J, 10, FALSE), ""))</f>
        <v/>
      </c>
      <c r="AN537" s="7" t="str">
        <f>IF(AB537 = "", "", IFERROR(VLOOKUP(AB537, 'SERVICE LOCATIONS'!$A:$Q, 12, FALSE), ""))</f>
        <v/>
      </c>
      <c r="AO537" s="5" t="str">
        <f>IF(AB537 = "", "", IFERROR(VLOOKUP(AB537, 'SERVICE LOCATIONS'!$A:$Q, 13, FALSE), ""))</f>
        <v/>
      </c>
      <c r="AP537" s="5" t="str">
        <f>IF(AB537 = "", "", IFERROR(VLOOKUP(AB537, 'SERVICE LOCATIONS'!$A:$Q, 14, FALSE), ""))</f>
        <v/>
      </c>
      <c r="AQ537" s="5" t="str">
        <f>IF(AB537 = "", "", IFERROR(VLOOKUP(AB537, 'SERVICE LOCATIONS'!$A:$Q, 15, FALSE), ""))</f>
        <v/>
      </c>
      <c r="AR537" s="5" t="str">
        <f>IF(AB537 = "", "", IFERROR(VLOOKUP(AB537, 'SERVICE LOCATIONS'!$A:$Q, 16, FALSE), ""))</f>
        <v/>
      </c>
      <c r="AS537" s="5" t="str">
        <f>IF(AB537 = "", "", IFERROR(VLOOKUP(AB537, 'SERVICE LOCATIONS'!$A:$Q, 17, FALSE), ""))</f>
        <v/>
      </c>
      <c r="AT537" s="27" t="str">
        <f>IF(AB537 = "", "", IFERROR(VLOOKUP(AB537, 'SERVICE LOCATIONS'!$A:$Q, 11, FALSE), ""))</f>
        <v/>
      </c>
      <c r="AU537" s="42"/>
      <c r="AV537" s="54"/>
      <c r="AW537" s="55"/>
      <c r="AX537" s="56"/>
      <c r="AY537" s="57"/>
    </row>
    <row r="538" spans="1:51" x14ac:dyDescent="0.2">
      <c r="A538" s="58"/>
      <c r="B538" s="64" t="str">
        <f>IF(A538="", "", TEXT(VLOOKUP(A538, 'ENTITY INFO'!$A:$E, 4, FALSE), "00-0000000"))</f>
        <v/>
      </c>
      <c r="C538" s="64" t="str">
        <f>IF(A538="", "", VLOOKUP(A538, 'ENTITY INFO'!$A:$E, 5, FALSE))</f>
        <v/>
      </c>
      <c r="D538" s="64" t="str">
        <f>IF(A538 = "", "", IFERROR(VLOOKUP(A538, 'ENTITY INFO'!$A:$B, 2, FALSE), ""))</f>
        <v/>
      </c>
      <c r="E538" s="42"/>
      <c r="F538" s="57"/>
      <c r="G538" s="60"/>
      <c r="H538" s="54"/>
      <c r="I538" s="61"/>
      <c r="J538" s="62"/>
      <c r="K538" s="57"/>
      <c r="L538" s="57"/>
      <c r="M538" s="54"/>
      <c r="N538" s="63"/>
      <c r="O538" s="57"/>
      <c r="P538" s="57"/>
      <c r="Q538" s="57"/>
      <c r="R538" s="57"/>
      <c r="S538" s="57"/>
      <c r="T538" s="57"/>
      <c r="U538" s="57"/>
      <c r="V538" s="57"/>
      <c r="W538" s="57"/>
      <c r="X538" s="57"/>
      <c r="Y538" s="25" t="str">
        <f>IF(X538 = "", "", IFERROR(VLOOKUP(X538, Values!G:H, 2, FALSE), ""))</f>
        <v/>
      </c>
      <c r="Z538" s="26" t="str">
        <f>IF(X538 = "", "", IFERROR(VLOOKUP(X538, Values!G:I, 3, FALSE), ""))</f>
        <v/>
      </c>
      <c r="AA538" s="107"/>
      <c r="AB538" s="56"/>
      <c r="AC538" s="57"/>
      <c r="AD538" s="25"/>
      <c r="AE538" s="5" t="str">
        <f>IF(AB538 = "", "", IFERROR(VLOOKUP(AB538, 'SERVICE LOCATIONS'!$A:$B, 2, FALSE), ""))</f>
        <v/>
      </c>
      <c r="AF538" s="5" t="str">
        <f>IF(AB538 = "", "", IFERROR(IF(VLOOKUP(AB538, 'SERVICE LOCATIONS'!$A:$C, 3, FALSE) = 0, "", VLOOKUP(AB538, 'SERVICE LOCATIONS'!$A:$D, 3, FALSE)), ""))</f>
        <v/>
      </c>
      <c r="AG538" s="5" t="str">
        <f>IF(AB538 = "", "", IFERROR(VLOOKUP(AB538, 'SERVICE LOCATIONS'!$A:$D, 4, FALSE), ""))</f>
        <v/>
      </c>
      <c r="AH538" s="5" t="str">
        <f>IF(AB538 = "", "", IFERROR(VLOOKUP(AB538, 'SERVICE LOCATIONS'!$A:$J, 5, FALSE), ""))</f>
        <v/>
      </c>
      <c r="AI538" s="5" t="str">
        <f>IF(AB538 = "", "", IFERROR(VLOOKUP(AB538, 'SERVICE LOCATIONS'!$A:$F, 6, FALSE), ""))</f>
        <v/>
      </c>
      <c r="AJ538" s="5" t="str">
        <f>IF(AB538 = "", "", IFERROR(VLOOKUP(AB538, 'SERVICE LOCATIONS'!$A:$G, 7, FALSE), ""))</f>
        <v/>
      </c>
      <c r="AK538" s="5" t="str">
        <f>IF(AB538 = "", "", IFERROR(VLOOKUP(AB538, 'SERVICE LOCATIONS'!$A:$H, 8, FALSE), ""))</f>
        <v/>
      </c>
      <c r="AL538" s="7" t="str">
        <f>IF(AB538 = "", "", IFERROR(VLOOKUP(AB538, 'SERVICE LOCATIONS'!$A:$I, 9, FALSE), ""))</f>
        <v/>
      </c>
      <c r="AM538" s="7" t="str">
        <f>IF(AB538 = "", "", IFERROR(VLOOKUP(AB538, 'SERVICE LOCATIONS'!$A:$J, 10, FALSE), ""))</f>
        <v/>
      </c>
      <c r="AN538" s="7" t="str">
        <f>IF(AB538 = "", "", IFERROR(VLOOKUP(AB538, 'SERVICE LOCATIONS'!$A:$Q, 12, FALSE), ""))</f>
        <v/>
      </c>
      <c r="AO538" s="5" t="str">
        <f>IF(AB538 = "", "", IFERROR(VLOOKUP(AB538, 'SERVICE LOCATIONS'!$A:$Q, 13, FALSE), ""))</f>
        <v/>
      </c>
      <c r="AP538" s="5" t="str">
        <f>IF(AB538 = "", "", IFERROR(VLOOKUP(AB538, 'SERVICE LOCATIONS'!$A:$Q, 14, FALSE), ""))</f>
        <v/>
      </c>
      <c r="AQ538" s="5" t="str">
        <f>IF(AB538 = "", "", IFERROR(VLOOKUP(AB538, 'SERVICE LOCATIONS'!$A:$Q, 15, FALSE), ""))</f>
        <v/>
      </c>
      <c r="AR538" s="5" t="str">
        <f>IF(AB538 = "", "", IFERROR(VLOOKUP(AB538, 'SERVICE LOCATIONS'!$A:$Q, 16, FALSE), ""))</f>
        <v/>
      </c>
      <c r="AS538" s="5" t="str">
        <f>IF(AB538 = "", "", IFERROR(VLOOKUP(AB538, 'SERVICE LOCATIONS'!$A:$Q, 17, FALSE), ""))</f>
        <v/>
      </c>
      <c r="AT538" s="27" t="str">
        <f>IF(AB538 = "", "", IFERROR(VLOOKUP(AB538, 'SERVICE LOCATIONS'!$A:$Q, 11, FALSE), ""))</f>
        <v/>
      </c>
      <c r="AU538" s="42"/>
      <c r="AV538" s="54"/>
      <c r="AW538" s="55"/>
      <c r="AX538" s="56"/>
      <c r="AY538" s="57"/>
    </row>
    <row r="539" spans="1:51" x14ac:dyDescent="0.2">
      <c r="A539" s="58"/>
      <c r="B539" s="64" t="str">
        <f>IF(A539="", "", TEXT(VLOOKUP(A539, 'ENTITY INFO'!$A:$E, 4, FALSE), "00-0000000"))</f>
        <v/>
      </c>
      <c r="C539" s="64" t="str">
        <f>IF(A539="", "", VLOOKUP(A539, 'ENTITY INFO'!$A:$E, 5, FALSE))</f>
        <v/>
      </c>
      <c r="D539" s="64" t="str">
        <f>IF(A539 = "", "", IFERROR(VLOOKUP(A539, 'ENTITY INFO'!$A:$B, 2, FALSE), ""))</f>
        <v/>
      </c>
      <c r="E539" s="42"/>
      <c r="F539" s="57"/>
      <c r="G539" s="60"/>
      <c r="H539" s="54"/>
      <c r="I539" s="61"/>
      <c r="J539" s="62"/>
      <c r="K539" s="57"/>
      <c r="L539" s="57"/>
      <c r="M539" s="54"/>
      <c r="N539" s="63"/>
      <c r="O539" s="57"/>
      <c r="P539" s="57"/>
      <c r="Q539" s="57"/>
      <c r="R539" s="57"/>
      <c r="S539" s="57"/>
      <c r="T539" s="57"/>
      <c r="U539" s="57"/>
      <c r="V539" s="57"/>
      <c r="W539" s="57"/>
      <c r="X539" s="57"/>
      <c r="Y539" s="25" t="str">
        <f>IF(X539 = "", "", IFERROR(VLOOKUP(X539, Values!G:H, 2, FALSE), ""))</f>
        <v/>
      </c>
      <c r="Z539" s="26" t="str">
        <f>IF(X539 = "", "", IFERROR(VLOOKUP(X539, Values!G:I, 3, FALSE), ""))</f>
        <v/>
      </c>
      <c r="AA539" s="107"/>
      <c r="AB539" s="56"/>
      <c r="AC539" s="57"/>
      <c r="AD539" s="25"/>
      <c r="AE539" s="5" t="str">
        <f>IF(AB539 = "", "", IFERROR(VLOOKUP(AB539, 'SERVICE LOCATIONS'!$A:$B, 2, FALSE), ""))</f>
        <v/>
      </c>
      <c r="AF539" s="5" t="str">
        <f>IF(AB539 = "", "", IFERROR(IF(VLOOKUP(AB539, 'SERVICE LOCATIONS'!$A:$C, 3, FALSE) = 0, "", VLOOKUP(AB539, 'SERVICE LOCATIONS'!$A:$D, 3, FALSE)), ""))</f>
        <v/>
      </c>
      <c r="AG539" s="5" t="str">
        <f>IF(AB539 = "", "", IFERROR(VLOOKUP(AB539, 'SERVICE LOCATIONS'!$A:$D, 4, FALSE), ""))</f>
        <v/>
      </c>
      <c r="AH539" s="5" t="str">
        <f>IF(AB539 = "", "", IFERROR(VLOOKUP(AB539, 'SERVICE LOCATIONS'!$A:$J, 5, FALSE), ""))</f>
        <v/>
      </c>
      <c r="AI539" s="5" t="str">
        <f>IF(AB539 = "", "", IFERROR(VLOOKUP(AB539, 'SERVICE LOCATIONS'!$A:$F, 6, FALSE), ""))</f>
        <v/>
      </c>
      <c r="AJ539" s="5" t="str">
        <f>IF(AB539 = "", "", IFERROR(VLOOKUP(AB539, 'SERVICE LOCATIONS'!$A:$G, 7, FALSE), ""))</f>
        <v/>
      </c>
      <c r="AK539" s="5" t="str">
        <f>IF(AB539 = "", "", IFERROR(VLOOKUP(AB539, 'SERVICE LOCATIONS'!$A:$H, 8, FALSE), ""))</f>
        <v/>
      </c>
      <c r="AL539" s="7" t="str">
        <f>IF(AB539 = "", "", IFERROR(VLOOKUP(AB539, 'SERVICE LOCATIONS'!$A:$I, 9, FALSE), ""))</f>
        <v/>
      </c>
      <c r="AM539" s="7" t="str">
        <f>IF(AB539 = "", "", IFERROR(VLOOKUP(AB539, 'SERVICE LOCATIONS'!$A:$J, 10, FALSE), ""))</f>
        <v/>
      </c>
      <c r="AN539" s="7" t="str">
        <f>IF(AB539 = "", "", IFERROR(VLOOKUP(AB539, 'SERVICE LOCATIONS'!$A:$Q, 12, FALSE), ""))</f>
        <v/>
      </c>
      <c r="AO539" s="5" t="str">
        <f>IF(AB539 = "", "", IFERROR(VLOOKUP(AB539, 'SERVICE LOCATIONS'!$A:$Q, 13, FALSE), ""))</f>
        <v/>
      </c>
      <c r="AP539" s="5" t="str">
        <f>IF(AB539 = "", "", IFERROR(VLOOKUP(AB539, 'SERVICE LOCATIONS'!$A:$Q, 14, FALSE), ""))</f>
        <v/>
      </c>
      <c r="AQ539" s="5" t="str">
        <f>IF(AB539 = "", "", IFERROR(VLOOKUP(AB539, 'SERVICE LOCATIONS'!$A:$Q, 15, FALSE), ""))</f>
        <v/>
      </c>
      <c r="AR539" s="5" t="str">
        <f>IF(AB539 = "", "", IFERROR(VLOOKUP(AB539, 'SERVICE LOCATIONS'!$A:$Q, 16, FALSE), ""))</f>
        <v/>
      </c>
      <c r="AS539" s="5" t="str">
        <f>IF(AB539 = "", "", IFERROR(VLOOKUP(AB539, 'SERVICE LOCATIONS'!$A:$Q, 17, FALSE), ""))</f>
        <v/>
      </c>
      <c r="AT539" s="27" t="str">
        <f>IF(AB539 = "", "", IFERROR(VLOOKUP(AB539, 'SERVICE LOCATIONS'!$A:$Q, 11, FALSE), ""))</f>
        <v/>
      </c>
      <c r="AU539" s="42"/>
      <c r="AV539" s="54"/>
      <c r="AW539" s="55"/>
      <c r="AX539" s="56"/>
      <c r="AY539" s="57"/>
    </row>
    <row r="540" spans="1:51" x14ac:dyDescent="0.2">
      <c r="A540" s="58"/>
      <c r="B540" s="64" t="str">
        <f>IF(A540="", "", TEXT(VLOOKUP(A540, 'ENTITY INFO'!$A:$E, 4, FALSE), "00-0000000"))</f>
        <v/>
      </c>
      <c r="C540" s="64" t="str">
        <f>IF(A540="", "", VLOOKUP(A540, 'ENTITY INFO'!$A:$E, 5, FALSE))</f>
        <v/>
      </c>
      <c r="D540" s="64" t="str">
        <f>IF(A540 = "", "", IFERROR(VLOOKUP(A540, 'ENTITY INFO'!$A:$B, 2, FALSE), ""))</f>
        <v/>
      </c>
      <c r="E540" s="42"/>
      <c r="F540" s="57"/>
      <c r="G540" s="60"/>
      <c r="H540" s="54"/>
      <c r="I540" s="61"/>
      <c r="J540" s="62"/>
      <c r="K540" s="57"/>
      <c r="L540" s="57"/>
      <c r="M540" s="54"/>
      <c r="N540" s="63"/>
      <c r="O540" s="57"/>
      <c r="P540" s="57"/>
      <c r="Q540" s="57"/>
      <c r="R540" s="57"/>
      <c r="S540" s="57"/>
      <c r="T540" s="57"/>
      <c r="U540" s="57"/>
      <c r="V540" s="57"/>
      <c r="W540" s="57"/>
      <c r="X540" s="57"/>
      <c r="Y540" s="25" t="str">
        <f>IF(X540 = "", "", IFERROR(VLOOKUP(X540, Values!G:H, 2, FALSE), ""))</f>
        <v/>
      </c>
      <c r="Z540" s="26" t="str">
        <f>IF(X540 = "", "", IFERROR(VLOOKUP(X540, Values!G:I, 3, FALSE), ""))</f>
        <v/>
      </c>
      <c r="AA540" s="107"/>
      <c r="AB540" s="56"/>
      <c r="AC540" s="57"/>
      <c r="AD540" s="25"/>
      <c r="AE540" s="5" t="str">
        <f>IF(AB540 = "", "", IFERROR(VLOOKUP(AB540, 'SERVICE LOCATIONS'!$A:$B, 2, FALSE), ""))</f>
        <v/>
      </c>
      <c r="AF540" s="5" t="str">
        <f>IF(AB540 = "", "", IFERROR(IF(VLOOKUP(AB540, 'SERVICE LOCATIONS'!$A:$C, 3, FALSE) = 0, "", VLOOKUP(AB540, 'SERVICE LOCATIONS'!$A:$D, 3, FALSE)), ""))</f>
        <v/>
      </c>
      <c r="AG540" s="5" t="str">
        <f>IF(AB540 = "", "", IFERROR(VLOOKUP(AB540, 'SERVICE LOCATIONS'!$A:$D, 4, FALSE), ""))</f>
        <v/>
      </c>
      <c r="AH540" s="5" t="str">
        <f>IF(AB540 = "", "", IFERROR(VLOOKUP(AB540, 'SERVICE LOCATIONS'!$A:$J, 5, FALSE), ""))</f>
        <v/>
      </c>
      <c r="AI540" s="5" t="str">
        <f>IF(AB540 = "", "", IFERROR(VLOOKUP(AB540, 'SERVICE LOCATIONS'!$A:$F, 6, FALSE), ""))</f>
        <v/>
      </c>
      <c r="AJ540" s="5" t="str">
        <f>IF(AB540 = "", "", IFERROR(VLOOKUP(AB540, 'SERVICE LOCATIONS'!$A:$G, 7, FALSE), ""))</f>
        <v/>
      </c>
      <c r="AK540" s="5" t="str">
        <f>IF(AB540 = "", "", IFERROR(VLOOKUP(AB540, 'SERVICE LOCATIONS'!$A:$H, 8, FALSE), ""))</f>
        <v/>
      </c>
      <c r="AL540" s="7" t="str">
        <f>IF(AB540 = "", "", IFERROR(VLOOKUP(AB540, 'SERVICE LOCATIONS'!$A:$I, 9, FALSE), ""))</f>
        <v/>
      </c>
      <c r="AM540" s="7" t="str">
        <f>IF(AB540 = "", "", IFERROR(VLOOKUP(AB540, 'SERVICE LOCATIONS'!$A:$J, 10, FALSE), ""))</f>
        <v/>
      </c>
      <c r="AN540" s="7" t="str">
        <f>IF(AB540 = "", "", IFERROR(VLOOKUP(AB540, 'SERVICE LOCATIONS'!$A:$Q, 12, FALSE), ""))</f>
        <v/>
      </c>
      <c r="AO540" s="5" t="str">
        <f>IF(AB540 = "", "", IFERROR(VLOOKUP(AB540, 'SERVICE LOCATIONS'!$A:$Q, 13, FALSE), ""))</f>
        <v/>
      </c>
      <c r="AP540" s="5" t="str">
        <f>IF(AB540 = "", "", IFERROR(VLOOKUP(AB540, 'SERVICE LOCATIONS'!$A:$Q, 14, FALSE), ""))</f>
        <v/>
      </c>
      <c r="AQ540" s="5" t="str">
        <f>IF(AB540 = "", "", IFERROR(VLOOKUP(AB540, 'SERVICE LOCATIONS'!$A:$Q, 15, FALSE), ""))</f>
        <v/>
      </c>
      <c r="AR540" s="5" t="str">
        <f>IF(AB540 = "", "", IFERROR(VLOOKUP(AB540, 'SERVICE LOCATIONS'!$A:$Q, 16, FALSE), ""))</f>
        <v/>
      </c>
      <c r="AS540" s="5" t="str">
        <f>IF(AB540 = "", "", IFERROR(VLOOKUP(AB540, 'SERVICE LOCATIONS'!$A:$Q, 17, FALSE), ""))</f>
        <v/>
      </c>
      <c r="AT540" s="27" t="str">
        <f>IF(AB540 = "", "", IFERROR(VLOOKUP(AB540, 'SERVICE LOCATIONS'!$A:$Q, 11, FALSE), ""))</f>
        <v/>
      </c>
      <c r="AU540" s="42"/>
      <c r="AV540" s="54"/>
      <c r="AW540" s="55"/>
      <c r="AX540" s="56"/>
      <c r="AY540" s="57"/>
    </row>
    <row r="541" spans="1:51" x14ac:dyDescent="0.2">
      <c r="A541" s="58"/>
      <c r="B541" s="64" t="str">
        <f>IF(A541="", "", TEXT(VLOOKUP(A541, 'ENTITY INFO'!$A:$E, 4, FALSE), "00-0000000"))</f>
        <v/>
      </c>
      <c r="C541" s="64" t="str">
        <f>IF(A541="", "", VLOOKUP(A541, 'ENTITY INFO'!$A:$E, 5, FALSE))</f>
        <v/>
      </c>
      <c r="D541" s="64" t="str">
        <f>IF(A541 = "", "", IFERROR(VLOOKUP(A541, 'ENTITY INFO'!$A:$B, 2, FALSE), ""))</f>
        <v/>
      </c>
      <c r="E541" s="42"/>
      <c r="F541" s="57"/>
      <c r="G541" s="60"/>
      <c r="H541" s="54"/>
      <c r="I541" s="61"/>
      <c r="J541" s="62"/>
      <c r="K541" s="57"/>
      <c r="L541" s="57"/>
      <c r="M541" s="54"/>
      <c r="N541" s="63"/>
      <c r="O541" s="57"/>
      <c r="P541" s="57"/>
      <c r="Q541" s="57"/>
      <c r="R541" s="57"/>
      <c r="S541" s="57"/>
      <c r="T541" s="57"/>
      <c r="U541" s="57"/>
      <c r="V541" s="57"/>
      <c r="W541" s="57"/>
      <c r="X541" s="57"/>
      <c r="Y541" s="25" t="str">
        <f>IF(X541 = "", "", IFERROR(VLOOKUP(X541, Values!G:H, 2, FALSE), ""))</f>
        <v/>
      </c>
      <c r="Z541" s="26" t="str">
        <f>IF(X541 = "", "", IFERROR(VLOOKUP(X541, Values!G:I, 3, FALSE), ""))</f>
        <v/>
      </c>
      <c r="AA541" s="107"/>
      <c r="AB541" s="56"/>
      <c r="AC541" s="57"/>
      <c r="AD541" s="25"/>
      <c r="AE541" s="5" t="str">
        <f>IF(AB541 = "", "", IFERROR(VLOOKUP(AB541, 'SERVICE LOCATIONS'!$A:$B, 2, FALSE), ""))</f>
        <v/>
      </c>
      <c r="AF541" s="5" t="str">
        <f>IF(AB541 = "", "", IFERROR(IF(VLOOKUP(AB541, 'SERVICE LOCATIONS'!$A:$C, 3, FALSE) = 0, "", VLOOKUP(AB541, 'SERVICE LOCATIONS'!$A:$D, 3, FALSE)), ""))</f>
        <v/>
      </c>
      <c r="AG541" s="5" t="str">
        <f>IF(AB541 = "", "", IFERROR(VLOOKUP(AB541, 'SERVICE LOCATIONS'!$A:$D, 4, FALSE), ""))</f>
        <v/>
      </c>
      <c r="AH541" s="5" t="str">
        <f>IF(AB541 = "", "", IFERROR(VLOOKUP(AB541, 'SERVICE LOCATIONS'!$A:$J, 5, FALSE), ""))</f>
        <v/>
      </c>
      <c r="AI541" s="5" t="str">
        <f>IF(AB541 = "", "", IFERROR(VLOOKUP(AB541, 'SERVICE LOCATIONS'!$A:$F, 6, FALSE), ""))</f>
        <v/>
      </c>
      <c r="AJ541" s="5" t="str">
        <f>IF(AB541 = "", "", IFERROR(VLOOKUP(AB541, 'SERVICE LOCATIONS'!$A:$G, 7, FALSE), ""))</f>
        <v/>
      </c>
      <c r="AK541" s="5" t="str">
        <f>IF(AB541 = "", "", IFERROR(VLOOKUP(AB541, 'SERVICE LOCATIONS'!$A:$H, 8, FALSE), ""))</f>
        <v/>
      </c>
      <c r="AL541" s="7" t="str">
        <f>IF(AB541 = "", "", IFERROR(VLOOKUP(AB541, 'SERVICE LOCATIONS'!$A:$I, 9, FALSE), ""))</f>
        <v/>
      </c>
      <c r="AM541" s="7" t="str">
        <f>IF(AB541 = "", "", IFERROR(VLOOKUP(AB541, 'SERVICE LOCATIONS'!$A:$J, 10, FALSE), ""))</f>
        <v/>
      </c>
      <c r="AN541" s="7" t="str">
        <f>IF(AB541 = "", "", IFERROR(VLOOKUP(AB541, 'SERVICE LOCATIONS'!$A:$Q, 12, FALSE), ""))</f>
        <v/>
      </c>
      <c r="AO541" s="5" t="str">
        <f>IF(AB541 = "", "", IFERROR(VLOOKUP(AB541, 'SERVICE LOCATIONS'!$A:$Q, 13, FALSE), ""))</f>
        <v/>
      </c>
      <c r="AP541" s="5" t="str">
        <f>IF(AB541 = "", "", IFERROR(VLOOKUP(AB541, 'SERVICE LOCATIONS'!$A:$Q, 14, FALSE), ""))</f>
        <v/>
      </c>
      <c r="AQ541" s="5" t="str">
        <f>IF(AB541 = "", "", IFERROR(VLOOKUP(AB541, 'SERVICE LOCATIONS'!$A:$Q, 15, FALSE), ""))</f>
        <v/>
      </c>
      <c r="AR541" s="5" t="str">
        <f>IF(AB541 = "", "", IFERROR(VLOOKUP(AB541, 'SERVICE LOCATIONS'!$A:$Q, 16, FALSE), ""))</f>
        <v/>
      </c>
      <c r="AS541" s="5" t="str">
        <f>IF(AB541 = "", "", IFERROR(VLOOKUP(AB541, 'SERVICE LOCATIONS'!$A:$Q, 17, FALSE), ""))</f>
        <v/>
      </c>
      <c r="AT541" s="27" t="str">
        <f>IF(AB541 = "", "", IFERROR(VLOOKUP(AB541, 'SERVICE LOCATIONS'!$A:$Q, 11, FALSE), ""))</f>
        <v/>
      </c>
      <c r="AU541" s="42"/>
      <c r="AV541" s="54"/>
      <c r="AW541" s="55"/>
      <c r="AX541" s="56"/>
      <c r="AY541" s="57"/>
    </row>
    <row r="542" spans="1:51" x14ac:dyDescent="0.2">
      <c r="A542" s="58"/>
      <c r="B542" s="64" t="str">
        <f>IF(A542="", "", TEXT(VLOOKUP(A542, 'ENTITY INFO'!$A:$E, 4, FALSE), "00-0000000"))</f>
        <v/>
      </c>
      <c r="C542" s="64" t="str">
        <f>IF(A542="", "", VLOOKUP(A542, 'ENTITY INFO'!$A:$E, 5, FALSE))</f>
        <v/>
      </c>
      <c r="D542" s="64" t="str">
        <f>IF(A542 = "", "", IFERROR(VLOOKUP(A542, 'ENTITY INFO'!$A:$B, 2, FALSE), ""))</f>
        <v/>
      </c>
      <c r="E542" s="42"/>
      <c r="F542" s="57"/>
      <c r="G542" s="60"/>
      <c r="H542" s="54"/>
      <c r="I542" s="61"/>
      <c r="J542" s="62"/>
      <c r="K542" s="57"/>
      <c r="L542" s="57"/>
      <c r="M542" s="54"/>
      <c r="N542" s="63"/>
      <c r="O542" s="57"/>
      <c r="P542" s="57"/>
      <c r="Q542" s="57"/>
      <c r="R542" s="57"/>
      <c r="S542" s="57"/>
      <c r="T542" s="57"/>
      <c r="U542" s="57"/>
      <c r="V542" s="57"/>
      <c r="W542" s="57"/>
      <c r="X542" s="57"/>
      <c r="Y542" s="25" t="str">
        <f>IF(X542 = "", "", IFERROR(VLOOKUP(X542, Values!G:H, 2, FALSE), ""))</f>
        <v/>
      </c>
      <c r="Z542" s="26" t="str">
        <f>IF(X542 = "", "", IFERROR(VLOOKUP(X542, Values!G:I, 3, FALSE), ""))</f>
        <v/>
      </c>
      <c r="AA542" s="107"/>
      <c r="AB542" s="56"/>
      <c r="AC542" s="57"/>
      <c r="AD542" s="25"/>
      <c r="AE542" s="5" t="str">
        <f>IF(AB542 = "", "", IFERROR(VLOOKUP(AB542, 'SERVICE LOCATIONS'!$A:$B, 2, FALSE), ""))</f>
        <v/>
      </c>
      <c r="AF542" s="5" t="str">
        <f>IF(AB542 = "", "", IFERROR(IF(VLOOKUP(AB542, 'SERVICE LOCATIONS'!$A:$C, 3, FALSE) = 0, "", VLOOKUP(AB542, 'SERVICE LOCATIONS'!$A:$D, 3, FALSE)), ""))</f>
        <v/>
      </c>
      <c r="AG542" s="5" t="str">
        <f>IF(AB542 = "", "", IFERROR(VLOOKUP(AB542, 'SERVICE LOCATIONS'!$A:$D, 4, FALSE), ""))</f>
        <v/>
      </c>
      <c r="AH542" s="5" t="str">
        <f>IF(AB542 = "", "", IFERROR(VLOOKUP(AB542, 'SERVICE LOCATIONS'!$A:$J, 5, FALSE), ""))</f>
        <v/>
      </c>
      <c r="AI542" s="5" t="str">
        <f>IF(AB542 = "", "", IFERROR(VLOOKUP(AB542, 'SERVICE LOCATIONS'!$A:$F, 6, FALSE), ""))</f>
        <v/>
      </c>
      <c r="AJ542" s="5" t="str">
        <f>IF(AB542 = "", "", IFERROR(VLOOKUP(AB542, 'SERVICE LOCATIONS'!$A:$G, 7, FALSE), ""))</f>
        <v/>
      </c>
      <c r="AK542" s="5" t="str">
        <f>IF(AB542 = "", "", IFERROR(VLOOKUP(AB542, 'SERVICE LOCATIONS'!$A:$H, 8, FALSE), ""))</f>
        <v/>
      </c>
      <c r="AL542" s="7" t="str">
        <f>IF(AB542 = "", "", IFERROR(VLOOKUP(AB542, 'SERVICE LOCATIONS'!$A:$I, 9, FALSE), ""))</f>
        <v/>
      </c>
      <c r="AM542" s="7" t="str">
        <f>IF(AB542 = "", "", IFERROR(VLOOKUP(AB542, 'SERVICE LOCATIONS'!$A:$J, 10, FALSE), ""))</f>
        <v/>
      </c>
      <c r="AN542" s="7" t="str">
        <f>IF(AB542 = "", "", IFERROR(VLOOKUP(AB542, 'SERVICE LOCATIONS'!$A:$Q, 12, FALSE), ""))</f>
        <v/>
      </c>
      <c r="AO542" s="5" t="str">
        <f>IF(AB542 = "", "", IFERROR(VLOOKUP(AB542, 'SERVICE LOCATIONS'!$A:$Q, 13, FALSE), ""))</f>
        <v/>
      </c>
      <c r="AP542" s="5" t="str">
        <f>IF(AB542 = "", "", IFERROR(VLOOKUP(AB542, 'SERVICE LOCATIONS'!$A:$Q, 14, FALSE), ""))</f>
        <v/>
      </c>
      <c r="AQ542" s="5" t="str">
        <f>IF(AB542 = "", "", IFERROR(VLOOKUP(AB542, 'SERVICE LOCATIONS'!$A:$Q, 15, FALSE), ""))</f>
        <v/>
      </c>
      <c r="AR542" s="5" t="str">
        <f>IF(AB542 = "", "", IFERROR(VLOOKUP(AB542, 'SERVICE LOCATIONS'!$A:$Q, 16, FALSE), ""))</f>
        <v/>
      </c>
      <c r="AS542" s="5" t="str">
        <f>IF(AB542 = "", "", IFERROR(VLOOKUP(AB542, 'SERVICE LOCATIONS'!$A:$Q, 17, FALSE), ""))</f>
        <v/>
      </c>
      <c r="AT542" s="27" t="str">
        <f>IF(AB542 = "", "", IFERROR(VLOOKUP(AB542, 'SERVICE LOCATIONS'!$A:$Q, 11, FALSE), ""))</f>
        <v/>
      </c>
      <c r="AU542" s="42"/>
      <c r="AV542" s="54"/>
      <c r="AW542" s="55"/>
      <c r="AX542" s="56"/>
      <c r="AY542" s="57"/>
    </row>
    <row r="543" spans="1:51" x14ac:dyDescent="0.2">
      <c r="A543" s="58"/>
      <c r="B543" s="64" t="str">
        <f>IF(A543="", "", TEXT(VLOOKUP(A543, 'ENTITY INFO'!$A:$E, 4, FALSE), "00-0000000"))</f>
        <v/>
      </c>
      <c r="C543" s="64" t="str">
        <f>IF(A543="", "", VLOOKUP(A543, 'ENTITY INFO'!$A:$E, 5, FALSE))</f>
        <v/>
      </c>
      <c r="D543" s="64" t="str">
        <f>IF(A543 = "", "", IFERROR(VLOOKUP(A543, 'ENTITY INFO'!$A:$B, 2, FALSE), ""))</f>
        <v/>
      </c>
      <c r="E543" s="42"/>
      <c r="F543" s="57"/>
      <c r="G543" s="60"/>
      <c r="H543" s="54"/>
      <c r="I543" s="61"/>
      <c r="J543" s="62"/>
      <c r="K543" s="57"/>
      <c r="L543" s="57"/>
      <c r="M543" s="54"/>
      <c r="N543" s="63"/>
      <c r="O543" s="57"/>
      <c r="P543" s="57"/>
      <c r="Q543" s="57"/>
      <c r="R543" s="57"/>
      <c r="S543" s="57"/>
      <c r="T543" s="57"/>
      <c r="U543" s="57"/>
      <c r="V543" s="57"/>
      <c r="W543" s="57"/>
      <c r="X543" s="57"/>
      <c r="Y543" s="25" t="str">
        <f>IF(X543 = "", "", IFERROR(VLOOKUP(X543, Values!G:H, 2, FALSE), ""))</f>
        <v/>
      </c>
      <c r="Z543" s="26" t="str">
        <f>IF(X543 = "", "", IFERROR(VLOOKUP(X543, Values!G:I, 3, FALSE), ""))</f>
        <v/>
      </c>
      <c r="AA543" s="107"/>
      <c r="AB543" s="56"/>
      <c r="AC543" s="57"/>
      <c r="AD543" s="25"/>
      <c r="AE543" s="5" t="str">
        <f>IF(AB543 = "", "", IFERROR(VLOOKUP(AB543, 'SERVICE LOCATIONS'!$A:$B, 2, FALSE), ""))</f>
        <v/>
      </c>
      <c r="AF543" s="5" t="str">
        <f>IF(AB543 = "", "", IFERROR(IF(VLOOKUP(AB543, 'SERVICE LOCATIONS'!$A:$C, 3, FALSE) = 0, "", VLOOKUP(AB543, 'SERVICE LOCATIONS'!$A:$D, 3, FALSE)), ""))</f>
        <v/>
      </c>
      <c r="AG543" s="5" t="str">
        <f>IF(AB543 = "", "", IFERROR(VLOOKUP(AB543, 'SERVICE LOCATIONS'!$A:$D, 4, FALSE), ""))</f>
        <v/>
      </c>
      <c r="AH543" s="5" t="str">
        <f>IF(AB543 = "", "", IFERROR(VLOOKUP(AB543, 'SERVICE LOCATIONS'!$A:$J, 5, FALSE), ""))</f>
        <v/>
      </c>
      <c r="AI543" s="5" t="str">
        <f>IF(AB543 = "", "", IFERROR(VLOOKUP(AB543, 'SERVICE LOCATIONS'!$A:$F, 6, FALSE), ""))</f>
        <v/>
      </c>
      <c r="AJ543" s="5" t="str">
        <f>IF(AB543 = "", "", IFERROR(VLOOKUP(AB543, 'SERVICE LOCATIONS'!$A:$G, 7, FALSE), ""))</f>
        <v/>
      </c>
      <c r="AK543" s="5" t="str">
        <f>IF(AB543 = "", "", IFERROR(VLOOKUP(AB543, 'SERVICE LOCATIONS'!$A:$H, 8, FALSE), ""))</f>
        <v/>
      </c>
      <c r="AL543" s="7" t="str">
        <f>IF(AB543 = "", "", IFERROR(VLOOKUP(AB543, 'SERVICE LOCATIONS'!$A:$I, 9, FALSE), ""))</f>
        <v/>
      </c>
      <c r="AM543" s="7" t="str">
        <f>IF(AB543 = "", "", IFERROR(VLOOKUP(AB543, 'SERVICE LOCATIONS'!$A:$J, 10, FALSE), ""))</f>
        <v/>
      </c>
      <c r="AN543" s="7" t="str">
        <f>IF(AB543 = "", "", IFERROR(VLOOKUP(AB543, 'SERVICE LOCATIONS'!$A:$Q, 12, FALSE), ""))</f>
        <v/>
      </c>
      <c r="AO543" s="5" t="str">
        <f>IF(AB543 = "", "", IFERROR(VLOOKUP(AB543, 'SERVICE LOCATIONS'!$A:$Q, 13, FALSE), ""))</f>
        <v/>
      </c>
      <c r="AP543" s="5" t="str">
        <f>IF(AB543 = "", "", IFERROR(VLOOKUP(AB543, 'SERVICE LOCATIONS'!$A:$Q, 14, FALSE), ""))</f>
        <v/>
      </c>
      <c r="AQ543" s="5" t="str">
        <f>IF(AB543 = "", "", IFERROR(VLOOKUP(AB543, 'SERVICE LOCATIONS'!$A:$Q, 15, FALSE), ""))</f>
        <v/>
      </c>
      <c r="AR543" s="5" t="str">
        <f>IF(AB543 = "", "", IFERROR(VLOOKUP(AB543, 'SERVICE LOCATIONS'!$A:$Q, 16, FALSE), ""))</f>
        <v/>
      </c>
      <c r="AS543" s="5" t="str">
        <f>IF(AB543 = "", "", IFERROR(VLOOKUP(AB543, 'SERVICE LOCATIONS'!$A:$Q, 17, FALSE), ""))</f>
        <v/>
      </c>
      <c r="AT543" s="27" t="str">
        <f>IF(AB543 = "", "", IFERROR(VLOOKUP(AB543, 'SERVICE LOCATIONS'!$A:$Q, 11, FALSE), ""))</f>
        <v/>
      </c>
      <c r="AU543" s="42"/>
      <c r="AV543" s="54"/>
      <c r="AW543" s="55"/>
      <c r="AX543" s="56"/>
      <c r="AY543" s="57"/>
    </row>
    <row r="544" spans="1:51" x14ac:dyDescent="0.2">
      <c r="A544" s="58"/>
      <c r="B544" s="64" t="str">
        <f>IF(A544="", "", TEXT(VLOOKUP(A544, 'ENTITY INFO'!$A:$E, 4, FALSE), "00-0000000"))</f>
        <v/>
      </c>
      <c r="C544" s="64" t="str">
        <f>IF(A544="", "", VLOOKUP(A544, 'ENTITY INFO'!$A:$E, 5, FALSE))</f>
        <v/>
      </c>
      <c r="D544" s="64" t="str">
        <f>IF(A544 = "", "", IFERROR(VLOOKUP(A544, 'ENTITY INFO'!$A:$B, 2, FALSE), ""))</f>
        <v/>
      </c>
      <c r="E544" s="42"/>
      <c r="F544" s="57"/>
      <c r="G544" s="60"/>
      <c r="H544" s="54"/>
      <c r="I544" s="61"/>
      <c r="J544" s="62"/>
      <c r="K544" s="57"/>
      <c r="L544" s="57"/>
      <c r="M544" s="54"/>
      <c r="N544" s="63"/>
      <c r="O544" s="57"/>
      <c r="P544" s="57"/>
      <c r="Q544" s="57"/>
      <c r="R544" s="57"/>
      <c r="S544" s="57"/>
      <c r="T544" s="57"/>
      <c r="U544" s="57"/>
      <c r="V544" s="57"/>
      <c r="W544" s="57"/>
      <c r="X544" s="57"/>
      <c r="Y544" s="25" t="str">
        <f>IF(X544 = "", "", IFERROR(VLOOKUP(X544, Values!G:H, 2, FALSE), ""))</f>
        <v/>
      </c>
      <c r="Z544" s="26" t="str">
        <f>IF(X544 = "", "", IFERROR(VLOOKUP(X544, Values!G:I, 3, FALSE), ""))</f>
        <v/>
      </c>
      <c r="AA544" s="107"/>
      <c r="AB544" s="56"/>
      <c r="AC544" s="57"/>
      <c r="AD544" s="25"/>
      <c r="AE544" s="5" t="str">
        <f>IF(AB544 = "", "", IFERROR(VLOOKUP(AB544, 'SERVICE LOCATIONS'!$A:$B, 2, FALSE), ""))</f>
        <v/>
      </c>
      <c r="AF544" s="5" t="str">
        <f>IF(AB544 = "", "", IFERROR(IF(VLOOKUP(AB544, 'SERVICE LOCATIONS'!$A:$C, 3, FALSE) = 0, "", VLOOKUP(AB544, 'SERVICE LOCATIONS'!$A:$D, 3, FALSE)), ""))</f>
        <v/>
      </c>
      <c r="AG544" s="5" t="str">
        <f>IF(AB544 = "", "", IFERROR(VLOOKUP(AB544, 'SERVICE LOCATIONS'!$A:$D, 4, FALSE), ""))</f>
        <v/>
      </c>
      <c r="AH544" s="5" t="str">
        <f>IF(AB544 = "", "", IFERROR(VLOOKUP(AB544, 'SERVICE LOCATIONS'!$A:$J, 5, FALSE), ""))</f>
        <v/>
      </c>
      <c r="AI544" s="5" t="str">
        <f>IF(AB544 = "", "", IFERROR(VLOOKUP(AB544, 'SERVICE LOCATIONS'!$A:$F, 6, FALSE), ""))</f>
        <v/>
      </c>
      <c r="AJ544" s="5" t="str">
        <f>IF(AB544 = "", "", IFERROR(VLOOKUP(AB544, 'SERVICE LOCATIONS'!$A:$G, 7, FALSE), ""))</f>
        <v/>
      </c>
      <c r="AK544" s="5" t="str">
        <f>IF(AB544 = "", "", IFERROR(VLOOKUP(AB544, 'SERVICE LOCATIONS'!$A:$H, 8, FALSE), ""))</f>
        <v/>
      </c>
      <c r="AL544" s="7" t="str">
        <f>IF(AB544 = "", "", IFERROR(VLOOKUP(AB544, 'SERVICE LOCATIONS'!$A:$I, 9, FALSE), ""))</f>
        <v/>
      </c>
      <c r="AM544" s="7" t="str">
        <f>IF(AB544 = "", "", IFERROR(VLOOKUP(AB544, 'SERVICE LOCATIONS'!$A:$J, 10, FALSE), ""))</f>
        <v/>
      </c>
      <c r="AN544" s="7" t="str">
        <f>IF(AB544 = "", "", IFERROR(VLOOKUP(AB544, 'SERVICE LOCATIONS'!$A:$Q, 12, FALSE), ""))</f>
        <v/>
      </c>
      <c r="AO544" s="5" t="str">
        <f>IF(AB544 = "", "", IFERROR(VLOOKUP(AB544, 'SERVICE LOCATIONS'!$A:$Q, 13, FALSE), ""))</f>
        <v/>
      </c>
      <c r="AP544" s="5" t="str">
        <f>IF(AB544 = "", "", IFERROR(VLOOKUP(AB544, 'SERVICE LOCATIONS'!$A:$Q, 14, FALSE), ""))</f>
        <v/>
      </c>
      <c r="AQ544" s="5" t="str">
        <f>IF(AB544 = "", "", IFERROR(VLOOKUP(AB544, 'SERVICE LOCATIONS'!$A:$Q, 15, FALSE), ""))</f>
        <v/>
      </c>
      <c r="AR544" s="5" t="str">
        <f>IF(AB544 = "", "", IFERROR(VLOOKUP(AB544, 'SERVICE LOCATIONS'!$A:$Q, 16, FALSE), ""))</f>
        <v/>
      </c>
      <c r="AS544" s="5" t="str">
        <f>IF(AB544 = "", "", IFERROR(VLOOKUP(AB544, 'SERVICE LOCATIONS'!$A:$Q, 17, FALSE), ""))</f>
        <v/>
      </c>
      <c r="AT544" s="27" t="str">
        <f>IF(AB544 = "", "", IFERROR(VLOOKUP(AB544, 'SERVICE LOCATIONS'!$A:$Q, 11, FALSE), ""))</f>
        <v/>
      </c>
      <c r="AU544" s="42"/>
      <c r="AV544" s="54"/>
      <c r="AW544" s="55"/>
      <c r="AX544" s="56"/>
      <c r="AY544" s="57"/>
    </row>
    <row r="545" spans="1:51" x14ac:dyDescent="0.2">
      <c r="A545" s="58"/>
      <c r="B545" s="64" t="str">
        <f>IF(A545="", "", TEXT(VLOOKUP(A545, 'ENTITY INFO'!$A:$E, 4, FALSE), "00-0000000"))</f>
        <v/>
      </c>
      <c r="C545" s="64" t="str">
        <f>IF(A545="", "", VLOOKUP(A545, 'ENTITY INFO'!$A:$E, 5, FALSE))</f>
        <v/>
      </c>
      <c r="D545" s="64" t="str">
        <f>IF(A545 = "", "", IFERROR(VLOOKUP(A545, 'ENTITY INFO'!$A:$B, 2, FALSE), ""))</f>
        <v/>
      </c>
      <c r="E545" s="42"/>
      <c r="F545" s="57"/>
      <c r="G545" s="60"/>
      <c r="H545" s="54"/>
      <c r="I545" s="61"/>
      <c r="J545" s="62"/>
      <c r="K545" s="57"/>
      <c r="L545" s="57"/>
      <c r="M545" s="54"/>
      <c r="N545" s="63"/>
      <c r="O545" s="57"/>
      <c r="P545" s="57"/>
      <c r="Q545" s="57"/>
      <c r="R545" s="57"/>
      <c r="S545" s="57"/>
      <c r="T545" s="57"/>
      <c r="U545" s="57"/>
      <c r="V545" s="57"/>
      <c r="W545" s="57"/>
      <c r="X545" s="57"/>
      <c r="Y545" s="25" t="str">
        <f>IF(X545 = "", "", IFERROR(VLOOKUP(X545, Values!G:H, 2, FALSE), ""))</f>
        <v/>
      </c>
      <c r="Z545" s="26" t="str">
        <f>IF(X545 = "", "", IFERROR(VLOOKUP(X545, Values!G:I, 3, FALSE), ""))</f>
        <v/>
      </c>
      <c r="AA545" s="107"/>
      <c r="AB545" s="56"/>
      <c r="AC545" s="57"/>
      <c r="AD545" s="25"/>
      <c r="AE545" s="5" t="str">
        <f>IF(AB545 = "", "", IFERROR(VLOOKUP(AB545, 'SERVICE LOCATIONS'!$A:$B, 2, FALSE), ""))</f>
        <v/>
      </c>
      <c r="AF545" s="5" t="str">
        <f>IF(AB545 = "", "", IFERROR(IF(VLOOKUP(AB545, 'SERVICE LOCATIONS'!$A:$C, 3, FALSE) = 0, "", VLOOKUP(AB545, 'SERVICE LOCATIONS'!$A:$D, 3, FALSE)), ""))</f>
        <v/>
      </c>
      <c r="AG545" s="5" t="str">
        <f>IF(AB545 = "", "", IFERROR(VLOOKUP(AB545, 'SERVICE LOCATIONS'!$A:$D, 4, FALSE), ""))</f>
        <v/>
      </c>
      <c r="AH545" s="5" t="str">
        <f>IF(AB545 = "", "", IFERROR(VLOOKUP(AB545, 'SERVICE LOCATIONS'!$A:$J, 5, FALSE), ""))</f>
        <v/>
      </c>
      <c r="AI545" s="5" t="str">
        <f>IF(AB545 = "", "", IFERROR(VLOOKUP(AB545, 'SERVICE LOCATIONS'!$A:$F, 6, FALSE), ""))</f>
        <v/>
      </c>
      <c r="AJ545" s="5" t="str">
        <f>IF(AB545 = "", "", IFERROR(VLOOKUP(AB545, 'SERVICE LOCATIONS'!$A:$G, 7, FALSE), ""))</f>
        <v/>
      </c>
      <c r="AK545" s="5" t="str">
        <f>IF(AB545 = "", "", IFERROR(VLOOKUP(AB545, 'SERVICE LOCATIONS'!$A:$H, 8, FALSE), ""))</f>
        <v/>
      </c>
      <c r="AL545" s="7" t="str">
        <f>IF(AB545 = "", "", IFERROR(VLOOKUP(AB545, 'SERVICE LOCATIONS'!$A:$I, 9, FALSE), ""))</f>
        <v/>
      </c>
      <c r="AM545" s="7" t="str">
        <f>IF(AB545 = "", "", IFERROR(VLOOKUP(AB545, 'SERVICE LOCATIONS'!$A:$J, 10, FALSE), ""))</f>
        <v/>
      </c>
      <c r="AN545" s="7" t="str">
        <f>IF(AB545 = "", "", IFERROR(VLOOKUP(AB545, 'SERVICE LOCATIONS'!$A:$Q, 12, FALSE), ""))</f>
        <v/>
      </c>
      <c r="AO545" s="5" t="str">
        <f>IF(AB545 = "", "", IFERROR(VLOOKUP(AB545, 'SERVICE LOCATIONS'!$A:$Q, 13, FALSE), ""))</f>
        <v/>
      </c>
      <c r="AP545" s="5" t="str">
        <f>IF(AB545 = "", "", IFERROR(VLOOKUP(AB545, 'SERVICE LOCATIONS'!$A:$Q, 14, FALSE), ""))</f>
        <v/>
      </c>
      <c r="AQ545" s="5" t="str">
        <f>IF(AB545 = "", "", IFERROR(VLOOKUP(AB545, 'SERVICE LOCATIONS'!$A:$Q, 15, FALSE), ""))</f>
        <v/>
      </c>
      <c r="AR545" s="5" t="str">
        <f>IF(AB545 = "", "", IFERROR(VLOOKUP(AB545, 'SERVICE LOCATIONS'!$A:$Q, 16, FALSE), ""))</f>
        <v/>
      </c>
      <c r="AS545" s="5" t="str">
        <f>IF(AB545 = "", "", IFERROR(VLOOKUP(AB545, 'SERVICE LOCATIONS'!$A:$Q, 17, FALSE), ""))</f>
        <v/>
      </c>
      <c r="AT545" s="27" t="str">
        <f>IF(AB545 = "", "", IFERROR(VLOOKUP(AB545, 'SERVICE LOCATIONS'!$A:$Q, 11, FALSE), ""))</f>
        <v/>
      </c>
      <c r="AU545" s="42"/>
      <c r="AV545" s="54"/>
      <c r="AW545" s="55"/>
      <c r="AX545" s="56"/>
      <c r="AY545" s="57"/>
    </row>
    <row r="546" spans="1:51" x14ac:dyDescent="0.2">
      <c r="A546" s="58"/>
      <c r="B546" s="64" t="str">
        <f>IF(A546="", "", TEXT(VLOOKUP(A546, 'ENTITY INFO'!$A:$E, 4, FALSE), "00-0000000"))</f>
        <v/>
      </c>
      <c r="C546" s="64" t="str">
        <f>IF(A546="", "", VLOOKUP(A546, 'ENTITY INFO'!$A:$E, 5, FALSE))</f>
        <v/>
      </c>
      <c r="D546" s="64" t="str">
        <f>IF(A546 = "", "", IFERROR(VLOOKUP(A546, 'ENTITY INFO'!$A:$B, 2, FALSE), ""))</f>
        <v/>
      </c>
      <c r="E546" s="42"/>
      <c r="F546" s="57"/>
      <c r="G546" s="60"/>
      <c r="H546" s="54"/>
      <c r="I546" s="61"/>
      <c r="J546" s="62"/>
      <c r="K546" s="57"/>
      <c r="L546" s="57"/>
      <c r="M546" s="54"/>
      <c r="N546" s="63"/>
      <c r="O546" s="57"/>
      <c r="P546" s="57"/>
      <c r="Q546" s="57"/>
      <c r="R546" s="57"/>
      <c r="S546" s="57"/>
      <c r="T546" s="57"/>
      <c r="U546" s="57"/>
      <c r="V546" s="57"/>
      <c r="W546" s="57"/>
      <c r="X546" s="57"/>
      <c r="Y546" s="25" t="str">
        <f>IF(X546 = "", "", IFERROR(VLOOKUP(X546, Values!G:H, 2, FALSE), ""))</f>
        <v/>
      </c>
      <c r="Z546" s="26" t="str">
        <f>IF(X546 = "", "", IFERROR(VLOOKUP(X546, Values!G:I, 3, FALSE), ""))</f>
        <v/>
      </c>
      <c r="AA546" s="107"/>
      <c r="AB546" s="56"/>
      <c r="AC546" s="57"/>
      <c r="AD546" s="25"/>
      <c r="AE546" s="5" t="str">
        <f>IF(AB546 = "", "", IFERROR(VLOOKUP(AB546, 'SERVICE LOCATIONS'!$A:$B, 2, FALSE), ""))</f>
        <v/>
      </c>
      <c r="AF546" s="5" t="str">
        <f>IF(AB546 = "", "", IFERROR(IF(VLOOKUP(AB546, 'SERVICE LOCATIONS'!$A:$C, 3, FALSE) = 0, "", VLOOKUP(AB546, 'SERVICE LOCATIONS'!$A:$D, 3, FALSE)), ""))</f>
        <v/>
      </c>
      <c r="AG546" s="5" t="str">
        <f>IF(AB546 = "", "", IFERROR(VLOOKUP(AB546, 'SERVICE LOCATIONS'!$A:$D, 4, FALSE), ""))</f>
        <v/>
      </c>
      <c r="AH546" s="5" t="str">
        <f>IF(AB546 = "", "", IFERROR(VLOOKUP(AB546, 'SERVICE LOCATIONS'!$A:$J, 5, FALSE), ""))</f>
        <v/>
      </c>
      <c r="AI546" s="5" t="str">
        <f>IF(AB546 = "", "", IFERROR(VLOOKUP(AB546, 'SERVICE LOCATIONS'!$A:$F, 6, FALSE), ""))</f>
        <v/>
      </c>
      <c r="AJ546" s="5" t="str">
        <f>IF(AB546 = "", "", IFERROR(VLOOKUP(AB546, 'SERVICE LOCATIONS'!$A:$G, 7, FALSE), ""))</f>
        <v/>
      </c>
      <c r="AK546" s="5" t="str">
        <f>IF(AB546 = "", "", IFERROR(VLOOKUP(AB546, 'SERVICE LOCATIONS'!$A:$H, 8, FALSE), ""))</f>
        <v/>
      </c>
      <c r="AL546" s="7" t="str">
        <f>IF(AB546 = "", "", IFERROR(VLOOKUP(AB546, 'SERVICE LOCATIONS'!$A:$I, 9, FALSE), ""))</f>
        <v/>
      </c>
      <c r="AM546" s="7" t="str">
        <f>IF(AB546 = "", "", IFERROR(VLOOKUP(AB546, 'SERVICE LOCATIONS'!$A:$J, 10, FALSE), ""))</f>
        <v/>
      </c>
      <c r="AN546" s="7" t="str">
        <f>IF(AB546 = "", "", IFERROR(VLOOKUP(AB546, 'SERVICE LOCATIONS'!$A:$Q, 12, FALSE), ""))</f>
        <v/>
      </c>
      <c r="AO546" s="5" t="str">
        <f>IF(AB546 = "", "", IFERROR(VLOOKUP(AB546, 'SERVICE LOCATIONS'!$A:$Q, 13, FALSE), ""))</f>
        <v/>
      </c>
      <c r="AP546" s="5" t="str">
        <f>IF(AB546 = "", "", IFERROR(VLOOKUP(AB546, 'SERVICE LOCATIONS'!$A:$Q, 14, FALSE), ""))</f>
        <v/>
      </c>
      <c r="AQ546" s="5" t="str">
        <f>IF(AB546 = "", "", IFERROR(VLOOKUP(AB546, 'SERVICE LOCATIONS'!$A:$Q, 15, FALSE), ""))</f>
        <v/>
      </c>
      <c r="AR546" s="5" t="str">
        <f>IF(AB546 = "", "", IFERROR(VLOOKUP(AB546, 'SERVICE LOCATIONS'!$A:$Q, 16, FALSE), ""))</f>
        <v/>
      </c>
      <c r="AS546" s="5" t="str">
        <f>IF(AB546 = "", "", IFERROR(VLOOKUP(AB546, 'SERVICE LOCATIONS'!$A:$Q, 17, FALSE), ""))</f>
        <v/>
      </c>
      <c r="AT546" s="27" t="str">
        <f>IF(AB546 = "", "", IFERROR(VLOOKUP(AB546, 'SERVICE LOCATIONS'!$A:$Q, 11, FALSE), ""))</f>
        <v/>
      </c>
      <c r="AU546" s="42"/>
      <c r="AV546" s="54"/>
      <c r="AW546" s="55"/>
      <c r="AX546" s="56"/>
      <c r="AY546" s="57"/>
    </row>
    <row r="547" spans="1:51" x14ac:dyDescent="0.2">
      <c r="A547" s="58"/>
      <c r="B547" s="64" t="str">
        <f>IF(A547="", "", TEXT(VLOOKUP(A547, 'ENTITY INFO'!$A:$E, 4, FALSE), "00-0000000"))</f>
        <v/>
      </c>
      <c r="C547" s="64" t="str">
        <f>IF(A547="", "", VLOOKUP(A547, 'ENTITY INFO'!$A:$E, 5, FALSE))</f>
        <v/>
      </c>
      <c r="D547" s="64" t="str">
        <f>IF(A547 = "", "", IFERROR(VLOOKUP(A547, 'ENTITY INFO'!$A:$B, 2, FALSE), ""))</f>
        <v/>
      </c>
      <c r="E547" s="42"/>
      <c r="F547" s="57"/>
      <c r="G547" s="60"/>
      <c r="H547" s="54"/>
      <c r="I547" s="61"/>
      <c r="J547" s="62"/>
      <c r="K547" s="57"/>
      <c r="L547" s="57"/>
      <c r="M547" s="54"/>
      <c r="N547" s="63"/>
      <c r="O547" s="57"/>
      <c r="P547" s="57"/>
      <c r="Q547" s="57"/>
      <c r="R547" s="57"/>
      <c r="S547" s="57"/>
      <c r="T547" s="57"/>
      <c r="U547" s="57"/>
      <c r="V547" s="57"/>
      <c r="W547" s="57"/>
      <c r="X547" s="57"/>
      <c r="Y547" s="25" t="str">
        <f>IF(X547 = "", "", IFERROR(VLOOKUP(X547, Values!G:H, 2, FALSE), ""))</f>
        <v/>
      </c>
      <c r="Z547" s="26" t="str">
        <f>IF(X547 = "", "", IFERROR(VLOOKUP(X547, Values!G:I, 3, FALSE), ""))</f>
        <v/>
      </c>
      <c r="AA547" s="107"/>
      <c r="AB547" s="56"/>
      <c r="AC547" s="57"/>
      <c r="AD547" s="25"/>
      <c r="AE547" s="5" t="str">
        <f>IF(AB547 = "", "", IFERROR(VLOOKUP(AB547, 'SERVICE LOCATIONS'!$A:$B, 2, FALSE), ""))</f>
        <v/>
      </c>
      <c r="AF547" s="5" t="str">
        <f>IF(AB547 = "", "", IFERROR(IF(VLOOKUP(AB547, 'SERVICE LOCATIONS'!$A:$C, 3, FALSE) = 0, "", VLOOKUP(AB547, 'SERVICE LOCATIONS'!$A:$D, 3, FALSE)), ""))</f>
        <v/>
      </c>
      <c r="AG547" s="5" t="str">
        <f>IF(AB547 = "", "", IFERROR(VLOOKUP(AB547, 'SERVICE LOCATIONS'!$A:$D, 4, FALSE), ""))</f>
        <v/>
      </c>
      <c r="AH547" s="5" t="str">
        <f>IF(AB547 = "", "", IFERROR(VLOOKUP(AB547, 'SERVICE LOCATIONS'!$A:$J, 5, FALSE), ""))</f>
        <v/>
      </c>
      <c r="AI547" s="5" t="str">
        <f>IF(AB547 = "", "", IFERROR(VLOOKUP(AB547, 'SERVICE LOCATIONS'!$A:$F, 6, FALSE), ""))</f>
        <v/>
      </c>
      <c r="AJ547" s="5" t="str">
        <f>IF(AB547 = "", "", IFERROR(VLOOKUP(AB547, 'SERVICE LOCATIONS'!$A:$G, 7, FALSE), ""))</f>
        <v/>
      </c>
      <c r="AK547" s="5" t="str">
        <f>IF(AB547 = "", "", IFERROR(VLOOKUP(AB547, 'SERVICE LOCATIONS'!$A:$H, 8, FALSE), ""))</f>
        <v/>
      </c>
      <c r="AL547" s="7" t="str">
        <f>IF(AB547 = "", "", IFERROR(VLOOKUP(AB547, 'SERVICE LOCATIONS'!$A:$I, 9, FALSE), ""))</f>
        <v/>
      </c>
      <c r="AM547" s="7" t="str">
        <f>IF(AB547 = "", "", IFERROR(VLOOKUP(AB547, 'SERVICE LOCATIONS'!$A:$J, 10, FALSE), ""))</f>
        <v/>
      </c>
      <c r="AN547" s="7" t="str">
        <f>IF(AB547 = "", "", IFERROR(VLOOKUP(AB547, 'SERVICE LOCATIONS'!$A:$Q, 12, FALSE), ""))</f>
        <v/>
      </c>
      <c r="AO547" s="5" t="str">
        <f>IF(AB547 = "", "", IFERROR(VLOOKUP(AB547, 'SERVICE LOCATIONS'!$A:$Q, 13, FALSE), ""))</f>
        <v/>
      </c>
      <c r="AP547" s="5" t="str">
        <f>IF(AB547 = "", "", IFERROR(VLOOKUP(AB547, 'SERVICE LOCATIONS'!$A:$Q, 14, FALSE), ""))</f>
        <v/>
      </c>
      <c r="AQ547" s="5" t="str">
        <f>IF(AB547 = "", "", IFERROR(VLOOKUP(AB547, 'SERVICE LOCATIONS'!$A:$Q, 15, FALSE), ""))</f>
        <v/>
      </c>
      <c r="AR547" s="5" t="str">
        <f>IF(AB547 = "", "", IFERROR(VLOOKUP(AB547, 'SERVICE LOCATIONS'!$A:$Q, 16, FALSE), ""))</f>
        <v/>
      </c>
      <c r="AS547" s="5" t="str">
        <f>IF(AB547 = "", "", IFERROR(VLOOKUP(AB547, 'SERVICE LOCATIONS'!$A:$Q, 17, FALSE), ""))</f>
        <v/>
      </c>
      <c r="AT547" s="27" t="str">
        <f>IF(AB547 = "", "", IFERROR(VLOOKUP(AB547, 'SERVICE LOCATIONS'!$A:$Q, 11, FALSE), ""))</f>
        <v/>
      </c>
      <c r="AU547" s="42"/>
      <c r="AV547" s="54"/>
      <c r="AW547" s="55"/>
      <c r="AX547" s="56"/>
      <c r="AY547" s="57"/>
    </row>
    <row r="548" spans="1:51" x14ac:dyDescent="0.2">
      <c r="A548" s="58"/>
      <c r="B548" s="64" t="str">
        <f>IF(A548="", "", TEXT(VLOOKUP(A548, 'ENTITY INFO'!$A:$E, 4, FALSE), "00-0000000"))</f>
        <v/>
      </c>
      <c r="C548" s="64" t="str">
        <f>IF(A548="", "", VLOOKUP(A548, 'ENTITY INFO'!$A:$E, 5, FALSE))</f>
        <v/>
      </c>
      <c r="D548" s="64" t="str">
        <f>IF(A548 = "", "", IFERROR(VLOOKUP(A548, 'ENTITY INFO'!$A:$B, 2, FALSE), ""))</f>
        <v/>
      </c>
      <c r="E548" s="42"/>
      <c r="F548" s="57"/>
      <c r="G548" s="60"/>
      <c r="H548" s="54"/>
      <c r="I548" s="61"/>
      <c r="J548" s="62"/>
      <c r="K548" s="57"/>
      <c r="L548" s="57"/>
      <c r="M548" s="54"/>
      <c r="N548" s="63"/>
      <c r="O548" s="57"/>
      <c r="P548" s="57"/>
      <c r="Q548" s="57"/>
      <c r="R548" s="57"/>
      <c r="S548" s="57"/>
      <c r="T548" s="57"/>
      <c r="U548" s="57"/>
      <c r="V548" s="57"/>
      <c r="W548" s="57"/>
      <c r="X548" s="57"/>
      <c r="Y548" s="25" t="str">
        <f>IF(X548 = "", "", IFERROR(VLOOKUP(X548, Values!G:H, 2, FALSE), ""))</f>
        <v/>
      </c>
      <c r="Z548" s="26" t="str">
        <f>IF(X548 = "", "", IFERROR(VLOOKUP(X548, Values!G:I, 3, FALSE), ""))</f>
        <v/>
      </c>
      <c r="AA548" s="107"/>
      <c r="AB548" s="56"/>
      <c r="AC548" s="57"/>
      <c r="AD548" s="25"/>
      <c r="AE548" s="5" t="str">
        <f>IF(AB548 = "", "", IFERROR(VLOOKUP(AB548, 'SERVICE LOCATIONS'!$A:$B, 2, FALSE), ""))</f>
        <v/>
      </c>
      <c r="AF548" s="5" t="str">
        <f>IF(AB548 = "", "", IFERROR(IF(VLOOKUP(AB548, 'SERVICE LOCATIONS'!$A:$C, 3, FALSE) = 0, "", VLOOKUP(AB548, 'SERVICE LOCATIONS'!$A:$D, 3, FALSE)), ""))</f>
        <v/>
      </c>
      <c r="AG548" s="5" t="str">
        <f>IF(AB548 = "", "", IFERROR(VLOOKUP(AB548, 'SERVICE LOCATIONS'!$A:$D, 4, FALSE), ""))</f>
        <v/>
      </c>
      <c r="AH548" s="5" t="str">
        <f>IF(AB548 = "", "", IFERROR(VLOOKUP(AB548, 'SERVICE LOCATIONS'!$A:$J, 5, FALSE), ""))</f>
        <v/>
      </c>
      <c r="AI548" s="5" t="str">
        <f>IF(AB548 = "", "", IFERROR(VLOOKUP(AB548, 'SERVICE LOCATIONS'!$A:$F, 6, FALSE), ""))</f>
        <v/>
      </c>
      <c r="AJ548" s="5" t="str">
        <f>IF(AB548 = "", "", IFERROR(VLOOKUP(AB548, 'SERVICE LOCATIONS'!$A:$G, 7, FALSE), ""))</f>
        <v/>
      </c>
      <c r="AK548" s="5" t="str">
        <f>IF(AB548 = "", "", IFERROR(VLOOKUP(AB548, 'SERVICE LOCATIONS'!$A:$H, 8, FALSE), ""))</f>
        <v/>
      </c>
      <c r="AL548" s="7" t="str">
        <f>IF(AB548 = "", "", IFERROR(VLOOKUP(AB548, 'SERVICE LOCATIONS'!$A:$I, 9, FALSE), ""))</f>
        <v/>
      </c>
      <c r="AM548" s="7" t="str">
        <f>IF(AB548 = "", "", IFERROR(VLOOKUP(AB548, 'SERVICE LOCATIONS'!$A:$J, 10, FALSE), ""))</f>
        <v/>
      </c>
      <c r="AN548" s="7" t="str">
        <f>IF(AB548 = "", "", IFERROR(VLOOKUP(AB548, 'SERVICE LOCATIONS'!$A:$Q, 12, FALSE), ""))</f>
        <v/>
      </c>
      <c r="AO548" s="5" t="str">
        <f>IF(AB548 = "", "", IFERROR(VLOOKUP(AB548, 'SERVICE LOCATIONS'!$A:$Q, 13, FALSE), ""))</f>
        <v/>
      </c>
      <c r="AP548" s="5" t="str">
        <f>IF(AB548 = "", "", IFERROR(VLOOKUP(AB548, 'SERVICE LOCATIONS'!$A:$Q, 14, FALSE), ""))</f>
        <v/>
      </c>
      <c r="AQ548" s="5" t="str">
        <f>IF(AB548 = "", "", IFERROR(VLOOKUP(AB548, 'SERVICE LOCATIONS'!$A:$Q, 15, FALSE), ""))</f>
        <v/>
      </c>
      <c r="AR548" s="5" t="str">
        <f>IF(AB548 = "", "", IFERROR(VLOOKUP(AB548, 'SERVICE LOCATIONS'!$A:$Q, 16, FALSE), ""))</f>
        <v/>
      </c>
      <c r="AS548" s="5" t="str">
        <f>IF(AB548 = "", "", IFERROR(VLOOKUP(AB548, 'SERVICE LOCATIONS'!$A:$Q, 17, FALSE), ""))</f>
        <v/>
      </c>
      <c r="AT548" s="27" t="str">
        <f>IF(AB548 = "", "", IFERROR(VLOOKUP(AB548, 'SERVICE LOCATIONS'!$A:$Q, 11, FALSE), ""))</f>
        <v/>
      </c>
      <c r="AU548" s="42"/>
      <c r="AV548" s="54"/>
      <c r="AW548" s="55"/>
      <c r="AX548" s="56"/>
      <c r="AY548" s="57"/>
    </row>
    <row r="549" spans="1:51" x14ac:dyDescent="0.2">
      <c r="A549" s="58"/>
      <c r="B549" s="64" t="str">
        <f>IF(A549="", "", TEXT(VLOOKUP(A549, 'ENTITY INFO'!$A:$E, 4, FALSE), "00-0000000"))</f>
        <v/>
      </c>
      <c r="C549" s="64" t="str">
        <f>IF(A549="", "", VLOOKUP(A549, 'ENTITY INFO'!$A:$E, 5, FALSE))</f>
        <v/>
      </c>
      <c r="D549" s="64" t="str">
        <f>IF(A549 = "", "", IFERROR(VLOOKUP(A549, 'ENTITY INFO'!$A:$B, 2, FALSE), ""))</f>
        <v/>
      </c>
      <c r="E549" s="42"/>
      <c r="F549" s="57"/>
      <c r="G549" s="60"/>
      <c r="H549" s="54"/>
      <c r="I549" s="61"/>
      <c r="J549" s="62"/>
      <c r="K549" s="57"/>
      <c r="L549" s="57"/>
      <c r="M549" s="54"/>
      <c r="N549" s="63"/>
      <c r="O549" s="57"/>
      <c r="P549" s="57"/>
      <c r="Q549" s="57"/>
      <c r="R549" s="57"/>
      <c r="S549" s="57"/>
      <c r="T549" s="57"/>
      <c r="U549" s="57"/>
      <c r="V549" s="57"/>
      <c r="W549" s="57"/>
      <c r="X549" s="57"/>
      <c r="Y549" s="25" t="str">
        <f>IF(X549 = "", "", IFERROR(VLOOKUP(X549, Values!G:H, 2, FALSE), ""))</f>
        <v/>
      </c>
      <c r="Z549" s="26" t="str">
        <f>IF(X549 = "", "", IFERROR(VLOOKUP(X549, Values!G:I, 3, FALSE), ""))</f>
        <v/>
      </c>
      <c r="AA549" s="107"/>
      <c r="AB549" s="56"/>
      <c r="AC549" s="57"/>
      <c r="AD549" s="25"/>
      <c r="AE549" s="5" t="str">
        <f>IF(AB549 = "", "", IFERROR(VLOOKUP(AB549, 'SERVICE LOCATIONS'!$A:$B, 2, FALSE), ""))</f>
        <v/>
      </c>
      <c r="AF549" s="5" t="str">
        <f>IF(AB549 = "", "", IFERROR(IF(VLOOKUP(AB549, 'SERVICE LOCATIONS'!$A:$C, 3, FALSE) = 0, "", VLOOKUP(AB549, 'SERVICE LOCATIONS'!$A:$D, 3, FALSE)), ""))</f>
        <v/>
      </c>
      <c r="AG549" s="5" t="str">
        <f>IF(AB549 = "", "", IFERROR(VLOOKUP(AB549, 'SERVICE LOCATIONS'!$A:$D, 4, FALSE), ""))</f>
        <v/>
      </c>
      <c r="AH549" s="5" t="str">
        <f>IF(AB549 = "", "", IFERROR(VLOOKUP(AB549, 'SERVICE LOCATIONS'!$A:$J, 5, FALSE), ""))</f>
        <v/>
      </c>
      <c r="AI549" s="5" t="str">
        <f>IF(AB549 = "", "", IFERROR(VLOOKUP(AB549, 'SERVICE LOCATIONS'!$A:$F, 6, FALSE), ""))</f>
        <v/>
      </c>
      <c r="AJ549" s="5" t="str">
        <f>IF(AB549 = "", "", IFERROR(VLOOKUP(AB549, 'SERVICE LOCATIONS'!$A:$G, 7, FALSE), ""))</f>
        <v/>
      </c>
      <c r="AK549" s="5" t="str">
        <f>IF(AB549 = "", "", IFERROR(VLOOKUP(AB549, 'SERVICE LOCATIONS'!$A:$H, 8, FALSE), ""))</f>
        <v/>
      </c>
      <c r="AL549" s="7" t="str">
        <f>IF(AB549 = "", "", IFERROR(VLOOKUP(AB549, 'SERVICE LOCATIONS'!$A:$I, 9, FALSE), ""))</f>
        <v/>
      </c>
      <c r="AM549" s="7" t="str">
        <f>IF(AB549 = "", "", IFERROR(VLOOKUP(AB549, 'SERVICE LOCATIONS'!$A:$J, 10, FALSE), ""))</f>
        <v/>
      </c>
      <c r="AN549" s="7" t="str">
        <f>IF(AB549 = "", "", IFERROR(VLOOKUP(AB549, 'SERVICE LOCATIONS'!$A:$Q, 12, FALSE), ""))</f>
        <v/>
      </c>
      <c r="AO549" s="5" t="str">
        <f>IF(AB549 = "", "", IFERROR(VLOOKUP(AB549, 'SERVICE LOCATIONS'!$A:$Q, 13, FALSE), ""))</f>
        <v/>
      </c>
      <c r="AP549" s="5" t="str">
        <f>IF(AB549 = "", "", IFERROR(VLOOKUP(AB549, 'SERVICE LOCATIONS'!$A:$Q, 14, FALSE), ""))</f>
        <v/>
      </c>
      <c r="AQ549" s="5" t="str">
        <f>IF(AB549 = "", "", IFERROR(VLOOKUP(AB549, 'SERVICE LOCATIONS'!$A:$Q, 15, FALSE), ""))</f>
        <v/>
      </c>
      <c r="AR549" s="5" t="str">
        <f>IF(AB549 = "", "", IFERROR(VLOOKUP(AB549, 'SERVICE LOCATIONS'!$A:$Q, 16, FALSE), ""))</f>
        <v/>
      </c>
      <c r="AS549" s="5" t="str">
        <f>IF(AB549 = "", "", IFERROR(VLOOKUP(AB549, 'SERVICE LOCATIONS'!$A:$Q, 17, FALSE), ""))</f>
        <v/>
      </c>
      <c r="AT549" s="27" t="str">
        <f>IF(AB549 = "", "", IFERROR(VLOOKUP(AB549, 'SERVICE LOCATIONS'!$A:$Q, 11, FALSE), ""))</f>
        <v/>
      </c>
      <c r="AU549" s="42"/>
      <c r="AV549" s="54"/>
      <c r="AW549" s="55"/>
      <c r="AX549" s="56"/>
      <c r="AY549" s="57"/>
    </row>
    <row r="550" spans="1:51" x14ac:dyDescent="0.2">
      <c r="A550" s="58"/>
      <c r="B550" s="64" t="str">
        <f>IF(A550="", "", TEXT(VLOOKUP(A550, 'ENTITY INFO'!$A:$E, 4, FALSE), "00-0000000"))</f>
        <v/>
      </c>
      <c r="C550" s="64" t="str">
        <f>IF(A550="", "", VLOOKUP(A550, 'ENTITY INFO'!$A:$E, 5, FALSE))</f>
        <v/>
      </c>
      <c r="D550" s="64" t="str">
        <f>IF(A550 = "", "", IFERROR(VLOOKUP(A550, 'ENTITY INFO'!$A:$B, 2, FALSE), ""))</f>
        <v/>
      </c>
      <c r="E550" s="42"/>
      <c r="F550" s="57"/>
      <c r="G550" s="60"/>
      <c r="H550" s="54"/>
      <c r="I550" s="61"/>
      <c r="J550" s="62"/>
      <c r="K550" s="57"/>
      <c r="L550" s="57"/>
      <c r="M550" s="54"/>
      <c r="N550" s="63"/>
      <c r="O550" s="57"/>
      <c r="P550" s="57"/>
      <c r="Q550" s="57"/>
      <c r="R550" s="57"/>
      <c r="S550" s="57"/>
      <c r="T550" s="57"/>
      <c r="U550" s="57"/>
      <c r="V550" s="57"/>
      <c r="W550" s="57"/>
      <c r="X550" s="57"/>
      <c r="Y550" s="25" t="str">
        <f>IF(X550 = "", "", IFERROR(VLOOKUP(X550, Values!G:H, 2, FALSE), ""))</f>
        <v/>
      </c>
      <c r="Z550" s="26" t="str">
        <f>IF(X550 = "", "", IFERROR(VLOOKUP(X550, Values!G:I, 3, FALSE), ""))</f>
        <v/>
      </c>
      <c r="AA550" s="107"/>
      <c r="AB550" s="56"/>
      <c r="AC550" s="57"/>
      <c r="AD550" s="25"/>
      <c r="AE550" s="5" t="str">
        <f>IF(AB550 = "", "", IFERROR(VLOOKUP(AB550, 'SERVICE LOCATIONS'!$A:$B, 2, FALSE), ""))</f>
        <v/>
      </c>
      <c r="AF550" s="5" t="str">
        <f>IF(AB550 = "", "", IFERROR(IF(VLOOKUP(AB550, 'SERVICE LOCATIONS'!$A:$C, 3, FALSE) = 0, "", VLOOKUP(AB550, 'SERVICE LOCATIONS'!$A:$D, 3, FALSE)), ""))</f>
        <v/>
      </c>
      <c r="AG550" s="5" t="str">
        <f>IF(AB550 = "", "", IFERROR(VLOOKUP(AB550, 'SERVICE LOCATIONS'!$A:$D, 4, FALSE), ""))</f>
        <v/>
      </c>
      <c r="AH550" s="5" t="str">
        <f>IF(AB550 = "", "", IFERROR(VLOOKUP(AB550, 'SERVICE LOCATIONS'!$A:$J, 5, FALSE), ""))</f>
        <v/>
      </c>
      <c r="AI550" s="5" t="str">
        <f>IF(AB550 = "", "", IFERROR(VLOOKUP(AB550, 'SERVICE LOCATIONS'!$A:$F, 6, FALSE), ""))</f>
        <v/>
      </c>
      <c r="AJ550" s="5" t="str">
        <f>IF(AB550 = "", "", IFERROR(VLOOKUP(AB550, 'SERVICE LOCATIONS'!$A:$G, 7, FALSE), ""))</f>
        <v/>
      </c>
      <c r="AK550" s="5" t="str">
        <f>IF(AB550 = "", "", IFERROR(VLOOKUP(AB550, 'SERVICE LOCATIONS'!$A:$H, 8, FALSE), ""))</f>
        <v/>
      </c>
      <c r="AL550" s="7" t="str">
        <f>IF(AB550 = "", "", IFERROR(VLOOKUP(AB550, 'SERVICE LOCATIONS'!$A:$I, 9, FALSE), ""))</f>
        <v/>
      </c>
      <c r="AM550" s="7" t="str">
        <f>IF(AB550 = "", "", IFERROR(VLOOKUP(AB550, 'SERVICE LOCATIONS'!$A:$J, 10, FALSE), ""))</f>
        <v/>
      </c>
      <c r="AN550" s="7" t="str">
        <f>IF(AB550 = "", "", IFERROR(VLOOKUP(AB550, 'SERVICE LOCATIONS'!$A:$Q, 12, FALSE), ""))</f>
        <v/>
      </c>
      <c r="AO550" s="5" t="str">
        <f>IF(AB550 = "", "", IFERROR(VLOOKUP(AB550, 'SERVICE LOCATIONS'!$A:$Q, 13, FALSE), ""))</f>
        <v/>
      </c>
      <c r="AP550" s="5" t="str">
        <f>IF(AB550 = "", "", IFERROR(VLOOKUP(AB550, 'SERVICE LOCATIONS'!$A:$Q, 14, FALSE), ""))</f>
        <v/>
      </c>
      <c r="AQ550" s="5" t="str">
        <f>IF(AB550 = "", "", IFERROR(VLOOKUP(AB550, 'SERVICE LOCATIONS'!$A:$Q, 15, FALSE), ""))</f>
        <v/>
      </c>
      <c r="AR550" s="5" t="str">
        <f>IF(AB550 = "", "", IFERROR(VLOOKUP(AB550, 'SERVICE LOCATIONS'!$A:$Q, 16, FALSE), ""))</f>
        <v/>
      </c>
      <c r="AS550" s="5" t="str">
        <f>IF(AB550 = "", "", IFERROR(VLOOKUP(AB550, 'SERVICE LOCATIONS'!$A:$Q, 17, FALSE), ""))</f>
        <v/>
      </c>
      <c r="AT550" s="27" t="str">
        <f>IF(AB550 = "", "", IFERROR(VLOOKUP(AB550, 'SERVICE LOCATIONS'!$A:$Q, 11, FALSE), ""))</f>
        <v/>
      </c>
      <c r="AU550" s="42"/>
      <c r="AV550" s="54"/>
      <c r="AW550" s="55"/>
      <c r="AX550" s="56"/>
      <c r="AY550" s="57"/>
    </row>
    <row r="551" spans="1:51" x14ac:dyDescent="0.2">
      <c r="A551" s="58"/>
      <c r="B551" s="64" t="str">
        <f>IF(A551="", "", TEXT(VLOOKUP(A551, 'ENTITY INFO'!$A:$E, 4, FALSE), "00-0000000"))</f>
        <v/>
      </c>
      <c r="C551" s="64" t="str">
        <f>IF(A551="", "", VLOOKUP(A551, 'ENTITY INFO'!$A:$E, 5, FALSE))</f>
        <v/>
      </c>
      <c r="D551" s="64" t="str">
        <f>IF(A551 = "", "", IFERROR(VLOOKUP(A551, 'ENTITY INFO'!$A:$B, 2, FALSE), ""))</f>
        <v/>
      </c>
      <c r="E551" s="42"/>
      <c r="F551" s="57"/>
      <c r="G551" s="60"/>
      <c r="H551" s="54"/>
      <c r="I551" s="61"/>
      <c r="J551" s="62"/>
      <c r="K551" s="57"/>
      <c r="L551" s="57"/>
      <c r="M551" s="54"/>
      <c r="N551" s="63"/>
      <c r="O551" s="57"/>
      <c r="P551" s="57"/>
      <c r="Q551" s="57"/>
      <c r="R551" s="57"/>
      <c r="S551" s="57"/>
      <c r="T551" s="57"/>
      <c r="U551" s="57"/>
      <c r="V551" s="57"/>
      <c r="W551" s="57"/>
      <c r="X551" s="57"/>
      <c r="Y551" s="25" t="str">
        <f>IF(X551 = "", "", IFERROR(VLOOKUP(X551, Values!G:H, 2, FALSE), ""))</f>
        <v/>
      </c>
      <c r="Z551" s="26" t="str">
        <f>IF(X551 = "", "", IFERROR(VLOOKUP(X551, Values!G:I, 3, FALSE), ""))</f>
        <v/>
      </c>
      <c r="AA551" s="107"/>
      <c r="AB551" s="56"/>
      <c r="AC551" s="57"/>
      <c r="AD551" s="25"/>
      <c r="AE551" s="5" t="str">
        <f>IF(AB551 = "", "", IFERROR(VLOOKUP(AB551, 'SERVICE LOCATIONS'!$A:$B, 2, FALSE), ""))</f>
        <v/>
      </c>
      <c r="AF551" s="5" t="str">
        <f>IF(AB551 = "", "", IFERROR(IF(VLOOKUP(AB551, 'SERVICE LOCATIONS'!$A:$C, 3, FALSE) = 0, "", VLOOKUP(AB551, 'SERVICE LOCATIONS'!$A:$D, 3, FALSE)), ""))</f>
        <v/>
      </c>
      <c r="AG551" s="5" t="str">
        <f>IF(AB551 = "", "", IFERROR(VLOOKUP(AB551, 'SERVICE LOCATIONS'!$A:$D, 4, FALSE), ""))</f>
        <v/>
      </c>
      <c r="AH551" s="5" t="str">
        <f>IF(AB551 = "", "", IFERROR(VLOOKUP(AB551, 'SERVICE LOCATIONS'!$A:$J, 5, FALSE), ""))</f>
        <v/>
      </c>
      <c r="AI551" s="5" t="str">
        <f>IF(AB551 = "", "", IFERROR(VLOOKUP(AB551, 'SERVICE LOCATIONS'!$A:$F, 6, FALSE), ""))</f>
        <v/>
      </c>
      <c r="AJ551" s="5" t="str">
        <f>IF(AB551 = "", "", IFERROR(VLOOKUP(AB551, 'SERVICE LOCATIONS'!$A:$G, 7, FALSE), ""))</f>
        <v/>
      </c>
      <c r="AK551" s="5" t="str">
        <f>IF(AB551 = "", "", IFERROR(VLOOKUP(AB551, 'SERVICE LOCATIONS'!$A:$H, 8, FALSE), ""))</f>
        <v/>
      </c>
      <c r="AL551" s="7" t="str">
        <f>IF(AB551 = "", "", IFERROR(VLOOKUP(AB551, 'SERVICE LOCATIONS'!$A:$I, 9, FALSE), ""))</f>
        <v/>
      </c>
      <c r="AM551" s="7" t="str">
        <f>IF(AB551 = "", "", IFERROR(VLOOKUP(AB551, 'SERVICE LOCATIONS'!$A:$J, 10, FALSE), ""))</f>
        <v/>
      </c>
      <c r="AN551" s="7" t="str">
        <f>IF(AB551 = "", "", IFERROR(VLOOKUP(AB551, 'SERVICE LOCATIONS'!$A:$Q, 12, FALSE), ""))</f>
        <v/>
      </c>
      <c r="AO551" s="5" t="str">
        <f>IF(AB551 = "", "", IFERROR(VLOOKUP(AB551, 'SERVICE LOCATIONS'!$A:$Q, 13, FALSE), ""))</f>
        <v/>
      </c>
      <c r="AP551" s="5" t="str">
        <f>IF(AB551 = "", "", IFERROR(VLOOKUP(AB551, 'SERVICE LOCATIONS'!$A:$Q, 14, FALSE), ""))</f>
        <v/>
      </c>
      <c r="AQ551" s="5" t="str">
        <f>IF(AB551 = "", "", IFERROR(VLOOKUP(AB551, 'SERVICE LOCATIONS'!$A:$Q, 15, FALSE), ""))</f>
        <v/>
      </c>
      <c r="AR551" s="5" t="str">
        <f>IF(AB551 = "", "", IFERROR(VLOOKUP(AB551, 'SERVICE LOCATIONS'!$A:$Q, 16, FALSE), ""))</f>
        <v/>
      </c>
      <c r="AS551" s="5" t="str">
        <f>IF(AB551 = "", "", IFERROR(VLOOKUP(AB551, 'SERVICE LOCATIONS'!$A:$Q, 17, FALSE), ""))</f>
        <v/>
      </c>
      <c r="AT551" s="27" t="str">
        <f>IF(AB551 = "", "", IFERROR(VLOOKUP(AB551, 'SERVICE LOCATIONS'!$A:$Q, 11, FALSE), ""))</f>
        <v/>
      </c>
      <c r="AU551" s="42"/>
      <c r="AV551" s="54"/>
      <c r="AW551" s="55"/>
      <c r="AX551" s="56"/>
      <c r="AY551" s="57"/>
    </row>
    <row r="552" spans="1:51" x14ac:dyDescent="0.2">
      <c r="A552" s="58"/>
      <c r="B552" s="64" t="str">
        <f>IF(A552="", "", TEXT(VLOOKUP(A552, 'ENTITY INFO'!$A:$E, 4, FALSE), "00-0000000"))</f>
        <v/>
      </c>
      <c r="C552" s="64" t="str">
        <f>IF(A552="", "", VLOOKUP(A552, 'ENTITY INFO'!$A:$E, 5, FALSE))</f>
        <v/>
      </c>
      <c r="D552" s="64" t="str">
        <f>IF(A552 = "", "", IFERROR(VLOOKUP(A552, 'ENTITY INFO'!$A:$B, 2, FALSE), ""))</f>
        <v/>
      </c>
      <c r="E552" s="42"/>
      <c r="F552" s="57"/>
      <c r="G552" s="60"/>
      <c r="H552" s="54"/>
      <c r="I552" s="61"/>
      <c r="J552" s="62"/>
      <c r="K552" s="57"/>
      <c r="L552" s="57"/>
      <c r="M552" s="54"/>
      <c r="N552" s="63"/>
      <c r="O552" s="57"/>
      <c r="P552" s="57"/>
      <c r="Q552" s="57"/>
      <c r="R552" s="57"/>
      <c r="S552" s="57"/>
      <c r="T552" s="57"/>
      <c r="U552" s="57"/>
      <c r="V552" s="57"/>
      <c r="W552" s="57"/>
      <c r="X552" s="57"/>
      <c r="Y552" s="25" t="str">
        <f>IF(X552 = "", "", IFERROR(VLOOKUP(X552, Values!G:H, 2, FALSE), ""))</f>
        <v/>
      </c>
      <c r="Z552" s="26" t="str">
        <f>IF(X552 = "", "", IFERROR(VLOOKUP(X552, Values!G:I, 3, FALSE), ""))</f>
        <v/>
      </c>
      <c r="AA552" s="107"/>
      <c r="AB552" s="56"/>
      <c r="AC552" s="57"/>
      <c r="AD552" s="25"/>
      <c r="AE552" s="5" t="str">
        <f>IF(AB552 = "", "", IFERROR(VLOOKUP(AB552, 'SERVICE LOCATIONS'!$A:$B, 2, FALSE), ""))</f>
        <v/>
      </c>
      <c r="AF552" s="5" t="str">
        <f>IF(AB552 = "", "", IFERROR(IF(VLOOKUP(AB552, 'SERVICE LOCATIONS'!$A:$C, 3, FALSE) = 0, "", VLOOKUP(AB552, 'SERVICE LOCATIONS'!$A:$D, 3, FALSE)), ""))</f>
        <v/>
      </c>
      <c r="AG552" s="5" t="str">
        <f>IF(AB552 = "", "", IFERROR(VLOOKUP(AB552, 'SERVICE LOCATIONS'!$A:$D, 4, FALSE), ""))</f>
        <v/>
      </c>
      <c r="AH552" s="5" t="str">
        <f>IF(AB552 = "", "", IFERROR(VLOOKUP(AB552, 'SERVICE LOCATIONS'!$A:$J, 5, FALSE), ""))</f>
        <v/>
      </c>
      <c r="AI552" s="5" t="str">
        <f>IF(AB552 = "", "", IFERROR(VLOOKUP(AB552, 'SERVICE LOCATIONS'!$A:$F, 6, FALSE), ""))</f>
        <v/>
      </c>
      <c r="AJ552" s="5" t="str">
        <f>IF(AB552 = "", "", IFERROR(VLOOKUP(AB552, 'SERVICE LOCATIONS'!$A:$G, 7, FALSE), ""))</f>
        <v/>
      </c>
      <c r="AK552" s="5" t="str">
        <f>IF(AB552 = "", "", IFERROR(VLOOKUP(AB552, 'SERVICE LOCATIONS'!$A:$H, 8, FALSE), ""))</f>
        <v/>
      </c>
      <c r="AL552" s="7" t="str">
        <f>IF(AB552 = "", "", IFERROR(VLOOKUP(AB552, 'SERVICE LOCATIONS'!$A:$I, 9, FALSE), ""))</f>
        <v/>
      </c>
      <c r="AM552" s="7" t="str">
        <f>IF(AB552 = "", "", IFERROR(VLOOKUP(AB552, 'SERVICE LOCATIONS'!$A:$J, 10, FALSE), ""))</f>
        <v/>
      </c>
      <c r="AN552" s="7" t="str">
        <f>IF(AB552 = "", "", IFERROR(VLOOKUP(AB552, 'SERVICE LOCATIONS'!$A:$Q, 12, FALSE), ""))</f>
        <v/>
      </c>
      <c r="AO552" s="5" t="str">
        <f>IF(AB552 = "", "", IFERROR(VLOOKUP(AB552, 'SERVICE LOCATIONS'!$A:$Q, 13, FALSE), ""))</f>
        <v/>
      </c>
      <c r="AP552" s="5" t="str">
        <f>IF(AB552 = "", "", IFERROR(VLOOKUP(AB552, 'SERVICE LOCATIONS'!$A:$Q, 14, FALSE), ""))</f>
        <v/>
      </c>
      <c r="AQ552" s="5" t="str">
        <f>IF(AB552 = "", "", IFERROR(VLOOKUP(AB552, 'SERVICE LOCATIONS'!$A:$Q, 15, FALSE), ""))</f>
        <v/>
      </c>
      <c r="AR552" s="5" t="str">
        <f>IF(AB552 = "", "", IFERROR(VLOOKUP(AB552, 'SERVICE LOCATIONS'!$A:$Q, 16, FALSE), ""))</f>
        <v/>
      </c>
      <c r="AS552" s="5" t="str">
        <f>IF(AB552 = "", "", IFERROR(VLOOKUP(AB552, 'SERVICE LOCATIONS'!$A:$Q, 17, FALSE), ""))</f>
        <v/>
      </c>
      <c r="AT552" s="27" t="str">
        <f>IF(AB552 = "", "", IFERROR(VLOOKUP(AB552, 'SERVICE LOCATIONS'!$A:$Q, 11, FALSE), ""))</f>
        <v/>
      </c>
      <c r="AU552" s="42"/>
      <c r="AV552" s="54"/>
      <c r="AW552" s="55"/>
      <c r="AX552" s="56"/>
      <c r="AY552" s="57"/>
    </row>
    <row r="553" spans="1:51" x14ac:dyDescent="0.2">
      <c r="A553" s="58"/>
      <c r="B553" s="64" t="str">
        <f>IF(A553="", "", TEXT(VLOOKUP(A553, 'ENTITY INFO'!$A:$E, 4, FALSE), "00-0000000"))</f>
        <v/>
      </c>
      <c r="C553" s="64" t="str">
        <f>IF(A553="", "", VLOOKUP(A553, 'ENTITY INFO'!$A:$E, 5, FALSE))</f>
        <v/>
      </c>
      <c r="D553" s="64" t="str">
        <f>IF(A553 = "", "", IFERROR(VLOOKUP(A553, 'ENTITY INFO'!$A:$B, 2, FALSE), ""))</f>
        <v/>
      </c>
      <c r="E553" s="42"/>
      <c r="F553" s="57"/>
      <c r="G553" s="60"/>
      <c r="H553" s="54"/>
      <c r="I553" s="61"/>
      <c r="J553" s="62"/>
      <c r="K553" s="57"/>
      <c r="L553" s="57"/>
      <c r="M553" s="54"/>
      <c r="N553" s="63"/>
      <c r="O553" s="57"/>
      <c r="P553" s="57"/>
      <c r="Q553" s="57"/>
      <c r="R553" s="57"/>
      <c r="S553" s="57"/>
      <c r="T553" s="57"/>
      <c r="U553" s="57"/>
      <c r="V553" s="57"/>
      <c r="W553" s="57"/>
      <c r="X553" s="57"/>
      <c r="Y553" s="25" t="str">
        <f>IF(X553 = "", "", IFERROR(VLOOKUP(X553, Values!G:H, 2, FALSE), ""))</f>
        <v/>
      </c>
      <c r="Z553" s="26" t="str">
        <f>IF(X553 = "", "", IFERROR(VLOOKUP(X553, Values!G:I, 3, FALSE), ""))</f>
        <v/>
      </c>
      <c r="AA553" s="107"/>
      <c r="AB553" s="56"/>
      <c r="AC553" s="57"/>
      <c r="AD553" s="25"/>
      <c r="AE553" s="5" t="str">
        <f>IF(AB553 = "", "", IFERROR(VLOOKUP(AB553, 'SERVICE LOCATIONS'!$A:$B, 2, FALSE), ""))</f>
        <v/>
      </c>
      <c r="AF553" s="5" t="str">
        <f>IF(AB553 = "", "", IFERROR(IF(VLOOKUP(AB553, 'SERVICE LOCATIONS'!$A:$C, 3, FALSE) = 0, "", VLOOKUP(AB553, 'SERVICE LOCATIONS'!$A:$D, 3, FALSE)), ""))</f>
        <v/>
      </c>
      <c r="AG553" s="5" t="str">
        <f>IF(AB553 = "", "", IFERROR(VLOOKUP(AB553, 'SERVICE LOCATIONS'!$A:$D, 4, FALSE), ""))</f>
        <v/>
      </c>
      <c r="AH553" s="5" t="str">
        <f>IF(AB553 = "", "", IFERROR(VLOOKUP(AB553, 'SERVICE LOCATIONS'!$A:$J, 5, FALSE), ""))</f>
        <v/>
      </c>
      <c r="AI553" s="5" t="str">
        <f>IF(AB553 = "", "", IFERROR(VLOOKUP(AB553, 'SERVICE LOCATIONS'!$A:$F, 6, FALSE), ""))</f>
        <v/>
      </c>
      <c r="AJ553" s="5" t="str">
        <f>IF(AB553 = "", "", IFERROR(VLOOKUP(AB553, 'SERVICE LOCATIONS'!$A:$G, 7, FALSE), ""))</f>
        <v/>
      </c>
      <c r="AK553" s="5" t="str">
        <f>IF(AB553 = "", "", IFERROR(VLOOKUP(AB553, 'SERVICE LOCATIONS'!$A:$H, 8, FALSE), ""))</f>
        <v/>
      </c>
      <c r="AL553" s="7" t="str">
        <f>IF(AB553 = "", "", IFERROR(VLOOKUP(AB553, 'SERVICE LOCATIONS'!$A:$I, 9, FALSE), ""))</f>
        <v/>
      </c>
      <c r="AM553" s="7" t="str">
        <f>IF(AB553 = "", "", IFERROR(VLOOKUP(AB553, 'SERVICE LOCATIONS'!$A:$J, 10, FALSE), ""))</f>
        <v/>
      </c>
      <c r="AN553" s="7" t="str">
        <f>IF(AB553 = "", "", IFERROR(VLOOKUP(AB553, 'SERVICE LOCATIONS'!$A:$Q, 12, FALSE), ""))</f>
        <v/>
      </c>
      <c r="AO553" s="5" t="str">
        <f>IF(AB553 = "", "", IFERROR(VLOOKUP(AB553, 'SERVICE LOCATIONS'!$A:$Q, 13, FALSE), ""))</f>
        <v/>
      </c>
      <c r="AP553" s="5" t="str">
        <f>IF(AB553 = "", "", IFERROR(VLOOKUP(AB553, 'SERVICE LOCATIONS'!$A:$Q, 14, FALSE), ""))</f>
        <v/>
      </c>
      <c r="AQ553" s="5" t="str">
        <f>IF(AB553 = "", "", IFERROR(VLOOKUP(AB553, 'SERVICE LOCATIONS'!$A:$Q, 15, FALSE), ""))</f>
        <v/>
      </c>
      <c r="AR553" s="5" t="str">
        <f>IF(AB553 = "", "", IFERROR(VLOOKUP(AB553, 'SERVICE LOCATIONS'!$A:$Q, 16, FALSE), ""))</f>
        <v/>
      </c>
      <c r="AS553" s="5" t="str">
        <f>IF(AB553 = "", "", IFERROR(VLOOKUP(AB553, 'SERVICE LOCATIONS'!$A:$Q, 17, FALSE), ""))</f>
        <v/>
      </c>
      <c r="AT553" s="27" t="str">
        <f>IF(AB553 = "", "", IFERROR(VLOOKUP(AB553, 'SERVICE LOCATIONS'!$A:$Q, 11, FALSE), ""))</f>
        <v/>
      </c>
      <c r="AU553" s="42"/>
      <c r="AV553" s="54"/>
      <c r="AW553" s="55"/>
      <c r="AX553" s="56"/>
      <c r="AY553" s="57"/>
    </row>
    <row r="554" spans="1:51" x14ac:dyDescent="0.2">
      <c r="A554" s="58"/>
      <c r="B554" s="64" t="str">
        <f>IF(A554="", "", TEXT(VLOOKUP(A554, 'ENTITY INFO'!$A:$E, 4, FALSE), "00-0000000"))</f>
        <v/>
      </c>
      <c r="C554" s="64" t="str">
        <f>IF(A554="", "", VLOOKUP(A554, 'ENTITY INFO'!$A:$E, 5, FALSE))</f>
        <v/>
      </c>
      <c r="D554" s="64" t="str">
        <f>IF(A554 = "", "", IFERROR(VLOOKUP(A554, 'ENTITY INFO'!$A:$B, 2, FALSE), ""))</f>
        <v/>
      </c>
      <c r="E554" s="42"/>
      <c r="F554" s="57"/>
      <c r="G554" s="60"/>
      <c r="H554" s="54"/>
      <c r="I554" s="61"/>
      <c r="J554" s="62"/>
      <c r="K554" s="57"/>
      <c r="L554" s="57"/>
      <c r="M554" s="54"/>
      <c r="N554" s="63"/>
      <c r="O554" s="57"/>
      <c r="P554" s="57"/>
      <c r="Q554" s="57"/>
      <c r="R554" s="57"/>
      <c r="S554" s="57"/>
      <c r="T554" s="57"/>
      <c r="U554" s="57"/>
      <c r="V554" s="57"/>
      <c r="W554" s="57"/>
      <c r="X554" s="57"/>
      <c r="Y554" s="25" t="str">
        <f>IF(X554 = "", "", IFERROR(VLOOKUP(X554, Values!G:H, 2, FALSE), ""))</f>
        <v/>
      </c>
      <c r="Z554" s="26" t="str">
        <f>IF(X554 = "", "", IFERROR(VLOOKUP(X554, Values!G:I, 3, FALSE), ""))</f>
        <v/>
      </c>
      <c r="AA554" s="107"/>
      <c r="AB554" s="56"/>
      <c r="AC554" s="57"/>
      <c r="AD554" s="25"/>
      <c r="AE554" s="5" t="str">
        <f>IF(AB554 = "", "", IFERROR(VLOOKUP(AB554, 'SERVICE LOCATIONS'!$A:$B, 2, FALSE), ""))</f>
        <v/>
      </c>
      <c r="AF554" s="5" t="str">
        <f>IF(AB554 = "", "", IFERROR(IF(VLOOKUP(AB554, 'SERVICE LOCATIONS'!$A:$C, 3, FALSE) = 0, "", VLOOKUP(AB554, 'SERVICE LOCATIONS'!$A:$D, 3, FALSE)), ""))</f>
        <v/>
      </c>
      <c r="AG554" s="5" t="str">
        <f>IF(AB554 = "", "", IFERROR(VLOOKUP(AB554, 'SERVICE LOCATIONS'!$A:$D, 4, FALSE), ""))</f>
        <v/>
      </c>
      <c r="AH554" s="5" t="str">
        <f>IF(AB554 = "", "", IFERROR(VLOOKUP(AB554, 'SERVICE LOCATIONS'!$A:$J, 5, FALSE), ""))</f>
        <v/>
      </c>
      <c r="AI554" s="5" t="str">
        <f>IF(AB554 = "", "", IFERROR(VLOOKUP(AB554, 'SERVICE LOCATIONS'!$A:$F, 6, FALSE), ""))</f>
        <v/>
      </c>
      <c r="AJ554" s="5" t="str">
        <f>IF(AB554 = "", "", IFERROR(VLOOKUP(AB554, 'SERVICE LOCATIONS'!$A:$G, 7, FALSE), ""))</f>
        <v/>
      </c>
      <c r="AK554" s="5" t="str">
        <f>IF(AB554 = "", "", IFERROR(VLOOKUP(AB554, 'SERVICE LOCATIONS'!$A:$H, 8, FALSE), ""))</f>
        <v/>
      </c>
      <c r="AL554" s="7" t="str">
        <f>IF(AB554 = "", "", IFERROR(VLOOKUP(AB554, 'SERVICE LOCATIONS'!$A:$I, 9, FALSE), ""))</f>
        <v/>
      </c>
      <c r="AM554" s="7" t="str">
        <f>IF(AB554 = "", "", IFERROR(VLOOKUP(AB554, 'SERVICE LOCATIONS'!$A:$J, 10, FALSE), ""))</f>
        <v/>
      </c>
      <c r="AN554" s="7" t="str">
        <f>IF(AB554 = "", "", IFERROR(VLOOKUP(AB554, 'SERVICE LOCATIONS'!$A:$Q, 12, FALSE), ""))</f>
        <v/>
      </c>
      <c r="AO554" s="5" t="str">
        <f>IF(AB554 = "", "", IFERROR(VLOOKUP(AB554, 'SERVICE LOCATIONS'!$A:$Q, 13, FALSE), ""))</f>
        <v/>
      </c>
      <c r="AP554" s="5" t="str">
        <f>IF(AB554 = "", "", IFERROR(VLOOKUP(AB554, 'SERVICE LOCATIONS'!$A:$Q, 14, FALSE), ""))</f>
        <v/>
      </c>
      <c r="AQ554" s="5" t="str">
        <f>IF(AB554 = "", "", IFERROR(VLOOKUP(AB554, 'SERVICE LOCATIONS'!$A:$Q, 15, FALSE), ""))</f>
        <v/>
      </c>
      <c r="AR554" s="5" t="str">
        <f>IF(AB554 = "", "", IFERROR(VLOOKUP(AB554, 'SERVICE LOCATIONS'!$A:$Q, 16, FALSE), ""))</f>
        <v/>
      </c>
      <c r="AS554" s="5" t="str">
        <f>IF(AB554 = "", "", IFERROR(VLOOKUP(AB554, 'SERVICE LOCATIONS'!$A:$Q, 17, FALSE), ""))</f>
        <v/>
      </c>
      <c r="AT554" s="27" t="str">
        <f>IF(AB554 = "", "", IFERROR(VLOOKUP(AB554, 'SERVICE LOCATIONS'!$A:$Q, 11, FALSE), ""))</f>
        <v/>
      </c>
      <c r="AU554" s="42"/>
      <c r="AV554" s="54"/>
      <c r="AW554" s="55"/>
      <c r="AX554" s="56"/>
      <c r="AY554" s="57"/>
    </row>
    <row r="555" spans="1:51" x14ac:dyDescent="0.2">
      <c r="A555" s="58"/>
      <c r="B555" s="64" t="str">
        <f>IF(A555="", "", TEXT(VLOOKUP(A555, 'ENTITY INFO'!$A:$E, 4, FALSE), "00-0000000"))</f>
        <v/>
      </c>
      <c r="C555" s="64" t="str">
        <f>IF(A555="", "", VLOOKUP(A555, 'ENTITY INFO'!$A:$E, 5, FALSE))</f>
        <v/>
      </c>
      <c r="D555" s="64" t="str">
        <f>IF(A555 = "", "", IFERROR(VLOOKUP(A555, 'ENTITY INFO'!$A:$B, 2, FALSE), ""))</f>
        <v/>
      </c>
      <c r="E555" s="42"/>
      <c r="F555" s="57"/>
      <c r="G555" s="60"/>
      <c r="H555" s="54"/>
      <c r="I555" s="61"/>
      <c r="J555" s="62"/>
      <c r="K555" s="57"/>
      <c r="L555" s="57"/>
      <c r="M555" s="54"/>
      <c r="N555" s="63"/>
      <c r="O555" s="57"/>
      <c r="P555" s="57"/>
      <c r="Q555" s="57"/>
      <c r="R555" s="57"/>
      <c r="S555" s="57"/>
      <c r="T555" s="57"/>
      <c r="U555" s="57"/>
      <c r="V555" s="57"/>
      <c r="W555" s="57"/>
      <c r="X555" s="57"/>
      <c r="Y555" s="25" t="str">
        <f>IF(X555 = "", "", IFERROR(VLOOKUP(X555, Values!G:H, 2, FALSE), ""))</f>
        <v/>
      </c>
      <c r="Z555" s="26" t="str">
        <f>IF(X555 = "", "", IFERROR(VLOOKUP(X555, Values!G:I, 3, FALSE), ""))</f>
        <v/>
      </c>
      <c r="AA555" s="107"/>
      <c r="AB555" s="56"/>
      <c r="AC555" s="57"/>
      <c r="AD555" s="25"/>
      <c r="AE555" s="5" t="str">
        <f>IF(AB555 = "", "", IFERROR(VLOOKUP(AB555, 'SERVICE LOCATIONS'!$A:$B, 2, FALSE), ""))</f>
        <v/>
      </c>
      <c r="AF555" s="5" t="str">
        <f>IF(AB555 = "", "", IFERROR(IF(VLOOKUP(AB555, 'SERVICE LOCATIONS'!$A:$C, 3, FALSE) = 0, "", VLOOKUP(AB555, 'SERVICE LOCATIONS'!$A:$D, 3, FALSE)), ""))</f>
        <v/>
      </c>
      <c r="AG555" s="5" t="str">
        <f>IF(AB555 = "", "", IFERROR(VLOOKUP(AB555, 'SERVICE LOCATIONS'!$A:$D, 4, FALSE), ""))</f>
        <v/>
      </c>
      <c r="AH555" s="5" t="str">
        <f>IF(AB555 = "", "", IFERROR(VLOOKUP(AB555, 'SERVICE LOCATIONS'!$A:$J, 5, FALSE), ""))</f>
        <v/>
      </c>
      <c r="AI555" s="5" t="str">
        <f>IF(AB555 = "", "", IFERROR(VLOOKUP(AB555, 'SERVICE LOCATIONS'!$A:$F, 6, FALSE), ""))</f>
        <v/>
      </c>
      <c r="AJ555" s="5" t="str">
        <f>IF(AB555 = "", "", IFERROR(VLOOKUP(AB555, 'SERVICE LOCATIONS'!$A:$G, 7, FALSE), ""))</f>
        <v/>
      </c>
      <c r="AK555" s="5" t="str">
        <f>IF(AB555 = "", "", IFERROR(VLOOKUP(AB555, 'SERVICE LOCATIONS'!$A:$H, 8, FALSE), ""))</f>
        <v/>
      </c>
      <c r="AL555" s="7" t="str">
        <f>IF(AB555 = "", "", IFERROR(VLOOKUP(AB555, 'SERVICE LOCATIONS'!$A:$I, 9, FALSE), ""))</f>
        <v/>
      </c>
      <c r="AM555" s="7" t="str">
        <f>IF(AB555 = "", "", IFERROR(VLOOKUP(AB555, 'SERVICE LOCATIONS'!$A:$J, 10, FALSE), ""))</f>
        <v/>
      </c>
      <c r="AN555" s="7" t="str">
        <f>IF(AB555 = "", "", IFERROR(VLOOKUP(AB555, 'SERVICE LOCATIONS'!$A:$Q, 12, FALSE), ""))</f>
        <v/>
      </c>
      <c r="AO555" s="5" t="str">
        <f>IF(AB555 = "", "", IFERROR(VLOOKUP(AB555, 'SERVICE LOCATIONS'!$A:$Q, 13, FALSE), ""))</f>
        <v/>
      </c>
      <c r="AP555" s="5" t="str">
        <f>IF(AB555 = "", "", IFERROR(VLOOKUP(AB555, 'SERVICE LOCATIONS'!$A:$Q, 14, FALSE), ""))</f>
        <v/>
      </c>
      <c r="AQ555" s="5" t="str">
        <f>IF(AB555 = "", "", IFERROR(VLOOKUP(AB555, 'SERVICE LOCATIONS'!$A:$Q, 15, FALSE), ""))</f>
        <v/>
      </c>
      <c r="AR555" s="5" t="str">
        <f>IF(AB555 = "", "", IFERROR(VLOOKUP(AB555, 'SERVICE LOCATIONS'!$A:$Q, 16, FALSE), ""))</f>
        <v/>
      </c>
      <c r="AS555" s="5" t="str">
        <f>IF(AB555 = "", "", IFERROR(VLOOKUP(AB555, 'SERVICE LOCATIONS'!$A:$Q, 17, FALSE), ""))</f>
        <v/>
      </c>
      <c r="AT555" s="27" t="str">
        <f>IF(AB555 = "", "", IFERROR(VLOOKUP(AB555, 'SERVICE LOCATIONS'!$A:$Q, 11, FALSE), ""))</f>
        <v/>
      </c>
      <c r="AU555" s="42"/>
      <c r="AV555" s="54"/>
      <c r="AW555" s="55"/>
      <c r="AX555" s="56"/>
      <c r="AY555" s="57"/>
    </row>
    <row r="556" spans="1:51" x14ac:dyDescent="0.2">
      <c r="A556" s="58"/>
      <c r="B556" s="64" t="str">
        <f>IF(A556="", "", TEXT(VLOOKUP(A556, 'ENTITY INFO'!$A:$E, 4, FALSE), "00-0000000"))</f>
        <v/>
      </c>
      <c r="C556" s="64" t="str">
        <f>IF(A556="", "", VLOOKUP(A556, 'ENTITY INFO'!$A:$E, 5, FALSE))</f>
        <v/>
      </c>
      <c r="D556" s="64" t="str">
        <f>IF(A556 = "", "", IFERROR(VLOOKUP(A556, 'ENTITY INFO'!$A:$B, 2, FALSE), ""))</f>
        <v/>
      </c>
      <c r="E556" s="42"/>
      <c r="F556" s="57"/>
      <c r="G556" s="60"/>
      <c r="H556" s="54"/>
      <c r="I556" s="61"/>
      <c r="J556" s="62"/>
      <c r="K556" s="57"/>
      <c r="L556" s="57"/>
      <c r="M556" s="54"/>
      <c r="N556" s="63"/>
      <c r="O556" s="57"/>
      <c r="P556" s="57"/>
      <c r="Q556" s="57"/>
      <c r="R556" s="57"/>
      <c r="S556" s="57"/>
      <c r="T556" s="57"/>
      <c r="U556" s="57"/>
      <c r="V556" s="57"/>
      <c r="W556" s="57"/>
      <c r="X556" s="57"/>
      <c r="Y556" s="25" t="str">
        <f>IF(X556 = "", "", IFERROR(VLOOKUP(X556, Values!G:H, 2, FALSE), ""))</f>
        <v/>
      </c>
      <c r="Z556" s="26" t="str">
        <f>IF(X556 = "", "", IFERROR(VLOOKUP(X556, Values!G:I, 3, FALSE), ""))</f>
        <v/>
      </c>
      <c r="AA556" s="107"/>
      <c r="AB556" s="56"/>
      <c r="AC556" s="57"/>
      <c r="AD556" s="25"/>
      <c r="AE556" s="5" t="str">
        <f>IF(AB556 = "", "", IFERROR(VLOOKUP(AB556, 'SERVICE LOCATIONS'!$A:$B, 2, FALSE), ""))</f>
        <v/>
      </c>
      <c r="AF556" s="5" t="str">
        <f>IF(AB556 = "", "", IFERROR(IF(VLOOKUP(AB556, 'SERVICE LOCATIONS'!$A:$C, 3, FALSE) = 0, "", VLOOKUP(AB556, 'SERVICE LOCATIONS'!$A:$D, 3, FALSE)), ""))</f>
        <v/>
      </c>
      <c r="AG556" s="5" t="str">
        <f>IF(AB556 = "", "", IFERROR(VLOOKUP(AB556, 'SERVICE LOCATIONS'!$A:$D, 4, FALSE), ""))</f>
        <v/>
      </c>
      <c r="AH556" s="5" t="str">
        <f>IF(AB556 = "", "", IFERROR(VLOOKUP(AB556, 'SERVICE LOCATIONS'!$A:$J, 5, FALSE), ""))</f>
        <v/>
      </c>
      <c r="AI556" s="5" t="str">
        <f>IF(AB556 = "", "", IFERROR(VLOOKUP(AB556, 'SERVICE LOCATIONS'!$A:$F, 6, FALSE), ""))</f>
        <v/>
      </c>
      <c r="AJ556" s="5" t="str">
        <f>IF(AB556 = "", "", IFERROR(VLOOKUP(AB556, 'SERVICE LOCATIONS'!$A:$G, 7, FALSE), ""))</f>
        <v/>
      </c>
      <c r="AK556" s="5" t="str">
        <f>IF(AB556 = "", "", IFERROR(VLOOKUP(AB556, 'SERVICE LOCATIONS'!$A:$H, 8, FALSE), ""))</f>
        <v/>
      </c>
      <c r="AL556" s="7" t="str">
        <f>IF(AB556 = "", "", IFERROR(VLOOKUP(AB556, 'SERVICE LOCATIONS'!$A:$I, 9, FALSE), ""))</f>
        <v/>
      </c>
      <c r="AM556" s="7" t="str">
        <f>IF(AB556 = "", "", IFERROR(VLOOKUP(AB556, 'SERVICE LOCATIONS'!$A:$J, 10, FALSE), ""))</f>
        <v/>
      </c>
      <c r="AN556" s="7" t="str">
        <f>IF(AB556 = "", "", IFERROR(VLOOKUP(AB556, 'SERVICE LOCATIONS'!$A:$Q, 12, FALSE), ""))</f>
        <v/>
      </c>
      <c r="AO556" s="5" t="str">
        <f>IF(AB556 = "", "", IFERROR(VLOOKUP(AB556, 'SERVICE LOCATIONS'!$A:$Q, 13, FALSE), ""))</f>
        <v/>
      </c>
      <c r="AP556" s="5" t="str">
        <f>IF(AB556 = "", "", IFERROR(VLOOKUP(AB556, 'SERVICE LOCATIONS'!$A:$Q, 14, FALSE), ""))</f>
        <v/>
      </c>
      <c r="AQ556" s="5" t="str">
        <f>IF(AB556 = "", "", IFERROR(VLOOKUP(AB556, 'SERVICE LOCATIONS'!$A:$Q, 15, FALSE), ""))</f>
        <v/>
      </c>
      <c r="AR556" s="5" t="str">
        <f>IF(AB556 = "", "", IFERROR(VLOOKUP(AB556, 'SERVICE LOCATIONS'!$A:$Q, 16, FALSE), ""))</f>
        <v/>
      </c>
      <c r="AS556" s="5" t="str">
        <f>IF(AB556 = "", "", IFERROR(VLOOKUP(AB556, 'SERVICE LOCATIONS'!$A:$Q, 17, FALSE), ""))</f>
        <v/>
      </c>
      <c r="AT556" s="27" t="str">
        <f>IF(AB556 = "", "", IFERROR(VLOOKUP(AB556, 'SERVICE LOCATIONS'!$A:$Q, 11, FALSE), ""))</f>
        <v/>
      </c>
      <c r="AU556" s="42"/>
      <c r="AV556" s="54"/>
      <c r="AW556" s="55"/>
      <c r="AX556" s="56"/>
      <c r="AY556" s="57"/>
    </row>
    <row r="557" spans="1:51" x14ac:dyDescent="0.2">
      <c r="A557" s="58"/>
      <c r="B557" s="64" t="str">
        <f>IF(A557="", "", TEXT(VLOOKUP(A557, 'ENTITY INFO'!$A:$E, 4, FALSE), "00-0000000"))</f>
        <v/>
      </c>
      <c r="C557" s="64" t="str">
        <f>IF(A557="", "", VLOOKUP(A557, 'ENTITY INFO'!$A:$E, 5, FALSE))</f>
        <v/>
      </c>
      <c r="D557" s="64" t="str">
        <f>IF(A557 = "", "", IFERROR(VLOOKUP(A557, 'ENTITY INFO'!$A:$B, 2, FALSE), ""))</f>
        <v/>
      </c>
      <c r="E557" s="42"/>
      <c r="F557" s="57"/>
      <c r="G557" s="60"/>
      <c r="H557" s="54"/>
      <c r="I557" s="61"/>
      <c r="J557" s="62"/>
      <c r="K557" s="57"/>
      <c r="L557" s="57"/>
      <c r="M557" s="54"/>
      <c r="N557" s="63"/>
      <c r="O557" s="57"/>
      <c r="P557" s="57"/>
      <c r="Q557" s="57"/>
      <c r="R557" s="57"/>
      <c r="S557" s="57"/>
      <c r="T557" s="57"/>
      <c r="U557" s="57"/>
      <c r="V557" s="57"/>
      <c r="W557" s="57"/>
      <c r="X557" s="57"/>
      <c r="Y557" s="25" t="str">
        <f>IF(X557 = "", "", IFERROR(VLOOKUP(X557, Values!G:H, 2, FALSE), ""))</f>
        <v/>
      </c>
      <c r="Z557" s="26" t="str">
        <f>IF(X557 = "", "", IFERROR(VLOOKUP(X557, Values!G:I, 3, FALSE), ""))</f>
        <v/>
      </c>
      <c r="AA557" s="107"/>
      <c r="AB557" s="56"/>
      <c r="AC557" s="57"/>
      <c r="AD557" s="25"/>
      <c r="AE557" s="5" t="str">
        <f>IF(AB557 = "", "", IFERROR(VLOOKUP(AB557, 'SERVICE LOCATIONS'!$A:$B, 2, FALSE), ""))</f>
        <v/>
      </c>
      <c r="AF557" s="5" t="str">
        <f>IF(AB557 = "", "", IFERROR(IF(VLOOKUP(AB557, 'SERVICE LOCATIONS'!$A:$C, 3, FALSE) = 0, "", VLOOKUP(AB557, 'SERVICE LOCATIONS'!$A:$D, 3, FALSE)), ""))</f>
        <v/>
      </c>
      <c r="AG557" s="5" t="str">
        <f>IF(AB557 = "", "", IFERROR(VLOOKUP(AB557, 'SERVICE LOCATIONS'!$A:$D, 4, FALSE), ""))</f>
        <v/>
      </c>
      <c r="AH557" s="5" t="str">
        <f>IF(AB557 = "", "", IFERROR(VLOOKUP(AB557, 'SERVICE LOCATIONS'!$A:$J, 5, FALSE), ""))</f>
        <v/>
      </c>
      <c r="AI557" s="5" t="str">
        <f>IF(AB557 = "", "", IFERROR(VLOOKUP(AB557, 'SERVICE LOCATIONS'!$A:$F, 6, FALSE), ""))</f>
        <v/>
      </c>
      <c r="AJ557" s="5" t="str">
        <f>IF(AB557 = "", "", IFERROR(VLOOKUP(AB557, 'SERVICE LOCATIONS'!$A:$G, 7, FALSE), ""))</f>
        <v/>
      </c>
      <c r="AK557" s="5" t="str">
        <f>IF(AB557 = "", "", IFERROR(VLOOKUP(AB557, 'SERVICE LOCATIONS'!$A:$H, 8, FALSE), ""))</f>
        <v/>
      </c>
      <c r="AL557" s="7" t="str">
        <f>IF(AB557 = "", "", IFERROR(VLOOKUP(AB557, 'SERVICE LOCATIONS'!$A:$I, 9, FALSE), ""))</f>
        <v/>
      </c>
      <c r="AM557" s="7" t="str">
        <f>IF(AB557 = "", "", IFERROR(VLOOKUP(AB557, 'SERVICE LOCATIONS'!$A:$J, 10, FALSE), ""))</f>
        <v/>
      </c>
      <c r="AN557" s="7" t="str">
        <f>IF(AB557 = "", "", IFERROR(VLOOKUP(AB557, 'SERVICE LOCATIONS'!$A:$Q, 12, FALSE), ""))</f>
        <v/>
      </c>
      <c r="AO557" s="5" t="str">
        <f>IF(AB557 = "", "", IFERROR(VLOOKUP(AB557, 'SERVICE LOCATIONS'!$A:$Q, 13, FALSE), ""))</f>
        <v/>
      </c>
      <c r="AP557" s="5" t="str">
        <f>IF(AB557 = "", "", IFERROR(VLOOKUP(AB557, 'SERVICE LOCATIONS'!$A:$Q, 14, FALSE), ""))</f>
        <v/>
      </c>
      <c r="AQ557" s="5" t="str">
        <f>IF(AB557 = "", "", IFERROR(VLOOKUP(AB557, 'SERVICE LOCATIONS'!$A:$Q, 15, FALSE), ""))</f>
        <v/>
      </c>
      <c r="AR557" s="5" t="str">
        <f>IF(AB557 = "", "", IFERROR(VLOOKUP(AB557, 'SERVICE LOCATIONS'!$A:$Q, 16, FALSE), ""))</f>
        <v/>
      </c>
      <c r="AS557" s="5" t="str">
        <f>IF(AB557 = "", "", IFERROR(VLOOKUP(AB557, 'SERVICE LOCATIONS'!$A:$Q, 17, FALSE), ""))</f>
        <v/>
      </c>
      <c r="AT557" s="27" t="str">
        <f>IF(AB557 = "", "", IFERROR(VLOOKUP(AB557, 'SERVICE LOCATIONS'!$A:$Q, 11, FALSE), ""))</f>
        <v/>
      </c>
      <c r="AU557" s="42"/>
      <c r="AV557" s="54"/>
      <c r="AW557" s="55"/>
      <c r="AX557" s="56"/>
      <c r="AY557" s="57"/>
    </row>
    <row r="558" spans="1:51" x14ac:dyDescent="0.2">
      <c r="A558" s="58"/>
      <c r="B558" s="64" t="str">
        <f>IF(A558="", "", TEXT(VLOOKUP(A558, 'ENTITY INFO'!$A:$E, 4, FALSE), "00-0000000"))</f>
        <v/>
      </c>
      <c r="C558" s="64" t="str">
        <f>IF(A558="", "", VLOOKUP(A558, 'ENTITY INFO'!$A:$E, 5, FALSE))</f>
        <v/>
      </c>
      <c r="D558" s="64" t="str">
        <f>IF(A558 = "", "", IFERROR(VLOOKUP(A558, 'ENTITY INFO'!$A:$B, 2, FALSE), ""))</f>
        <v/>
      </c>
      <c r="E558" s="42"/>
      <c r="F558" s="57"/>
      <c r="G558" s="60"/>
      <c r="H558" s="54"/>
      <c r="I558" s="61"/>
      <c r="J558" s="62"/>
      <c r="K558" s="57"/>
      <c r="L558" s="57"/>
      <c r="M558" s="54"/>
      <c r="N558" s="63"/>
      <c r="O558" s="57"/>
      <c r="P558" s="57"/>
      <c r="Q558" s="57"/>
      <c r="R558" s="57"/>
      <c r="S558" s="57"/>
      <c r="T558" s="57"/>
      <c r="U558" s="57"/>
      <c r="V558" s="57"/>
      <c r="W558" s="57"/>
      <c r="X558" s="57"/>
      <c r="Y558" s="25" t="str">
        <f>IF(X558 = "", "", IFERROR(VLOOKUP(X558, Values!G:H, 2, FALSE), ""))</f>
        <v/>
      </c>
      <c r="Z558" s="26" t="str">
        <f>IF(X558 = "", "", IFERROR(VLOOKUP(X558, Values!G:I, 3, FALSE), ""))</f>
        <v/>
      </c>
      <c r="AA558" s="107"/>
      <c r="AB558" s="56"/>
      <c r="AC558" s="57"/>
      <c r="AD558" s="25"/>
      <c r="AE558" s="5" t="str">
        <f>IF(AB558 = "", "", IFERROR(VLOOKUP(AB558, 'SERVICE LOCATIONS'!$A:$B, 2, FALSE), ""))</f>
        <v/>
      </c>
      <c r="AF558" s="5" t="str">
        <f>IF(AB558 = "", "", IFERROR(IF(VLOOKUP(AB558, 'SERVICE LOCATIONS'!$A:$C, 3, FALSE) = 0, "", VLOOKUP(AB558, 'SERVICE LOCATIONS'!$A:$D, 3, FALSE)), ""))</f>
        <v/>
      </c>
      <c r="AG558" s="5" t="str">
        <f>IF(AB558 = "", "", IFERROR(VLOOKUP(AB558, 'SERVICE LOCATIONS'!$A:$D, 4, FALSE), ""))</f>
        <v/>
      </c>
      <c r="AH558" s="5" t="str">
        <f>IF(AB558 = "", "", IFERROR(VLOOKUP(AB558, 'SERVICE LOCATIONS'!$A:$J, 5, FALSE), ""))</f>
        <v/>
      </c>
      <c r="AI558" s="5" t="str">
        <f>IF(AB558 = "", "", IFERROR(VLOOKUP(AB558, 'SERVICE LOCATIONS'!$A:$F, 6, FALSE), ""))</f>
        <v/>
      </c>
      <c r="AJ558" s="5" t="str">
        <f>IF(AB558 = "", "", IFERROR(VLOOKUP(AB558, 'SERVICE LOCATIONS'!$A:$G, 7, FALSE), ""))</f>
        <v/>
      </c>
      <c r="AK558" s="5" t="str">
        <f>IF(AB558 = "", "", IFERROR(VLOOKUP(AB558, 'SERVICE LOCATIONS'!$A:$H, 8, FALSE), ""))</f>
        <v/>
      </c>
      <c r="AL558" s="7" t="str">
        <f>IF(AB558 = "", "", IFERROR(VLOOKUP(AB558, 'SERVICE LOCATIONS'!$A:$I, 9, FALSE), ""))</f>
        <v/>
      </c>
      <c r="AM558" s="7" t="str">
        <f>IF(AB558 = "", "", IFERROR(VLOOKUP(AB558, 'SERVICE LOCATIONS'!$A:$J, 10, FALSE), ""))</f>
        <v/>
      </c>
      <c r="AN558" s="7" t="str">
        <f>IF(AB558 = "", "", IFERROR(VLOOKUP(AB558, 'SERVICE LOCATIONS'!$A:$Q, 12, FALSE), ""))</f>
        <v/>
      </c>
      <c r="AO558" s="5" t="str">
        <f>IF(AB558 = "", "", IFERROR(VLOOKUP(AB558, 'SERVICE LOCATIONS'!$A:$Q, 13, FALSE), ""))</f>
        <v/>
      </c>
      <c r="AP558" s="5" t="str">
        <f>IF(AB558 = "", "", IFERROR(VLOOKUP(AB558, 'SERVICE LOCATIONS'!$A:$Q, 14, FALSE), ""))</f>
        <v/>
      </c>
      <c r="AQ558" s="5" t="str">
        <f>IF(AB558 = "", "", IFERROR(VLOOKUP(AB558, 'SERVICE LOCATIONS'!$A:$Q, 15, FALSE), ""))</f>
        <v/>
      </c>
      <c r="AR558" s="5" t="str">
        <f>IF(AB558 = "", "", IFERROR(VLOOKUP(AB558, 'SERVICE LOCATIONS'!$A:$Q, 16, FALSE), ""))</f>
        <v/>
      </c>
      <c r="AS558" s="5" t="str">
        <f>IF(AB558 = "", "", IFERROR(VLOOKUP(AB558, 'SERVICE LOCATIONS'!$A:$Q, 17, FALSE), ""))</f>
        <v/>
      </c>
      <c r="AT558" s="27" t="str">
        <f>IF(AB558 = "", "", IFERROR(VLOOKUP(AB558, 'SERVICE LOCATIONS'!$A:$Q, 11, FALSE), ""))</f>
        <v/>
      </c>
      <c r="AU558" s="42"/>
      <c r="AV558" s="54"/>
      <c r="AW558" s="55"/>
      <c r="AX558" s="56"/>
      <c r="AY558" s="57"/>
    </row>
    <row r="559" spans="1:51" x14ac:dyDescent="0.2">
      <c r="A559" s="58"/>
      <c r="B559" s="64" t="str">
        <f>IF(A559="", "", TEXT(VLOOKUP(A559, 'ENTITY INFO'!$A:$E, 4, FALSE), "00-0000000"))</f>
        <v/>
      </c>
      <c r="C559" s="64" t="str">
        <f>IF(A559="", "", VLOOKUP(A559, 'ENTITY INFO'!$A:$E, 5, FALSE))</f>
        <v/>
      </c>
      <c r="D559" s="64" t="str">
        <f>IF(A559 = "", "", IFERROR(VLOOKUP(A559, 'ENTITY INFO'!$A:$B, 2, FALSE), ""))</f>
        <v/>
      </c>
      <c r="E559" s="42"/>
      <c r="F559" s="57"/>
      <c r="G559" s="60"/>
      <c r="H559" s="54"/>
      <c r="I559" s="61"/>
      <c r="J559" s="62"/>
      <c r="K559" s="57"/>
      <c r="L559" s="57"/>
      <c r="M559" s="54"/>
      <c r="N559" s="63"/>
      <c r="O559" s="57"/>
      <c r="P559" s="57"/>
      <c r="Q559" s="57"/>
      <c r="R559" s="57"/>
      <c r="S559" s="57"/>
      <c r="T559" s="57"/>
      <c r="U559" s="57"/>
      <c r="V559" s="57"/>
      <c r="W559" s="57"/>
      <c r="X559" s="57"/>
      <c r="Y559" s="25" t="str">
        <f>IF(X559 = "", "", IFERROR(VLOOKUP(X559, Values!G:H, 2, FALSE), ""))</f>
        <v/>
      </c>
      <c r="Z559" s="26" t="str">
        <f>IF(X559 = "", "", IFERROR(VLOOKUP(X559, Values!G:I, 3, FALSE), ""))</f>
        <v/>
      </c>
      <c r="AA559" s="107"/>
      <c r="AB559" s="56"/>
      <c r="AC559" s="57"/>
      <c r="AD559" s="25"/>
      <c r="AE559" s="5" t="str">
        <f>IF(AB559 = "", "", IFERROR(VLOOKUP(AB559, 'SERVICE LOCATIONS'!$A:$B, 2, FALSE), ""))</f>
        <v/>
      </c>
      <c r="AF559" s="5" t="str">
        <f>IF(AB559 = "", "", IFERROR(IF(VLOOKUP(AB559, 'SERVICE LOCATIONS'!$A:$C, 3, FALSE) = 0, "", VLOOKUP(AB559, 'SERVICE LOCATIONS'!$A:$D, 3, FALSE)), ""))</f>
        <v/>
      </c>
      <c r="AG559" s="5" t="str">
        <f>IF(AB559 = "", "", IFERROR(VLOOKUP(AB559, 'SERVICE LOCATIONS'!$A:$D, 4, FALSE), ""))</f>
        <v/>
      </c>
      <c r="AH559" s="5" t="str">
        <f>IF(AB559 = "", "", IFERROR(VLOOKUP(AB559, 'SERVICE LOCATIONS'!$A:$J, 5, FALSE), ""))</f>
        <v/>
      </c>
      <c r="AI559" s="5" t="str">
        <f>IF(AB559 = "", "", IFERROR(VLOOKUP(AB559, 'SERVICE LOCATIONS'!$A:$F, 6, FALSE), ""))</f>
        <v/>
      </c>
      <c r="AJ559" s="5" t="str">
        <f>IF(AB559 = "", "", IFERROR(VLOOKUP(AB559, 'SERVICE LOCATIONS'!$A:$G, 7, FALSE), ""))</f>
        <v/>
      </c>
      <c r="AK559" s="5" t="str">
        <f>IF(AB559 = "", "", IFERROR(VLOOKUP(AB559, 'SERVICE LOCATIONS'!$A:$H, 8, FALSE), ""))</f>
        <v/>
      </c>
      <c r="AL559" s="7" t="str">
        <f>IF(AB559 = "", "", IFERROR(VLOOKUP(AB559, 'SERVICE LOCATIONS'!$A:$I, 9, FALSE), ""))</f>
        <v/>
      </c>
      <c r="AM559" s="7" t="str">
        <f>IF(AB559 = "", "", IFERROR(VLOOKUP(AB559, 'SERVICE LOCATIONS'!$A:$J, 10, FALSE), ""))</f>
        <v/>
      </c>
      <c r="AN559" s="7" t="str">
        <f>IF(AB559 = "", "", IFERROR(VLOOKUP(AB559, 'SERVICE LOCATIONS'!$A:$Q, 12, FALSE), ""))</f>
        <v/>
      </c>
      <c r="AO559" s="5" t="str">
        <f>IF(AB559 = "", "", IFERROR(VLOOKUP(AB559, 'SERVICE LOCATIONS'!$A:$Q, 13, FALSE), ""))</f>
        <v/>
      </c>
      <c r="AP559" s="5" t="str">
        <f>IF(AB559 = "", "", IFERROR(VLOOKUP(AB559, 'SERVICE LOCATIONS'!$A:$Q, 14, FALSE), ""))</f>
        <v/>
      </c>
      <c r="AQ559" s="5" t="str">
        <f>IF(AB559 = "", "", IFERROR(VLOOKUP(AB559, 'SERVICE LOCATIONS'!$A:$Q, 15, FALSE), ""))</f>
        <v/>
      </c>
      <c r="AR559" s="5" t="str">
        <f>IF(AB559 = "", "", IFERROR(VLOOKUP(AB559, 'SERVICE LOCATIONS'!$A:$Q, 16, FALSE), ""))</f>
        <v/>
      </c>
      <c r="AS559" s="5" t="str">
        <f>IF(AB559 = "", "", IFERROR(VLOOKUP(AB559, 'SERVICE LOCATIONS'!$A:$Q, 17, FALSE), ""))</f>
        <v/>
      </c>
      <c r="AT559" s="27" t="str">
        <f>IF(AB559 = "", "", IFERROR(VLOOKUP(AB559, 'SERVICE LOCATIONS'!$A:$Q, 11, FALSE), ""))</f>
        <v/>
      </c>
      <c r="AU559" s="42"/>
      <c r="AV559" s="54"/>
      <c r="AW559" s="55"/>
      <c r="AX559" s="56"/>
      <c r="AY559" s="57"/>
    </row>
    <row r="560" spans="1:51" x14ac:dyDescent="0.2">
      <c r="A560" s="58"/>
      <c r="B560" s="64" t="str">
        <f>IF(A560="", "", TEXT(VLOOKUP(A560, 'ENTITY INFO'!$A:$E, 4, FALSE), "00-0000000"))</f>
        <v/>
      </c>
      <c r="C560" s="64" t="str">
        <f>IF(A560="", "", VLOOKUP(A560, 'ENTITY INFO'!$A:$E, 5, FALSE))</f>
        <v/>
      </c>
      <c r="D560" s="64" t="str">
        <f>IF(A560 = "", "", IFERROR(VLOOKUP(A560, 'ENTITY INFO'!$A:$B, 2, FALSE), ""))</f>
        <v/>
      </c>
      <c r="E560" s="42"/>
      <c r="F560" s="57"/>
      <c r="G560" s="60"/>
      <c r="H560" s="54"/>
      <c r="I560" s="61"/>
      <c r="J560" s="62"/>
      <c r="K560" s="57"/>
      <c r="L560" s="57"/>
      <c r="M560" s="54"/>
      <c r="N560" s="63"/>
      <c r="O560" s="57"/>
      <c r="P560" s="57"/>
      <c r="Q560" s="57"/>
      <c r="R560" s="57"/>
      <c r="S560" s="57"/>
      <c r="T560" s="57"/>
      <c r="U560" s="57"/>
      <c r="V560" s="57"/>
      <c r="W560" s="57"/>
      <c r="X560" s="57"/>
      <c r="Y560" s="25" t="str">
        <f>IF(X560 = "", "", IFERROR(VLOOKUP(X560, Values!G:H, 2, FALSE), ""))</f>
        <v/>
      </c>
      <c r="Z560" s="26" t="str">
        <f>IF(X560 = "", "", IFERROR(VLOOKUP(X560, Values!G:I, 3, FALSE), ""))</f>
        <v/>
      </c>
      <c r="AA560" s="107"/>
      <c r="AB560" s="56"/>
      <c r="AC560" s="57"/>
      <c r="AD560" s="25"/>
      <c r="AE560" s="5" t="str">
        <f>IF(AB560 = "", "", IFERROR(VLOOKUP(AB560, 'SERVICE LOCATIONS'!$A:$B, 2, FALSE), ""))</f>
        <v/>
      </c>
      <c r="AF560" s="5" t="str">
        <f>IF(AB560 = "", "", IFERROR(IF(VLOOKUP(AB560, 'SERVICE LOCATIONS'!$A:$C, 3, FALSE) = 0, "", VLOOKUP(AB560, 'SERVICE LOCATIONS'!$A:$D, 3, FALSE)), ""))</f>
        <v/>
      </c>
      <c r="AG560" s="5" t="str">
        <f>IF(AB560 = "", "", IFERROR(VLOOKUP(AB560, 'SERVICE LOCATIONS'!$A:$D, 4, FALSE), ""))</f>
        <v/>
      </c>
      <c r="AH560" s="5" t="str">
        <f>IF(AB560 = "", "", IFERROR(VLOOKUP(AB560, 'SERVICE LOCATIONS'!$A:$J, 5, FALSE), ""))</f>
        <v/>
      </c>
      <c r="AI560" s="5" t="str">
        <f>IF(AB560 = "", "", IFERROR(VLOOKUP(AB560, 'SERVICE LOCATIONS'!$A:$F, 6, FALSE), ""))</f>
        <v/>
      </c>
      <c r="AJ560" s="5" t="str">
        <f>IF(AB560 = "", "", IFERROR(VLOOKUP(AB560, 'SERVICE LOCATIONS'!$A:$G, 7, FALSE), ""))</f>
        <v/>
      </c>
      <c r="AK560" s="5" t="str">
        <f>IF(AB560 = "", "", IFERROR(VLOOKUP(AB560, 'SERVICE LOCATIONS'!$A:$H, 8, FALSE), ""))</f>
        <v/>
      </c>
      <c r="AL560" s="7" t="str">
        <f>IF(AB560 = "", "", IFERROR(VLOOKUP(AB560, 'SERVICE LOCATIONS'!$A:$I, 9, FALSE), ""))</f>
        <v/>
      </c>
      <c r="AM560" s="7" t="str">
        <f>IF(AB560 = "", "", IFERROR(VLOOKUP(AB560, 'SERVICE LOCATIONS'!$A:$J, 10, FALSE), ""))</f>
        <v/>
      </c>
      <c r="AN560" s="7" t="str">
        <f>IF(AB560 = "", "", IFERROR(VLOOKUP(AB560, 'SERVICE LOCATIONS'!$A:$Q, 12, FALSE), ""))</f>
        <v/>
      </c>
      <c r="AO560" s="5" t="str">
        <f>IF(AB560 = "", "", IFERROR(VLOOKUP(AB560, 'SERVICE LOCATIONS'!$A:$Q, 13, FALSE), ""))</f>
        <v/>
      </c>
      <c r="AP560" s="5" t="str">
        <f>IF(AB560 = "", "", IFERROR(VLOOKUP(AB560, 'SERVICE LOCATIONS'!$A:$Q, 14, FALSE), ""))</f>
        <v/>
      </c>
      <c r="AQ560" s="5" t="str">
        <f>IF(AB560 = "", "", IFERROR(VLOOKUP(AB560, 'SERVICE LOCATIONS'!$A:$Q, 15, FALSE), ""))</f>
        <v/>
      </c>
      <c r="AR560" s="5" t="str">
        <f>IF(AB560 = "", "", IFERROR(VLOOKUP(AB560, 'SERVICE LOCATIONS'!$A:$Q, 16, FALSE), ""))</f>
        <v/>
      </c>
      <c r="AS560" s="5" t="str">
        <f>IF(AB560 = "", "", IFERROR(VLOOKUP(AB560, 'SERVICE LOCATIONS'!$A:$Q, 17, FALSE), ""))</f>
        <v/>
      </c>
      <c r="AT560" s="27" t="str">
        <f>IF(AB560 = "", "", IFERROR(VLOOKUP(AB560, 'SERVICE LOCATIONS'!$A:$Q, 11, FALSE), ""))</f>
        <v/>
      </c>
      <c r="AU560" s="42"/>
      <c r="AV560" s="54"/>
      <c r="AW560" s="55"/>
      <c r="AX560" s="56"/>
      <c r="AY560" s="57"/>
    </row>
    <row r="561" spans="1:51" x14ac:dyDescent="0.2">
      <c r="A561" s="58"/>
      <c r="B561" s="64" t="str">
        <f>IF(A561="", "", TEXT(VLOOKUP(A561, 'ENTITY INFO'!$A:$E, 4, FALSE), "00-0000000"))</f>
        <v/>
      </c>
      <c r="C561" s="64" t="str">
        <f>IF(A561="", "", VLOOKUP(A561, 'ENTITY INFO'!$A:$E, 5, FALSE))</f>
        <v/>
      </c>
      <c r="D561" s="64" t="str">
        <f>IF(A561 = "", "", IFERROR(VLOOKUP(A561, 'ENTITY INFO'!$A:$B, 2, FALSE), ""))</f>
        <v/>
      </c>
      <c r="E561" s="42"/>
      <c r="F561" s="57"/>
      <c r="G561" s="60"/>
      <c r="H561" s="54"/>
      <c r="I561" s="61"/>
      <c r="J561" s="62"/>
      <c r="K561" s="57"/>
      <c r="L561" s="57"/>
      <c r="M561" s="54"/>
      <c r="N561" s="63"/>
      <c r="O561" s="57"/>
      <c r="P561" s="57"/>
      <c r="Q561" s="57"/>
      <c r="R561" s="57"/>
      <c r="S561" s="57"/>
      <c r="T561" s="57"/>
      <c r="U561" s="57"/>
      <c r="V561" s="57"/>
      <c r="W561" s="57"/>
      <c r="X561" s="57"/>
      <c r="Y561" s="25" t="str">
        <f>IF(X561 = "", "", IFERROR(VLOOKUP(X561, Values!G:H, 2, FALSE), ""))</f>
        <v/>
      </c>
      <c r="Z561" s="26" t="str">
        <f>IF(X561 = "", "", IFERROR(VLOOKUP(X561, Values!G:I, 3, FALSE), ""))</f>
        <v/>
      </c>
      <c r="AA561" s="107"/>
      <c r="AB561" s="56"/>
      <c r="AC561" s="57"/>
      <c r="AD561" s="25"/>
      <c r="AE561" s="5" t="str">
        <f>IF(AB561 = "", "", IFERROR(VLOOKUP(AB561, 'SERVICE LOCATIONS'!$A:$B, 2, FALSE), ""))</f>
        <v/>
      </c>
      <c r="AF561" s="5" t="str">
        <f>IF(AB561 = "", "", IFERROR(IF(VLOOKUP(AB561, 'SERVICE LOCATIONS'!$A:$C, 3, FALSE) = 0, "", VLOOKUP(AB561, 'SERVICE LOCATIONS'!$A:$D, 3, FALSE)), ""))</f>
        <v/>
      </c>
      <c r="AG561" s="5" t="str">
        <f>IF(AB561 = "", "", IFERROR(VLOOKUP(AB561, 'SERVICE LOCATIONS'!$A:$D, 4, FALSE), ""))</f>
        <v/>
      </c>
      <c r="AH561" s="5" t="str">
        <f>IF(AB561 = "", "", IFERROR(VLOOKUP(AB561, 'SERVICE LOCATIONS'!$A:$J, 5, FALSE), ""))</f>
        <v/>
      </c>
      <c r="AI561" s="5" t="str">
        <f>IF(AB561 = "", "", IFERROR(VLOOKUP(AB561, 'SERVICE LOCATIONS'!$A:$F, 6, FALSE), ""))</f>
        <v/>
      </c>
      <c r="AJ561" s="5" t="str">
        <f>IF(AB561 = "", "", IFERROR(VLOOKUP(AB561, 'SERVICE LOCATIONS'!$A:$G, 7, FALSE), ""))</f>
        <v/>
      </c>
      <c r="AK561" s="5" t="str">
        <f>IF(AB561 = "", "", IFERROR(VLOOKUP(AB561, 'SERVICE LOCATIONS'!$A:$H, 8, FALSE), ""))</f>
        <v/>
      </c>
      <c r="AL561" s="7" t="str">
        <f>IF(AB561 = "", "", IFERROR(VLOOKUP(AB561, 'SERVICE LOCATIONS'!$A:$I, 9, FALSE), ""))</f>
        <v/>
      </c>
      <c r="AM561" s="7" t="str">
        <f>IF(AB561 = "", "", IFERROR(VLOOKUP(AB561, 'SERVICE LOCATIONS'!$A:$J, 10, FALSE), ""))</f>
        <v/>
      </c>
      <c r="AN561" s="7" t="str">
        <f>IF(AB561 = "", "", IFERROR(VLOOKUP(AB561, 'SERVICE LOCATIONS'!$A:$Q, 12, FALSE), ""))</f>
        <v/>
      </c>
      <c r="AO561" s="5" t="str">
        <f>IF(AB561 = "", "", IFERROR(VLOOKUP(AB561, 'SERVICE LOCATIONS'!$A:$Q, 13, FALSE), ""))</f>
        <v/>
      </c>
      <c r="AP561" s="5" t="str">
        <f>IF(AB561 = "", "", IFERROR(VLOOKUP(AB561, 'SERVICE LOCATIONS'!$A:$Q, 14, FALSE), ""))</f>
        <v/>
      </c>
      <c r="AQ561" s="5" t="str">
        <f>IF(AB561 = "", "", IFERROR(VLOOKUP(AB561, 'SERVICE LOCATIONS'!$A:$Q, 15, FALSE), ""))</f>
        <v/>
      </c>
      <c r="AR561" s="5" t="str">
        <f>IF(AB561 = "", "", IFERROR(VLOOKUP(AB561, 'SERVICE LOCATIONS'!$A:$Q, 16, FALSE), ""))</f>
        <v/>
      </c>
      <c r="AS561" s="5" t="str">
        <f>IF(AB561 = "", "", IFERROR(VLOOKUP(AB561, 'SERVICE LOCATIONS'!$A:$Q, 17, FALSE), ""))</f>
        <v/>
      </c>
      <c r="AT561" s="27" t="str">
        <f>IF(AB561 = "", "", IFERROR(VLOOKUP(AB561, 'SERVICE LOCATIONS'!$A:$Q, 11, FALSE), ""))</f>
        <v/>
      </c>
      <c r="AU561" s="42"/>
      <c r="AV561" s="54"/>
      <c r="AW561" s="55"/>
      <c r="AX561" s="56"/>
      <c r="AY561" s="57"/>
    </row>
    <row r="562" spans="1:51" x14ac:dyDescent="0.2">
      <c r="A562" s="58"/>
      <c r="B562" s="64" t="str">
        <f>IF(A562="", "", TEXT(VLOOKUP(A562, 'ENTITY INFO'!$A:$E, 4, FALSE), "00-0000000"))</f>
        <v/>
      </c>
      <c r="C562" s="64" t="str">
        <f>IF(A562="", "", VLOOKUP(A562, 'ENTITY INFO'!$A:$E, 5, FALSE))</f>
        <v/>
      </c>
      <c r="D562" s="64" t="str">
        <f>IF(A562 = "", "", IFERROR(VLOOKUP(A562, 'ENTITY INFO'!$A:$B, 2, FALSE), ""))</f>
        <v/>
      </c>
      <c r="E562" s="42"/>
      <c r="F562" s="57"/>
      <c r="G562" s="60"/>
      <c r="H562" s="54"/>
      <c r="I562" s="61"/>
      <c r="J562" s="62"/>
      <c r="K562" s="57"/>
      <c r="L562" s="57"/>
      <c r="M562" s="54"/>
      <c r="N562" s="63"/>
      <c r="O562" s="57"/>
      <c r="P562" s="57"/>
      <c r="Q562" s="57"/>
      <c r="R562" s="57"/>
      <c r="S562" s="57"/>
      <c r="T562" s="57"/>
      <c r="U562" s="57"/>
      <c r="V562" s="57"/>
      <c r="W562" s="57"/>
      <c r="X562" s="57"/>
      <c r="Y562" s="25" t="str">
        <f>IF(X562 = "", "", IFERROR(VLOOKUP(X562, Values!G:H, 2, FALSE), ""))</f>
        <v/>
      </c>
      <c r="Z562" s="26" t="str">
        <f>IF(X562 = "", "", IFERROR(VLOOKUP(X562, Values!G:I, 3, FALSE), ""))</f>
        <v/>
      </c>
      <c r="AA562" s="107"/>
      <c r="AB562" s="56"/>
      <c r="AC562" s="57"/>
      <c r="AD562" s="25"/>
      <c r="AE562" s="5" t="str">
        <f>IF(AB562 = "", "", IFERROR(VLOOKUP(AB562, 'SERVICE LOCATIONS'!$A:$B, 2, FALSE), ""))</f>
        <v/>
      </c>
      <c r="AF562" s="5" t="str">
        <f>IF(AB562 = "", "", IFERROR(IF(VLOOKUP(AB562, 'SERVICE LOCATIONS'!$A:$C, 3, FALSE) = 0, "", VLOOKUP(AB562, 'SERVICE LOCATIONS'!$A:$D, 3, FALSE)), ""))</f>
        <v/>
      </c>
      <c r="AG562" s="5" t="str">
        <f>IF(AB562 = "", "", IFERROR(VLOOKUP(AB562, 'SERVICE LOCATIONS'!$A:$D, 4, FALSE), ""))</f>
        <v/>
      </c>
      <c r="AH562" s="5" t="str">
        <f>IF(AB562 = "", "", IFERROR(VLOOKUP(AB562, 'SERVICE LOCATIONS'!$A:$J, 5, FALSE), ""))</f>
        <v/>
      </c>
      <c r="AI562" s="5" t="str">
        <f>IF(AB562 = "", "", IFERROR(VLOOKUP(AB562, 'SERVICE LOCATIONS'!$A:$F, 6, FALSE), ""))</f>
        <v/>
      </c>
      <c r="AJ562" s="5" t="str">
        <f>IF(AB562 = "", "", IFERROR(VLOOKUP(AB562, 'SERVICE LOCATIONS'!$A:$G, 7, FALSE), ""))</f>
        <v/>
      </c>
      <c r="AK562" s="5" t="str">
        <f>IF(AB562 = "", "", IFERROR(VLOOKUP(AB562, 'SERVICE LOCATIONS'!$A:$H, 8, FALSE), ""))</f>
        <v/>
      </c>
      <c r="AL562" s="7" t="str">
        <f>IF(AB562 = "", "", IFERROR(VLOOKUP(AB562, 'SERVICE LOCATIONS'!$A:$I, 9, FALSE), ""))</f>
        <v/>
      </c>
      <c r="AM562" s="7" t="str">
        <f>IF(AB562 = "", "", IFERROR(VLOOKUP(AB562, 'SERVICE LOCATIONS'!$A:$J, 10, FALSE), ""))</f>
        <v/>
      </c>
      <c r="AN562" s="7" t="str">
        <f>IF(AB562 = "", "", IFERROR(VLOOKUP(AB562, 'SERVICE LOCATIONS'!$A:$Q, 12, FALSE), ""))</f>
        <v/>
      </c>
      <c r="AO562" s="5" t="str">
        <f>IF(AB562 = "", "", IFERROR(VLOOKUP(AB562, 'SERVICE LOCATIONS'!$A:$Q, 13, FALSE), ""))</f>
        <v/>
      </c>
      <c r="AP562" s="5" t="str">
        <f>IF(AB562 = "", "", IFERROR(VLOOKUP(AB562, 'SERVICE LOCATIONS'!$A:$Q, 14, FALSE), ""))</f>
        <v/>
      </c>
      <c r="AQ562" s="5" t="str">
        <f>IF(AB562 = "", "", IFERROR(VLOOKUP(AB562, 'SERVICE LOCATIONS'!$A:$Q, 15, FALSE), ""))</f>
        <v/>
      </c>
      <c r="AR562" s="5" t="str">
        <f>IF(AB562 = "", "", IFERROR(VLOOKUP(AB562, 'SERVICE LOCATIONS'!$A:$Q, 16, FALSE), ""))</f>
        <v/>
      </c>
      <c r="AS562" s="5" t="str">
        <f>IF(AB562 = "", "", IFERROR(VLOOKUP(AB562, 'SERVICE LOCATIONS'!$A:$Q, 17, FALSE), ""))</f>
        <v/>
      </c>
      <c r="AT562" s="27" t="str">
        <f>IF(AB562 = "", "", IFERROR(VLOOKUP(AB562, 'SERVICE LOCATIONS'!$A:$Q, 11, FALSE), ""))</f>
        <v/>
      </c>
      <c r="AU562" s="42"/>
      <c r="AV562" s="54"/>
      <c r="AW562" s="55"/>
      <c r="AX562" s="56"/>
      <c r="AY562" s="57"/>
    </row>
    <row r="563" spans="1:51" x14ac:dyDescent="0.2">
      <c r="A563" s="58"/>
      <c r="B563" s="64" t="str">
        <f>IF(A563="", "", TEXT(VLOOKUP(A563, 'ENTITY INFO'!$A:$E, 4, FALSE), "00-0000000"))</f>
        <v/>
      </c>
      <c r="C563" s="64" t="str">
        <f>IF(A563="", "", VLOOKUP(A563, 'ENTITY INFO'!$A:$E, 5, FALSE))</f>
        <v/>
      </c>
      <c r="D563" s="64" t="str">
        <f>IF(A563 = "", "", IFERROR(VLOOKUP(A563, 'ENTITY INFO'!$A:$B, 2, FALSE), ""))</f>
        <v/>
      </c>
      <c r="E563" s="42"/>
      <c r="F563" s="57"/>
      <c r="G563" s="60"/>
      <c r="H563" s="54"/>
      <c r="I563" s="61"/>
      <c r="J563" s="62"/>
      <c r="K563" s="57"/>
      <c r="L563" s="57"/>
      <c r="M563" s="54"/>
      <c r="N563" s="63"/>
      <c r="O563" s="57"/>
      <c r="P563" s="57"/>
      <c r="Q563" s="57"/>
      <c r="R563" s="57"/>
      <c r="S563" s="57"/>
      <c r="T563" s="57"/>
      <c r="U563" s="57"/>
      <c r="V563" s="57"/>
      <c r="W563" s="57"/>
      <c r="X563" s="57"/>
      <c r="Y563" s="25" t="str">
        <f>IF(X563 = "", "", IFERROR(VLOOKUP(X563, Values!G:H, 2, FALSE), ""))</f>
        <v/>
      </c>
      <c r="Z563" s="26" t="str">
        <f>IF(X563 = "", "", IFERROR(VLOOKUP(X563, Values!G:I, 3, FALSE), ""))</f>
        <v/>
      </c>
      <c r="AA563" s="107"/>
      <c r="AB563" s="56"/>
      <c r="AC563" s="57"/>
      <c r="AD563" s="25"/>
      <c r="AE563" s="5" t="str">
        <f>IF(AB563 = "", "", IFERROR(VLOOKUP(AB563, 'SERVICE LOCATIONS'!$A:$B, 2, FALSE), ""))</f>
        <v/>
      </c>
      <c r="AF563" s="5" t="str">
        <f>IF(AB563 = "", "", IFERROR(IF(VLOOKUP(AB563, 'SERVICE LOCATIONS'!$A:$C, 3, FALSE) = 0, "", VLOOKUP(AB563, 'SERVICE LOCATIONS'!$A:$D, 3, FALSE)), ""))</f>
        <v/>
      </c>
      <c r="AG563" s="5" t="str">
        <f>IF(AB563 = "", "", IFERROR(VLOOKUP(AB563, 'SERVICE LOCATIONS'!$A:$D, 4, FALSE), ""))</f>
        <v/>
      </c>
      <c r="AH563" s="5" t="str">
        <f>IF(AB563 = "", "", IFERROR(VLOOKUP(AB563, 'SERVICE LOCATIONS'!$A:$J, 5, FALSE), ""))</f>
        <v/>
      </c>
      <c r="AI563" s="5" t="str">
        <f>IF(AB563 = "", "", IFERROR(VLOOKUP(AB563, 'SERVICE LOCATIONS'!$A:$F, 6, FALSE), ""))</f>
        <v/>
      </c>
      <c r="AJ563" s="5" t="str">
        <f>IF(AB563 = "", "", IFERROR(VLOOKUP(AB563, 'SERVICE LOCATIONS'!$A:$G, 7, FALSE), ""))</f>
        <v/>
      </c>
      <c r="AK563" s="5" t="str">
        <f>IF(AB563 = "", "", IFERROR(VLOOKUP(AB563, 'SERVICE LOCATIONS'!$A:$H, 8, FALSE), ""))</f>
        <v/>
      </c>
      <c r="AL563" s="7" t="str">
        <f>IF(AB563 = "", "", IFERROR(VLOOKUP(AB563, 'SERVICE LOCATIONS'!$A:$I, 9, FALSE), ""))</f>
        <v/>
      </c>
      <c r="AM563" s="7" t="str">
        <f>IF(AB563 = "", "", IFERROR(VLOOKUP(AB563, 'SERVICE LOCATIONS'!$A:$J, 10, FALSE), ""))</f>
        <v/>
      </c>
      <c r="AN563" s="7" t="str">
        <f>IF(AB563 = "", "", IFERROR(VLOOKUP(AB563, 'SERVICE LOCATIONS'!$A:$Q, 12, FALSE), ""))</f>
        <v/>
      </c>
      <c r="AO563" s="5" t="str">
        <f>IF(AB563 = "", "", IFERROR(VLOOKUP(AB563, 'SERVICE LOCATIONS'!$A:$Q, 13, FALSE), ""))</f>
        <v/>
      </c>
      <c r="AP563" s="5" t="str">
        <f>IF(AB563 = "", "", IFERROR(VLOOKUP(AB563, 'SERVICE LOCATIONS'!$A:$Q, 14, FALSE), ""))</f>
        <v/>
      </c>
      <c r="AQ563" s="5" t="str">
        <f>IF(AB563 = "", "", IFERROR(VLOOKUP(AB563, 'SERVICE LOCATIONS'!$A:$Q, 15, FALSE), ""))</f>
        <v/>
      </c>
      <c r="AR563" s="5" t="str">
        <f>IF(AB563 = "", "", IFERROR(VLOOKUP(AB563, 'SERVICE LOCATIONS'!$A:$Q, 16, FALSE), ""))</f>
        <v/>
      </c>
      <c r="AS563" s="5" t="str">
        <f>IF(AB563 = "", "", IFERROR(VLOOKUP(AB563, 'SERVICE LOCATIONS'!$A:$Q, 17, FALSE), ""))</f>
        <v/>
      </c>
      <c r="AT563" s="27" t="str">
        <f>IF(AB563 = "", "", IFERROR(VLOOKUP(AB563, 'SERVICE LOCATIONS'!$A:$Q, 11, FALSE), ""))</f>
        <v/>
      </c>
      <c r="AU563" s="42"/>
      <c r="AV563" s="54"/>
      <c r="AW563" s="55"/>
      <c r="AX563" s="56"/>
      <c r="AY563" s="57"/>
    </row>
    <row r="564" spans="1:51" x14ac:dyDescent="0.2">
      <c r="A564" s="58"/>
      <c r="B564" s="64" t="str">
        <f>IF(A564="", "", TEXT(VLOOKUP(A564, 'ENTITY INFO'!$A:$E, 4, FALSE), "00-0000000"))</f>
        <v/>
      </c>
      <c r="C564" s="64" t="str">
        <f>IF(A564="", "", VLOOKUP(A564, 'ENTITY INFO'!$A:$E, 5, FALSE))</f>
        <v/>
      </c>
      <c r="D564" s="64" t="str">
        <f>IF(A564 = "", "", IFERROR(VLOOKUP(A564, 'ENTITY INFO'!$A:$B, 2, FALSE), ""))</f>
        <v/>
      </c>
      <c r="E564" s="42"/>
      <c r="F564" s="57"/>
      <c r="G564" s="60"/>
      <c r="H564" s="54"/>
      <c r="I564" s="61"/>
      <c r="J564" s="62"/>
      <c r="K564" s="57"/>
      <c r="L564" s="57"/>
      <c r="M564" s="54"/>
      <c r="N564" s="63"/>
      <c r="O564" s="57"/>
      <c r="P564" s="57"/>
      <c r="Q564" s="57"/>
      <c r="R564" s="57"/>
      <c r="S564" s="57"/>
      <c r="T564" s="57"/>
      <c r="U564" s="57"/>
      <c r="V564" s="57"/>
      <c r="W564" s="57"/>
      <c r="X564" s="57"/>
      <c r="Y564" s="25" t="str">
        <f>IF(X564 = "", "", IFERROR(VLOOKUP(X564, Values!G:H, 2, FALSE), ""))</f>
        <v/>
      </c>
      <c r="Z564" s="26" t="str">
        <f>IF(X564 = "", "", IFERROR(VLOOKUP(X564, Values!G:I, 3, FALSE), ""))</f>
        <v/>
      </c>
      <c r="AA564" s="107"/>
      <c r="AB564" s="56"/>
      <c r="AC564" s="57"/>
      <c r="AD564" s="25"/>
      <c r="AE564" s="5" t="str">
        <f>IF(AB564 = "", "", IFERROR(VLOOKUP(AB564, 'SERVICE LOCATIONS'!$A:$B, 2, FALSE), ""))</f>
        <v/>
      </c>
      <c r="AF564" s="5" t="str">
        <f>IF(AB564 = "", "", IFERROR(IF(VLOOKUP(AB564, 'SERVICE LOCATIONS'!$A:$C, 3, FALSE) = 0, "", VLOOKUP(AB564, 'SERVICE LOCATIONS'!$A:$D, 3, FALSE)), ""))</f>
        <v/>
      </c>
      <c r="AG564" s="5" t="str">
        <f>IF(AB564 = "", "", IFERROR(VLOOKUP(AB564, 'SERVICE LOCATIONS'!$A:$D, 4, FALSE), ""))</f>
        <v/>
      </c>
      <c r="AH564" s="5" t="str">
        <f>IF(AB564 = "", "", IFERROR(VLOOKUP(AB564, 'SERVICE LOCATIONS'!$A:$J, 5, FALSE), ""))</f>
        <v/>
      </c>
      <c r="AI564" s="5" t="str">
        <f>IF(AB564 = "", "", IFERROR(VLOOKUP(AB564, 'SERVICE LOCATIONS'!$A:$F, 6, FALSE), ""))</f>
        <v/>
      </c>
      <c r="AJ564" s="5" t="str">
        <f>IF(AB564 = "", "", IFERROR(VLOOKUP(AB564, 'SERVICE LOCATIONS'!$A:$G, 7, FALSE), ""))</f>
        <v/>
      </c>
      <c r="AK564" s="5" t="str">
        <f>IF(AB564 = "", "", IFERROR(VLOOKUP(AB564, 'SERVICE LOCATIONS'!$A:$H, 8, FALSE), ""))</f>
        <v/>
      </c>
      <c r="AL564" s="7" t="str">
        <f>IF(AB564 = "", "", IFERROR(VLOOKUP(AB564, 'SERVICE LOCATIONS'!$A:$I, 9, FALSE), ""))</f>
        <v/>
      </c>
      <c r="AM564" s="7" t="str">
        <f>IF(AB564 = "", "", IFERROR(VLOOKUP(AB564, 'SERVICE LOCATIONS'!$A:$J, 10, FALSE), ""))</f>
        <v/>
      </c>
      <c r="AN564" s="7" t="str">
        <f>IF(AB564 = "", "", IFERROR(VLOOKUP(AB564, 'SERVICE LOCATIONS'!$A:$Q, 12, FALSE), ""))</f>
        <v/>
      </c>
      <c r="AO564" s="5" t="str">
        <f>IF(AB564 = "", "", IFERROR(VLOOKUP(AB564, 'SERVICE LOCATIONS'!$A:$Q, 13, FALSE), ""))</f>
        <v/>
      </c>
      <c r="AP564" s="5" t="str">
        <f>IF(AB564 = "", "", IFERROR(VLOOKUP(AB564, 'SERVICE LOCATIONS'!$A:$Q, 14, FALSE), ""))</f>
        <v/>
      </c>
      <c r="AQ564" s="5" t="str">
        <f>IF(AB564 = "", "", IFERROR(VLOOKUP(AB564, 'SERVICE LOCATIONS'!$A:$Q, 15, FALSE), ""))</f>
        <v/>
      </c>
      <c r="AR564" s="5" t="str">
        <f>IF(AB564 = "", "", IFERROR(VLOOKUP(AB564, 'SERVICE LOCATIONS'!$A:$Q, 16, FALSE), ""))</f>
        <v/>
      </c>
      <c r="AS564" s="5" t="str">
        <f>IF(AB564 = "", "", IFERROR(VLOOKUP(AB564, 'SERVICE LOCATIONS'!$A:$Q, 17, FALSE), ""))</f>
        <v/>
      </c>
      <c r="AT564" s="27" t="str">
        <f>IF(AB564 = "", "", IFERROR(VLOOKUP(AB564, 'SERVICE LOCATIONS'!$A:$Q, 11, FALSE), ""))</f>
        <v/>
      </c>
      <c r="AU564" s="42"/>
      <c r="AV564" s="54"/>
      <c r="AW564" s="55"/>
      <c r="AX564" s="56"/>
      <c r="AY564" s="57"/>
    </row>
    <row r="565" spans="1:51" x14ac:dyDescent="0.2">
      <c r="A565" s="58"/>
      <c r="B565" s="64" t="str">
        <f>IF(A565="", "", TEXT(VLOOKUP(A565, 'ENTITY INFO'!$A:$E, 4, FALSE), "00-0000000"))</f>
        <v/>
      </c>
      <c r="C565" s="64" t="str">
        <f>IF(A565="", "", VLOOKUP(A565, 'ENTITY INFO'!$A:$E, 5, FALSE))</f>
        <v/>
      </c>
      <c r="D565" s="64" t="str">
        <f>IF(A565 = "", "", IFERROR(VLOOKUP(A565, 'ENTITY INFO'!$A:$B, 2, FALSE), ""))</f>
        <v/>
      </c>
      <c r="E565" s="42"/>
      <c r="F565" s="57"/>
      <c r="G565" s="60"/>
      <c r="H565" s="54"/>
      <c r="I565" s="61"/>
      <c r="J565" s="62"/>
      <c r="K565" s="57"/>
      <c r="L565" s="57"/>
      <c r="M565" s="54"/>
      <c r="N565" s="63"/>
      <c r="O565" s="57"/>
      <c r="P565" s="57"/>
      <c r="Q565" s="57"/>
      <c r="R565" s="57"/>
      <c r="S565" s="57"/>
      <c r="T565" s="57"/>
      <c r="U565" s="57"/>
      <c r="V565" s="57"/>
      <c r="W565" s="57"/>
      <c r="X565" s="57"/>
      <c r="Y565" s="25" t="str">
        <f>IF(X565 = "", "", IFERROR(VLOOKUP(X565, Values!G:H, 2, FALSE), ""))</f>
        <v/>
      </c>
      <c r="Z565" s="26" t="str">
        <f>IF(X565 = "", "", IFERROR(VLOOKUP(X565, Values!G:I, 3, FALSE), ""))</f>
        <v/>
      </c>
      <c r="AA565" s="107"/>
      <c r="AB565" s="56"/>
      <c r="AC565" s="57"/>
      <c r="AD565" s="25"/>
      <c r="AE565" s="5" t="str">
        <f>IF(AB565 = "", "", IFERROR(VLOOKUP(AB565, 'SERVICE LOCATIONS'!$A:$B, 2, FALSE), ""))</f>
        <v/>
      </c>
      <c r="AF565" s="5" t="str">
        <f>IF(AB565 = "", "", IFERROR(IF(VLOOKUP(AB565, 'SERVICE LOCATIONS'!$A:$C, 3, FALSE) = 0, "", VLOOKUP(AB565, 'SERVICE LOCATIONS'!$A:$D, 3, FALSE)), ""))</f>
        <v/>
      </c>
      <c r="AG565" s="5" t="str">
        <f>IF(AB565 = "", "", IFERROR(VLOOKUP(AB565, 'SERVICE LOCATIONS'!$A:$D, 4, FALSE), ""))</f>
        <v/>
      </c>
      <c r="AH565" s="5" t="str">
        <f>IF(AB565 = "", "", IFERROR(VLOOKUP(AB565, 'SERVICE LOCATIONS'!$A:$J, 5, FALSE), ""))</f>
        <v/>
      </c>
      <c r="AI565" s="5" t="str">
        <f>IF(AB565 = "", "", IFERROR(VLOOKUP(AB565, 'SERVICE LOCATIONS'!$A:$F, 6, FALSE), ""))</f>
        <v/>
      </c>
      <c r="AJ565" s="5" t="str">
        <f>IF(AB565 = "", "", IFERROR(VLOOKUP(AB565, 'SERVICE LOCATIONS'!$A:$G, 7, FALSE), ""))</f>
        <v/>
      </c>
      <c r="AK565" s="5" t="str">
        <f>IF(AB565 = "", "", IFERROR(VLOOKUP(AB565, 'SERVICE LOCATIONS'!$A:$H, 8, FALSE), ""))</f>
        <v/>
      </c>
      <c r="AL565" s="7" t="str">
        <f>IF(AB565 = "", "", IFERROR(VLOOKUP(AB565, 'SERVICE LOCATIONS'!$A:$I, 9, FALSE), ""))</f>
        <v/>
      </c>
      <c r="AM565" s="7" t="str">
        <f>IF(AB565 = "", "", IFERROR(VLOOKUP(AB565, 'SERVICE LOCATIONS'!$A:$J, 10, FALSE), ""))</f>
        <v/>
      </c>
      <c r="AN565" s="7" t="str">
        <f>IF(AB565 = "", "", IFERROR(VLOOKUP(AB565, 'SERVICE LOCATIONS'!$A:$Q, 12, FALSE), ""))</f>
        <v/>
      </c>
      <c r="AO565" s="5" t="str">
        <f>IF(AB565 = "", "", IFERROR(VLOOKUP(AB565, 'SERVICE LOCATIONS'!$A:$Q, 13, FALSE), ""))</f>
        <v/>
      </c>
      <c r="AP565" s="5" t="str">
        <f>IF(AB565 = "", "", IFERROR(VLOOKUP(AB565, 'SERVICE LOCATIONS'!$A:$Q, 14, FALSE), ""))</f>
        <v/>
      </c>
      <c r="AQ565" s="5" t="str">
        <f>IF(AB565 = "", "", IFERROR(VLOOKUP(AB565, 'SERVICE LOCATIONS'!$A:$Q, 15, FALSE), ""))</f>
        <v/>
      </c>
      <c r="AR565" s="5" t="str">
        <f>IF(AB565 = "", "", IFERROR(VLOOKUP(AB565, 'SERVICE LOCATIONS'!$A:$Q, 16, FALSE), ""))</f>
        <v/>
      </c>
      <c r="AS565" s="5" t="str">
        <f>IF(AB565 = "", "", IFERROR(VLOOKUP(AB565, 'SERVICE LOCATIONS'!$A:$Q, 17, FALSE), ""))</f>
        <v/>
      </c>
      <c r="AT565" s="27" t="str">
        <f>IF(AB565 = "", "", IFERROR(VLOOKUP(AB565, 'SERVICE LOCATIONS'!$A:$Q, 11, FALSE), ""))</f>
        <v/>
      </c>
      <c r="AU565" s="42"/>
      <c r="AV565" s="54"/>
      <c r="AW565" s="55"/>
      <c r="AX565" s="56"/>
      <c r="AY565" s="57"/>
    </row>
    <row r="566" spans="1:51" x14ac:dyDescent="0.2">
      <c r="A566" s="58"/>
      <c r="B566" s="64" t="str">
        <f>IF(A566="", "", TEXT(VLOOKUP(A566, 'ENTITY INFO'!$A:$E, 4, FALSE), "00-0000000"))</f>
        <v/>
      </c>
      <c r="C566" s="64" t="str">
        <f>IF(A566="", "", VLOOKUP(A566, 'ENTITY INFO'!$A:$E, 5, FALSE))</f>
        <v/>
      </c>
      <c r="D566" s="64" t="str">
        <f>IF(A566 = "", "", IFERROR(VLOOKUP(A566, 'ENTITY INFO'!$A:$B, 2, FALSE), ""))</f>
        <v/>
      </c>
      <c r="E566" s="42"/>
      <c r="F566" s="57"/>
      <c r="G566" s="60"/>
      <c r="H566" s="54"/>
      <c r="I566" s="61"/>
      <c r="J566" s="62"/>
      <c r="K566" s="57"/>
      <c r="L566" s="57"/>
      <c r="M566" s="54"/>
      <c r="N566" s="63"/>
      <c r="O566" s="57"/>
      <c r="P566" s="57"/>
      <c r="Q566" s="57"/>
      <c r="R566" s="57"/>
      <c r="S566" s="57"/>
      <c r="T566" s="57"/>
      <c r="U566" s="57"/>
      <c r="V566" s="57"/>
      <c r="W566" s="57"/>
      <c r="X566" s="57"/>
      <c r="Y566" s="25" t="str">
        <f>IF(X566 = "", "", IFERROR(VLOOKUP(X566, Values!G:H, 2, FALSE), ""))</f>
        <v/>
      </c>
      <c r="Z566" s="26" t="str">
        <f>IF(X566 = "", "", IFERROR(VLOOKUP(X566, Values!G:I, 3, FALSE), ""))</f>
        <v/>
      </c>
      <c r="AA566" s="107"/>
      <c r="AB566" s="56"/>
      <c r="AC566" s="57"/>
      <c r="AD566" s="25"/>
      <c r="AE566" s="5" t="str">
        <f>IF(AB566 = "", "", IFERROR(VLOOKUP(AB566, 'SERVICE LOCATIONS'!$A:$B, 2, FALSE), ""))</f>
        <v/>
      </c>
      <c r="AF566" s="5" t="str">
        <f>IF(AB566 = "", "", IFERROR(IF(VLOOKUP(AB566, 'SERVICE LOCATIONS'!$A:$C, 3, FALSE) = 0, "", VLOOKUP(AB566, 'SERVICE LOCATIONS'!$A:$D, 3, FALSE)), ""))</f>
        <v/>
      </c>
      <c r="AG566" s="5" t="str">
        <f>IF(AB566 = "", "", IFERROR(VLOOKUP(AB566, 'SERVICE LOCATIONS'!$A:$D, 4, FALSE), ""))</f>
        <v/>
      </c>
      <c r="AH566" s="5" t="str">
        <f>IF(AB566 = "", "", IFERROR(VLOOKUP(AB566, 'SERVICE LOCATIONS'!$A:$J, 5, FALSE), ""))</f>
        <v/>
      </c>
      <c r="AI566" s="5" t="str">
        <f>IF(AB566 = "", "", IFERROR(VLOOKUP(AB566, 'SERVICE LOCATIONS'!$A:$F, 6, FALSE), ""))</f>
        <v/>
      </c>
      <c r="AJ566" s="5" t="str">
        <f>IF(AB566 = "", "", IFERROR(VLOOKUP(AB566, 'SERVICE LOCATIONS'!$A:$G, 7, FALSE), ""))</f>
        <v/>
      </c>
      <c r="AK566" s="5" t="str">
        <f>IF(AB566 = "", "", IFERROR(VLOOKUP(AB566, 'SERVICE LOCATIONS'!$A:$H, 8, FALSE), ""))</f>
        <v/>
      </c>
      <c r="AL566" s="7" t="str">
        <f>IF(AB566 = "", "", IFERROR(VLOOKUP(AB566, 'SERVICE LOCATIONS'!$A:$I, 9, FALSE), ""))</f>
        <v/>
      </c>
      <c r="AM566" s="7" t="str">
        <f>IF(AB566 = "", "", IFERROR(VLOOKUP(AB566, 'SERVICE LOCATIONS'!$A:$J, 10, FALSE), ""))</f>
        <v/>
      </c>
      <c r="AN566" s="7" t="str">
        <f>IF(AB566 = "", "", IFERROR(VLOOKUP(AB566, 'SERVICE LOCATIONS'!$A:$Q, 12, FALSE), ""))</f>
        <v/>
      </c>
      <c r="AO566" s="5" t="str">
        <f>IF(AB566 = "", "", IFERROR(VLOOKUP(AB566, 'SERVICE LOCATIONS'!$A:$Q, 13, FALSE), ""))</f>
        <v/>
      </c>
      <c r="AP566" s="5" t="str">
        <f>IF(AB566 = "", "", IFERROR(VLOOKUP(AB566, 'SERVICE LOCATIONS'!$A:$Q, 14, FALSE), ""))</f>
        <v/>
      </c>
      <c r="AQ566" s="5" t="str">
        <f>IF(AB566 = "", "", IFERROR(VLOOKUP(AB566, 'SERVICE LOCATIONS'!$A:$Q, 15, FALSE), ""))</f>
        <v/>
      </c>
      <c r="AR566" s="5" t="str">
        <f>IF(AB566 = "", "", IFERROR(VLOOKUP(AB566, 'SERVICE LOCATIONS'!$A:$Q, 16, FALSE), ""))</f>
        <v/>
      </c>
      <c r="AS566" s="5" t="str">
        <f>IF(AB566 = "", "", IFERROR(VLOOKUP(AB566, 'SERVICE LOCATIONS'!$A:$Q, 17, FALSE), ""))</f>
        <v/>
      </c>
      <c r="AT566" s="27" t="str">
        <f>IF(AB566 = "", "", IFERROR(VLOOKUP(AB566, 'SERVICE LOCATIONS'!$A:$Q, 11, FALSE), ""))</f>
        <v/>
      </c>
      <c r="AU566" s="42"/>
      <c r="AV566" s="54"/>
      <c r="AW566" s="55"/>
      <c r="AX566" s="56"/>
      <c r="AY566" s="57"/>
    </row>
    <row r="567" spans="1:51" x14ac:dyDescent="0.2">
      <c r="A567" s="58"/>
      <c r="B567" s="64" t="str">
        <f>IF(A567="", "", TEXT(VLOOKUP(A567, 'ENTITY INFO'!$A:$E, 4, FALSE), "00-0000000"))</f>
        <v/>
      </c>
      <c r="C567" s="64" t="str">
        <f>IF(A567="", "", VLOOKUP(A567, 'ENTITY INFO'!$A:$E, 5, FALSE))</f>
        <v/>
      </c>
      <c r="D567" s="64" t="str">
        <f>IF(A567 = "", "", IFERROR(VLOOKUP(A567, 'ENTITY INFO'!$A:$B, 2, FALSE), ""))</f>
        <v/>
      </c>
      <c r="E567" s="42"/>
      <c r="F567" s="57"/>
      <c r="G567" s="60"/>
      <c r="H567" s="54"/>
      <c r="I567" s="61"/>
      <c r="J567" s="62"/>
      <c r="K567" s="57"/>
      <c r="L567" s="57"/>
      <c r="M567" s="54"/>
      <c r="N567" s="63"/>
      <c r="O567" s="57"/>
      <c r="P567" s="57"/>
      <c r="Q567" s="57"/>
      <c r="R567" s="57"/>
      <c r="S567" s="57"/>
      <c r="T567" s="57"/>
      <c r="U567" s="57"/>
      <c r="V567" s="57"/>
      <c r="W567" s="57"/>
      <c r="X567" s="57"/>
      <c r="Y567" s="25" t="str">
        <f>IF(X567 = "", "", IFERROR(VLOOKUP(X567, Values!G:H, 2, FALSE), ""))</f>
        <v/>
      </c>
      <c r="Z567" s="26" t="str">
        <f>IF(X567 = "", "", IFERROR(VLOOKUP(X567, Values!G:I, 3, FALSE), ""))</f>
        <v/>
      </c>
      <c r="AA567" s="107"/>
      <c r="AB567" s="56"/>
      <c r="AC567" s="57"/>
      <c r="AD567" s="25"/>
      <c r="AE567" s="5" t="str">
        <f>IF(AB567 = "", "", IFERROR(VLOOKUP(AB567, 'SERVICE LOCATIONS'!$A:$B, 2, FALSE), ""))</f>
        <v/>
      </c>
      <c r="AF567" s="5" t="str">
        <f>IF(AB567 = "", "", IFERROR(IF(VLOOKUP(AB567, 'SERVICE LOCATIONS'!$A:$C, 3, FALSE) = 0, "", VLOOKUP(AB567, 'SERVICE LOCATIONS'!$A:$D, 3, FALSE)), ""))</f>
        <v/>
      </c>
      <c r="AG567" s="5" t="str">
        <f>IF(AB567 = "", "", IFERROR(VLOOKUP(AB567, 'SERVICE LOCATIONS'!$A:$D, 4, FALSE), ""))</f>
        <v/>
      </c>
      <c r="AH567" s="5" t="str">
        <f>IF(AB567 = "", "", IFERROR(VLOOKUP(AB567, 'SERVICE LOCATIONS'!$A:$J, 5, FALSE), ""))</f>
        <v/>
      </c>
      <c r="AI567" s="5" t="str">
        <f>IF(AB567 = "", "", IFERROR(VLOOKUP(AB567, 'SERVICE LOCATIONS'!$A:$F, 6, FALSE), ""))</f>
        <v/>
      </c>
      <c r="AJ567" s="5" t="str">
        <f>IF(AB567 = "", "", IFERROR(VLOOKUP(AB567, 'SERVICE LOCATIONS'!$A:$G, 7, FALSE), ""))</f>
        <v/>
      </c>
      <c r="AK567" s="5" t="str">
        <f>IF(AB567 = "", "", IFERROR(VLOOKUP(AB567, 'SERVICE LOCATIONS'!$A:$H, 8, FALSE), ""))</f>
        <v/>
      </c>
      <c r="AL567" s="7" t="str">
        <f>IF(AB567 = "", "", IFERROR(VLOOKUP(AB567, 'SERVICE LOCATIONS'!$A:$I, 9, FALSE), ""))</f>
        <v/>
      </c>
      <c r="AM567" s="7" t="str">
        <f>IF(AB567 = "", "", IFERROR(VLOOKUP(AB567, 'SERVICE LOCATIONS'!$A:$J, 10, FALSE), ""))</f>
        <v/>
      </c>
      <c r="AN567" s="7" t="str">
        <f>IF(AB567 = "", "", IFERROR(VLOOKUP(AB567, 'SERVICE LOCATIONS'!$A:$Q, 12, FALSE), ""))</f>
        <v/>
      </c>
      <c r="AO567" s="5" t="str">
        <f>IF(AB567 = "", "", IFERROR(VLOOKUP(AB567, 'SERVICE LOCATIONS'!$A:$Q, 13, FALSE), ""))</f>
        <v/>
      </c>
      <c r="AP567" s="5" t="str">
        <f>IF(AB567 = "", "", IFERROR(VLOOKUP(AB567, 'SERVICE LOCATIONS'!$A:$Q, 14, FALSE), ""))</f>
        <v/>
      </c>
      <c r="AQ567" s="5" t="str">
        <f>IF(AB567 = "", "", IFERROR(VLOOKUP(AB567, 'SERVICE LOCATIONS'!$A:$Q, 15, FALSE), ""))</f>
        <v/>
      </c>
      <c r="AR567" s="5" t="str">
        <f>IF(AB567 = "", "", IFERROR(VLOOKUP(AB567, 'SERVICE LOCATIONS'!$A:$Q, 16, FALSE), ""))</f>
        <v/>
      </c>
      <c r="AS567" s="5" t="str">
        <f>IF(AB567 = "", "", IFERROR(VLOOKUP(AB567, 'SERVICE LOCATIONS'!$A:$Q, 17, FALSE), ""))</f>
        <v/>
      </c>
      <c r="AT567" s="27" t="str">
        <f>IF(AB567 = "", "", IFERROR(VLOOKUP(AB567, 'SERVICE LOCATIONS'!$A:$Q, 11, FALSE), ""))</f>
        <v/>
      </c>
      <c r="AU567" s="42"/>
      <c r="AV567" s="54"/>
      <c r="AW567" s="55"/>
      <c r="AX567" s="56"/>
      <c r="AY567" s="57"/>
    </row>
    <row r="568" spans="1:51" x14ac:dyDescent="0.2">
      <c r="A568" s="58"/>
      <c r="B568" s="64" t="str">
        <f>IF(A568="", "", TEXT(VLOOKUP(A568, 'ENTITY INFO'!$A:$E, 4, FALSE), "00-0000000"))</f>
        <v/>
      </c>
      <c r="C568" s="64" t="str">
        <f>IF(A568="", "", VLOOKUP(A568, 'ENTITY INFO'!$A:$E, 5, FALSE))</f>
        <v/>
      </c>
      <c r="D568" s="64" t="str">
        <f>IF(A568 = "", "", IFERROR(VLOOKUP(A568, 'ENTITY INFO'!$A:$B, 2, FALSE), ""))</f>
        <v/>
      </c>
      <c r="E568" s="42"/>
      <c r="F568" s="57"/>
      <c r="G568" s="60"/>
      <c r="H568" s="54"/>
      <c r="I568" s="61"/>
      <c r="J568" s="62"/>
      <c r="K568" s="57"/>
      <c r="L568" s="57"/>
      <c r="M568" s="54"/>
      <c r="N568" s="63"/>
      <c r="O568" s="57"/>
      <c r="P568" s="57"/>
      <c r="Q568" s="57"/>
      <c r="R568" s="57"/>
      <c r="S568" s="57"/>
      <c r="T568" s="57"/>
      <c r="U568" s="57"/>
      <c r="V568" s="57"/>
      <c r="W568" s="57"/>
      <c r="X568" s="57"/>
      <c r="Y568" s="25" t="str">
        <f>IF(X568 = "", "", IFERROR(VLOOKUP(X568, Values!G:H, 2, FALSE), ""))</f>
        <v/>
      </c>
      <c r="Z568" s="26" t="str">
        <f>IF(X568 = "", "", IFERROR(VLOOKUP(X568, Values!G:I, 3, FALSE), ""))</f>
        <v/>
      </c>
      <c r="AA568" s="107"/>
      <c r="AB568" s="56"/>
      <c r="AC568" s="57"/>
      <c r="AD568" s="25"/>
      <c r="AE568" s="5" t="str">
        <f>IF(AB568 = "", "", IFERROR(VLOOKUP(AB568, 'SERVICE LOCATIONS'!$A:$B, 2, FALSE), ""))</f>
        <v/>
      </c>
      <c r="AF568" s="5" t="str">
        <f>IF(AB568 = "", "", IFERROR(IF(VLOOKUP(AB568, 'SERVICE LOCATIONS'!$A:$C, 3, FALSE) = 0, "", VLOOKUP(AB568, 'SERVICE LOCATIONS'!$A:$D, 3, FALSE)), ""))</f>
        <v/>
      </c>
      <c r="AG568" s="5" t="str">
        <f>IF(AB568 = "", "", IFERROR(VLOOKUP(AB568, 'SERVICE LOCATIONS'!$A:$D, 4, FALSE), ""))</f>
        <v/>
      </c>
      <c r="AH568" s="5" t="str">
        <f>IF(AB568 = "", "", IFERROR(VLOOKUP(AB568, 'SERVICE LOCATIONS'!$A:$J, 5, FALSE), ""))</f>
        <v/>
      </c>
      <c r="AI568" s="5" t="str">
        <f>IF(AB568 = "", "", IFERROR(VLOOKUP(AB568, 'SERVICE LOCATIONS'!$A:$F, 6, FALSE), ""))</f>
        <v/>
      </c>
      <c r="AJ568" s="5" t="str">
        <f>IF(AB568 = "", "", IFERROR(VLOOKUP(AB568, 'SERVICE LOCATIONS'!$A:$G, 7, FALSE), ""))</f>
        <v/>
      </c>
      <c r="AK568" s="5" t="str">
        <f>IF(AB568 = "", "", IFERROR(VLOOKUP(AB568, 'SERVICE LOCATIONS'!$A:$H, 8, FALSE), ""))</f>
        <v/>
      </c>
      <c r="AL568" s="7" t="str">
        <f>IF(AB568 = "", "", IFERROR(VLOOKUP(AB568, 'SERVICE LOCATIONS'!$A:$I, 9, FALSE), ""))</f>
        <v/>
      </c>
      <c r="AM568" s="7" t="str">
        <f>IF(AB568 = "", "", IFERROR(VLOOKUP(AB568, 'SERVICE LOCATIONS'!$A:$J, 10, FALSE), ""))</f>
        <v/>
      </c>
      <c r="AN568" s="7" t="str">
        <f>IF(AB568 = "", "", IFERROR(VLOOKUP(AB568, 'SERVICE LOCATIONS'!$A:$Q, 12, FALSE), ""))</f>
        <v/>
      </c>
      <c r="AO568" s="5" t="str">
        <f>IF(AB568 = "", "", IFERROR(VLOOKUP(AB568, 'SERVICE LOCATIONS'!$A:$Q, 13, FALSE), ""))</f>
        <v/>
      </c>
      <c r="AP568" s="5" t="str">
        <f>IF(AB568 = "", "", IFERROR(VLOOKUP(AB568, 'SERVICE LOCATIONS'!$A:$Q, 14, FALSE), ""))</f>
        <v/>
      </c>
      <c r="AQ568" s="5" t="str">
        <f>IF(AB568 = "", "", IFERROR(VLOOKUP(AB568, 'SERVICE LOCATIONS'!$A:$Q, 15, FALSE), ""))</f>
        <v/>
      </c>
      <c r="AR568" s="5" t="str">
        <f>IF(AB568 = "", "", IFERROR(VLOOKUP(AB568, 'SERVICE LOCATIONS'!$A:$Q, 16, FALSE), ""))</f>
        <v/>
      </c>
      <c r="AS568" s="5" t="str">
        <f>IF(AB568 = "", "", IFERROR(VLOOKUP(AB568, 'SERVICE LOCATIONS'!$A:$Q, 17, FALSE), ""))</f>
        <v/>
      </c>
      <c r="AT568" s="27" t="str">
        <f>IF(AB568 = "", "", IFERROR(VLOOKUP(AB568, 'SERVICE LOCATIONS'!$A:$Q, 11, FALSE), ""))</f>
        <v/>
      </c>
      <c r="AU568" s="42"/>
      <c r="AV568" s="54"/>
      <c r="AW568" s="55"/>
      <c r="AX568" s="56"/>
      <c r="AY568" s="57"/>
    </row>
    <row r="569" spans="1:51" x14ac:dyDescent="0.2">
      <c r="A569" s="58"/>
      <c r="B569" s="64" t="str">
        <f>IF(A569="", "", TEXT(VLOOKUP(A569, 'ENTITY INFO'!$A:$E, 4, FALSE), "00-0000000"))</f>
        <v/>
      </c>
      <c r="C569" s="64" t="str">
        <f>IF(A569="", "", VLOOKUP(A569, 'ENTITY INFO'!$A:$E, 5, FALSE))</f>
        <v/>
      </c>
      <c r="D569" s="64" t="str">
        <f>IF(A569 = "", "", IFERROR(VLOOKUP(A569, 'ENTITY INFO'!$A:$B, 2, FALSE), ""))</f>
        <v/>
      </c>
      <c r="E569" s="42"/>
      <c r="F569" s="57"/>
      <c r="G569" s="60"/>
      <c r="H569" s="54"/>
      <c r="I569" s="61"/>
      <c r="J569" s="62"/>
      <c r="K569" s="57"/>
      <c r="L569" s="57"/>
      <c r="M569" s="54"/>
      <c r="N569" s="63"/>
      <c r="O569" s="57"/>
      <c r="P569" s="57"/>
      <c r="Q569" s="57"/>
      <c r="R569" s="57"/>
      <c r="S569" s="57"/>
      <c r="T569" s="57"/>
      <c r="U569" s="57"/>
      <c r="V569" s="57"/>
      <c r="W569" s="57"/>
      <c r="X569" s="57"/>
      <c r="Y569" s="25" t="str">
        <f>IF(X569 = "", "", IFERROR(VLOOKUP(X569, Values!G:H, 2, FALSE), ""))</f>
        <v/>
      </c>
      <c r="Z569" s="26" t="str">
        <f>IF(X569 = "", "", IFERROR(VLOOKUP(X569, Values!G:I, 3, FALSE), ""))</f>
        <v/>
      </c>
      <c r="AA569" s="107"/>
      <c r="AB569" s="56"/>
      <c r="AC569" s="57"/>
      <c r="AD569" s="25"/>
      <c r="AE569" s="5" t="str">
        <f>IF(AB569 = "", "", IFERROR(VLOOKUP(AB569, 'SERVICE LOCATIONS'!$A:$B, 2, FALSE), ""))</f>
        <v/>
      </c>
      <c r="AF569" s="5" t="str">
        <f>IF(AB569 = "", "", IFERROR(IF(VLOOKUP(AB569, 'SERVICE LOCATIONS'!$A:$C, 3, FALSE) = 0, "", VLOOKUP(AB569, 'SERVICE LOCATIONS'!$A:$D, 3, FALSE)), ""))</f>
        <v/>
      </c>
      <c r="AG569" s="5" t="str">
        <f>IF(AB569 = "", "", IFERROR(VLOOKUP(AB569, 'SERVICE LOCATIONS'!$A:$D, 4, FALSE), ""))</f>
        <v/>
      </c>
      <c r="AH569" s="5" t="str">
        <f>IF(AB569 = "", "", IFERROR(VLOOKUP(AB569, 'SERVICE LOCATIONS'!$A:$J, 5, FALSE), ""))</f>
        <v/>
      </c>
      <c r="AI569" s="5" t="str">
        <f>IF(AB569 = "", "", IFERROR(VLOOKUP(AB569, 'SERVICE LOCATIONS'!$A:$F, 6, FALSE), ""))</f>
        <v/>
      </c>
      <c r="AJ569" s="5" t="str">
        <f>IF(AB569 = "", "", IFERROR(VLOOKUP(AB569, 'SERVICE LOCATIONS'!$A:$G, 7, FALSE), ""))</f>
        <v/>
      </c>
      <c r="AK569" s="5" t="str">
        <f>IF(AB569 = "", "", IFERROR(VLOOKUP(AB569, 'SERVICE LOCATIONS'!$A:$H, 8, FALSE), ""))</f>
        <v/>
      </c>
      <c r="AL569" s="7" t="str">
        <f>IF(AB569 = "", "", IFERROR(VLOOKUP(AB569, 'SERVICE LOCATIONS'!$A:$I, 9, FALSE), ""))</f>
        <v/>
      </c>
      <c r="AM569" s="7" t="str">
        <f>IF(AB569 = "", "", IFERROR(VLOOKUP(AB569, 'SERVICE LOCATIONS'!$A:$J, 10, FALSE), ""))</f>
        <v/>
      </c>
      <c r="AN569" s="7" t="str">
        <f>IF(AB569 = "", "", IFERROR(VLOOKUP(AB569, 'SERVICE LOCATIONS'!$A:$Q, 12, FALSE), ""))</f>
        <v/>
      </c>
      <c r="AO569" s="5" t="str">
        <f>IF(AB569 = "", "", IFERROR(VLOOKUP(AB569, 'SERVICE LOCATIONS'!$A:$Q, 13, FALSE), ""))</f>
        <v/>
      </c>
      <c r="AP569" s="5" t="str">
        <f>IF(AB569 = "", "", IFERROR(VLOOKUP(AB569, 'SERVICE LOCATIONS'!$A:$Q, 14, FALSE), ""))</f>
        <v/>
      </c>
      <c r="AQ569" s="5" t="str">
        <f>IF(AB569 = "", "", IFERROR(VLOOKUP(AB569, 'SERVICE LOCATIONS'!$A:$Q, 15, FALSE), ""))</f>
        <v/>
      </c>
      <c r="AR569" s="5" t="str">
        <f>IF(AB569 = "", "", IFERROR(VLOOKUP(AB569, 'SERVICE LOCATIONS'!$A:$Q, 16, FALSE), ""))</f>
        <v/>
      </c>
      <c r="AS569" s="5" t="str">
        <f>IF(AB569 = "", "", IFERROR(VLOOKUP(AB569, 'SERVICE LOCATIONS'!$A:$Q, 17, FALSE), ""))</f>
        <v/>
      </c>
      <c r="AT569" s="27" t="str">
        <f>IF(AB569 = "", "", IFERROR(VLOOKUP(AB569, 'SERVICE LOCATIONS'!$A:$Q, 11, FALSE), ""))</f>
        <v/>
      </c>
      <c r="AU569" s="42"/>
      <c r="AV569" s="54"/>
      <c r="AW569" s="55"/>
      <c r="AX569" s="56"/>
      <c r="AY569" s="57"/>
    </row>
    <row r="570" spans="1:51" x14ac:dyDescent="0.2">
      <c r="A570" s="58"/>
      <c r="B570" s="64" t="str">
        <f>IF(A570="", "", TEXT(VLOOKUP(A570, 'ENTITY INFO'!$A:$E, 4, FALSE), "00-0000000"))</f>
        <v/>
      </c>
      <c r="C570" s="64" t="str">
        <f>IF(A570="", "", VLOOKUP(A570, 'ENTITY INFO'!$A:$E, 5, FALSE))</f>
        <v/>
      </c>
      <c r="D570" s="64" t="str">
        <f>IF(A570 = "", "", IFERROR(VLOOKUP(A570, 'ENTITY INFO'!$A:$B, 2, FALSE), ""))</f>
        <v/>
      </c>
      <c r="E570" s="42"/>
      <c r="F570" s="57"/>
      <c r="G570" s="60"/>
      <c r="H570" s="54"/>
      <c r="I570" s="61"/>
      <c r="J570" s="62"/>
      <c r="K570" s="57"/>
      <c r="L570" s="57"/>
      <c r="M570" s="54"/>
      <c r="N570" s="63"/>
      <c r="O570" s="57"/>
      <c r="P570" s="57"/>
      <c r="Q570" s="57"/>
      <c r="R570" s="57"/>
      <c r="S570" s="57"/>
      <c r="T570" s="57"/>
      <c r="U570" s="57"/>
      <c r="V570" s="57"/>
      <c r="W570" s="57"/>
      <c r="X570" s="57"/>
      <c r="Y570" s="25" t="str">
        <f>IF(X570 = "", "", IFERROR(VLOOKUP(X570, Values!G:H, 2, FALSE), ""))</f>
        <v/>
      </c>
      <c r="Z570" s="26" t="str">
        <f>IF(X570 = "", "", IFERROR(VLOOKUP(X570, Values!G:I, 3, FALSE), ""))</f>
        <v/>
      </c>
      <c r="AA570" s="107"/>
      <c r="AB570" s="56"/>
      <c r="AC570" s="57"/>
      <c r="AD570" s="25"/>
      <c r="AE570" s="5" t="str">
        <f>IF(AB570 = "", "", IFERROR(VLOOKUP(AB570, 'SERVICE LOCATIONS'!$A:$B, 2, FALSE), ""))</f>
        <v/>
      </c>
      <c r="AF570" s="5" t="str">
        <f>IF(AB570 = "", "", IFERROR(IF(VLOOKUP(AB570, 'SERVICE LOCATIONS'!$A:$C, 3, FALSE) = 0, "", VLOOKUP(AB570, 'SERVICE LOCATIONS'!$A:$D, 3, FALSE)), ""))</f>
        <v/>
      </c>
      <c r="AG570" s="5" t="str">
        <f>IF(AB570 = "", "", IFERROR(VLOOKUP(AB570, 'SERVICE LOCATIONS'!$A:$D, 4, FALSE), ""))</f>
        <v/>
      </c>
      <c r="AH570" s="5" t="str">
        <f>IF(AB570 = "", "", IFERROR(VLOOKUP(AB570, 'SERVICE LOCATIONS'!$A:$J, 5, FALSE), ""))</f>
        <v/>
      </c>
      <c r="AI570" s="5" t="str">
        <f>IF(AB570 = "", "", IFERROR(VLOOKUP(AB570, 'SERVICE LOCATIONS'!$A:$F, 6, FALSE), ""))</f>
        <v/>
      </c>
      <c r="AJ570" s="5" t="str">
        <f>IF(AB570 = "", "", IFERROR(VLOOKUP(AB570, 'SERVICE LOCATIONS'!$A:$G, 7, FALSE), ""))</f>
        <v/>
      </c>
      <c r="AK570" s="5" t="str">
        <f>IF(AB570 = "", "", IFERROR(VLOOKUP(AB570, 'SERVICE LOCATIONS'!$A:$H, 8, FALSE), ""))</f>
        <v/>
      </c>
      <c r="AL570" s="7" t="str">
        <f>IF(AB570 = "", "", IFERROR(VLOOKUP(AB570, 'SERVICE LOCATIONS'!$A:$I, 9, FALSE), ""))</f>
        <v/>
      </c>
      <c r="AM570" s="7" t="str">
        <f>IF(AB570 = "", "", IFERROR(VLOOKUP(AB570, 'SERVICE LOCATIONS'!$A:$J, 10, FALSE), ""))</f>
        <v/>
      </c>
      <c r="AN570" s="7" t="str">
        <f>IF(AB570 = "", "", IFERROR(VLOOKUP(AB570, 'SERVICE LOCATIONS'!$A:$Q, 12, FALSE), ""))</f>
        <v/>
      </c>
      <c r="AO570" s="5" t="str">
        <f>IF(AB570 = "", "", IFERROR(VLOOKUP(AB570, 'SERVICE LOCATIONS'!$A:$Q, 13, FALSE), ""))</f>
        <v/>
      </c>
      <c r="AP570" s="5" t="str">
        <f>IF(AB570 = "", "", IFERROR(VLOOKUP(AB570, 'SERVICE LOCATIONS'!$A:$Q, 14, FALSE), ""))</f>
        <v/>
      </c>
      <c r="AQ570" s="5" t="str">
        <f>IF(AB570 = "", "", IFERROR(VLOOKUP(AB570, 'SERVICE LOCATIONS'!$A:$Q, 15, FALSE), ""))</f>
        <v/>
      </c>
      <c r="AR570" s="5" t="str">
        <f>IF(AB570 = "", "", IFERROR(VLOOKUP(AB570, 'SERVICE LOCATIONS'!$A:$Q, 16, FALSE), ""))</f>
        <v/>
      </c>
      <c r="AS570" s="5" t="str">
        <f>IF(AB570 = "", "", IFERROR(VLOOKUP(AB570, 'SERVICE LOCATIONS'!$A:$Q, 17, FALSE), ""))</f>
        <v/>
      </c>
      <c r="AT570" s="27" t="str">
        <f>IF(AB570 = "", "", IFERROR(VLOOKUP(AB570, 'SERVICE LOCATIONS'!$A:$Q, 11, FALSE), ""))</f>
        <v/>
      </c>
      <c r="AU570" s="42"/>
      <c r="AV570" s="54"/>
      <c r="AW570" s="55"/>
      <c r="AX570" s="56"/>
      <c r="AY570" s="57"/>
    </row>
    <row r="571" spans="1:51" x14ac:dyDescent="0.2">
      <c r="A571" s="58"/>
      <c r="B571" s="64" t="str">
        <f>IF(A571="", "", TEXT(VLOOKUP(A571, 'ENTITY INFO'!$A:$E, 4, FALSE), "00-0000000"))</f>
        <v/>
      </c>
      <c r="C571" s="64" t="str">
        <f>IF(A571="", "", VLOOKUP(A571, 'ENTITY INFO'!$A:$E, 5, FALSE))</f>
        <v/>
      </c>
      <c r="D571" s="64" t="str">
        <f>IF(A571 = "", "", IFERROR(VLOOKUP(A571, 'ENTITY INFO'!$A:$B, 2, FALSE), ""))</f>
        <v/>
      </c>
      <c r="E571" s="42"/>
      <c r="F571" s="57"/>
      <c r="G571" s="60"/>
      <c r="H571" s="54"/>
      <c r="I571" s="61"/>
      <c r="J571" s="62"/>
      <c r="K571" s="57"/>
      <c r="L571" s="57"/>
      <c r="M571" s="54"/>
      <c r="N571" s="63"/>
      <c r="O571" s="57"/>
      <c r="P571" s="57"/>
      <c r="Q571" s="57"/>
      <c r="R571" s="57"/>
      <c r="S571" s="57"/>
      <c r="T571" s="57"/>
      <c r="U571" s="57"/>
      <c r="V571" s="57"/>
      <c r="W571" s="57"/>
      <c r="X571" s="57"/>
      <c r="Y571" s="25" t="str">
        <f>IF(X571 = "", "", IFERROR(VLOOKUP(X571, Values!G:H, 2, FALSE), ""))</f>
        <v/>
      </c>
      <c r="Z571" s="26" t="str">
        <f>IF(X571 = "", "", IFERROR(VLOOKUP(X571, Values!G:I, 3, FALSE), ""))</f>
        <v/>
      </c>
      <c r="AA571" s="107"/>
      <c r="AB571" s="56"/>
      <c r="AC571" s="57"/>
      <c r="AD571" s="25"/>
      <c r="AE571" s="5" t="str">
        <f>IF(AB571 = "", "", IFERROR(VLOOKUP(AB571, 'SERVICE LOCATIONS'!$A:$B, 2, FALSE), ""))</f>
        <v/>
      </c>
      <c r="AF571" s="5" t="str">
        <f>IF(AB571 = "", "", IFERROR(IF(VLOOKUP(AB571, 'SERVICE LOCATIONS'!$A:$C, 3, FALSE) = 0, "", VLOOKUP(AB571, 'SERVICE LOCATIONS'!$A:$D, 3, FALSE)), ""))</f>
        <v/>
      </c>
      <c r="AG571" s="5" t="str">
        <f>IF(AB571 = "", "", IFERROR(VLOOKUP(AB571, 'SERVICE LOCATIONS'!$A:$D, 4, FALSE), ""))</f>
        <v/>
      </c>
      <c r="AH571" s="5" t="str">
        <f>IF(AB571 = "", "", IFERROR(VLOOKUP(AB571, 'SERVICE LOCATIONS'!$A:$J, 5, FALSE), ""))</f>
        <v/>
      </c>
      <c r="AI571" s="5" t="str">
        <f>IF(AB571 = "", "", IFERROR(VLOOKUP(AB571, 'SERVICE LOCATIONS'!$A:$F, 6, FALSE), ""))</f>
        <v/>
      </c>
      <c r="AJ571" s="5" t="str">
        <f>IF(AB571 = "", "", IFERROR(VLOOKUP(AB571, 'SERVICE LOCATIONS'!$A:$G, 7, FALSE), ""))</f>
        <v/>
      </c>
      <c r="AK571" s="5" t="str">
        <f>IF(AB571 = "", "", IFERROR(VLOOKUP(AB571, 'SERVICE LOCATIONS'!$A:$H, 8, FALSE), ""))</f>
        <v/>
      </c>
      <c r="AL571" s="7" t="str">
        <f>IF(AB571 = "", "", IFERROR(VLOOKUP(AB571, 'SERVICE LOCATIONS'!$A:$I, 9, FALSE), ""))</f>
        <v/>
      </c>
      <c r="AM571" s="7" t="str">
        <f>IF(AB571 = "", "", IFERROR(VLOOKUP(AB571, 'SERVICE LOCATIONS'!$A:$J, 10, FALSE), ""))</f>
        <v/>
      </c>
      <c r="AN571" s="7" t="str">
        <f>IF(AB571 = "", "", IFERROR(VLOOKUP(AB571, 'SERVICE LOCATIONS'!$A:$Q, 12, FALSE), ""))</f>
        <v/>
      </c>
      <c r="AO571" s="5" t="str">
        <f>IF(AB571 = "", "", IFERROR(VLOOKUP(AB571, 'SERVICE LOCATIONS'!$A:$Q, 13, FALSE), ""))</f>
        <v/>
      </c>
      <c r="AP571" s="5" t="str">
        <f>IF(AB571 = "", "", IFERROR(VLOOKUP(AB571, 'SERVICE LOCATIONS'!$A:$Q, 14, FALSE), ""))</f>
        <v/>
      </c>
      <c r="AQ571" s="5" t="str">
        <f>IF(AB571 = "", "", IFERROR(VLOOKUP(AB571, 'SERVICE LOCATIONS'!$A:$Q, 15, FALSE), ""))</f>
        <v/>
      </c>
      <c r="AR571" s="5" t="str">
        <f>IF(AB571 = "", "", IFERROR(VLOOKUP(AB571, 'SERVICE LOCATIONS'!$A:$Q, 16, FALSE), ""))</f>
        <v/>
      </c>
      <c r="AS571" s="5" t="str">
        <f>IF(AB571 = "", "", IFERROR(VLOOKUP(AB571, 'SERVICE LOCATIONS'!$A:$Q, 17, FALSE), ""))</f>
        <v/>
      </c>
      <c r="AT571" s="27" t="str">
        <f>IF(AB571 = "", "", IFERROR(VLOOKUP(AB571, 'SERVICE LOCATIONS'!$A:$Q, 11, FALSE), ""))</f>
        <v/>
      </c>
      <c r="AU571" s="42"/>
      <c r="AV571" s="54"/>
      <c r="AW571" s="55"/>
      <c r="AX571" s="56"/>
      <c r="AY571" s="57"/>
    </row>
    <row r="572" spans="1:51" x14ac:dyDescent="0.2">
      <c r="A572" s="58"/>
      <c r="B572" s="64" t="str">
        <f>IF(A572="", "", TEXT(VLOOKUP(A572, 'ENTITY INFO'!$A:$E, 4, FALSE), "00-0000000"))</f>
        <v/>
      </c>
      <c r="C572" s="64" t="str">
        <f>IF(A572="", "", VLOOKUP(A572, 'ENTITY INFO'!$A:$E, 5, FALSE))</f>
        <v/>
      </c>
      <c r="D572" s="64" t="str">
        <f>IF(A572 = "", "", IFERROR(VLOOKUP(A572, 'ENTITY INFO'!$A:$B, 2, FALSE), ""))</f>
        <v/>
      </c>
      <c r="E572" s="42"/>
      <c r="F572" s="57"/>
      <c r="G572" s="60"/>
      <c r="H572" s="54"/>
      <c r="I572" s="61"/>
      <c r="J572" s="62"/>
      <c r="K572" s="57"/>
      <c r="L572" s="57"/>
      <c r="M572" s="54"/>
      <c r="N572" s="63"/>
      <c r="O572" s="57"/>
      <c r="P572" s="57"/>
      <c r="Q572" s="57"/>
      <c r="R572" s="57"/>
      <c r="S572" s="57"/>
      <c r="T572" s="57"/>
      <c r="U572" s="57"/>
      <c r="V572" s="57"/>
      <c r="W572" s="57"/>
      <c r="X572" s="57"/>
      <c r="Y572" s="25" t="str">
        <f>IF(X572 = "", "", IFERROR(VLOOKUP(X572, Values!G:H, 2, FALSE), ""))</f>
        <v/>
      </c>
      <c r="Z572" s="26" t="str">
        <f>IF(X572 = "", "", IFERROR(VLOOKUP(X572, Values!G:I, 3, FALSE), ""))</f>
        <v/>
      </c>
      <c r="AA572" s="107"/>
      <c r="AB572" s="56"/>
      <c r="AC572" s="57"/>
      <c r="AD572" s="25"/>
      <c r="AE572" s="5" t="str">
        <f>IF(AB572 = "", "", IFERROR(VLOOKUP(AB572, 'SERVICE LOCATIONS'!$A:$B, 2, FALSE), ""))</f>
        <v/>
      </c>
      <c r="AF572" s="5" t="str">
        <f>IF(AB572 = "", "", IFERROR(IF(VLOOKUP(AB572, 'SERVICE LOCATIONS'!$A:$C, 3, FALSE) = 0, "", VLOOKUP(AB572, 'SERVICE LOCATIONS'!$A:$D, 3, FALSE)), ""))</f>
        <v/>
      </c>
      <c r="AG572" s="5" t="str">
        <f>IF(AB572 = "", "", IFERROR(VLOOKUP(AB572, 'SERVICE LOCATIONS'!$A:$D, 4, FALSE), ""))</f>
        <v/>
      </c>
      <c r="AH572" s="5" t="str">
        <f>IF(AB572 = "", "", IFERROR(VLOOKUP(AB572, 'SERVICE LOCATIONS'!$A:$J, 5, FALSE), ""))</f>
        <v/>
      </c>
      <c r="AI572" s="5" t="str">
        <f>IF(AB572 = "", "", IFERROR(VLOOKUP(AB572, 'SERVICE LOCATIONS'!$A:$F, 6, FALSE), ""))</f>
        <v/>
      </c>
      <c r="AJ572" s="5" t="str">
        <f>IF(AB572 = "", "", IFERROR(VLOOKUP(AB572, 'SERVICE LOCATIONS'!$A:$G, 7, FALSE), ""))</f>
        <v/>
      </c>
      <c r="AK572" s="5" t="str">
        <f>IF(AB572 = "", "", IFERROR(VLOOKUP(AB572, 'SERVICE LOCATIONS'!$A:$H, 8, FALSE), ""))</f>
        <v/>
      </c>
      <c r="AL572" s="7" t="str">
        <f>IF(AB572 = "", "", IFERROR(VLOOKUP(AB572, 'SERVICE LOCATIONS'!$A:$I, 9, FALSE), ""))</f>
        <v/>
      </c>
      <c r="AM572" s="7" t="str">
        <f>IF(AB572 = "", "", IFERROR(VLOOKUP(AB572, 'SERVICE LOCATIONS'!$A:$J, 10, FALSE), ""))</f>
        <v/>
      </c>
      <c r="AN572" s="7" t="str">
        <f>IF(AB572 = "", "", IFERROR(VLOOKUP(AB572, 'SERVICE LOCATIONS'!$A:$Q, 12, FALSE), ""))</f>
        <v/>
      </c>
      <c r="AO572" s="5" t="str">
        <f>IF(AB572 = "", "", IFERROR(VLOOKUP(AB572, 'SERVICE LOCATIONS'!$A:$Q, 13, FALSE), ""))</f>
        <v/>
      </c>
      <c r="AP572" s="5" t="str">
        <f>IF(AB572 = "", "", IFERROR(VLOOKUP(AB572, 'SERVICE LOCATIONS'!$A:$Q, 14, FALSE), ""))</f>
        <v/>
      </c>
      <c r="AQ572" s="5" t="str">
        <f>IF(AB572 = "", "", IFERROR(VLOOKUP(AB572, 'SERVICE LOCATIONS'!$A:$Q, 15, FALSE), ""))</f>
        <v/>
      </c>
      <c r="AR572" s="5" t="str">
        <f>IF(AB572 = "", "", IFERROR(VLOOKUP(AB572, 'SERVICE LOCATIONS'!$A:$Q, 16, FALSE), ""))</f>
        <v/>
      </c>
      <c r="AS572" s="5" t="str">
        <f>IF(AB572 = "", "", IFERROR(VLOOKUP(AB572, 'SERVICE LOCATIONS'!$A:$Q, 17, FALSE), ""))</f>
        <v/>
      </c>
      <c r="AT572" s="27" t="str">
        <f>IF(AB572 = "", "", IFERROR(VLOOKUP(AB572, 'SERVICE LOCATIONS'!$A:$Q, 11, FALSE), ""))</f>
        <v/>
      </c>
      <c r="AU572" s="42"/>
      <c r="AV572" s="54"/>
      <c r="AW572" s="55"/>
      <c r="AX572" s="56"/>
      <c r="AY572" s="57"/>
    </row>
    <row r="573" spans="1:51" x14ac:dyDescent="0.2">
      <c r="A573" s="58"/>
      <c r="B573" s="64" t="str">
        <f>IF(A573="", "", TEXT(VLOOKUP(A573, 'ENTITY INFO'!$A:$E, 4, FALSE), "00-0000000"))</f>
        <v/>
      </c>
      <c r="C573" s="64" t="str">
        <f>IF(A573="", "", VLOOKUP(A573, 'ENTITY INFO'!$A:$E, 5, FALSE))</f>
        <v/>
      </c>
      <c r="D573" s="64" t="str">
        <f>IF(A573 = "", "", IFERROR(VLOOKUP(A573, 'ENTITY INFO'!$A:$B, 2, FALSE), ""))</f>
        <v/>
      </c>
      <c r="E573" s="42"/>
      <c r="F573" s="57"/>
      <c r="G573" s="60"/>
      <c r="H573" s="54"/>
      <c r="I573" s="61"/>
      <c r="J573" s="62"/>
      <c r="K573" s="57"/>
      <c r="L573" s="57"/>
      <c r="M573" s="54"/>
      <c r="N573" s="63"/>
      <c r="O573" s="57"/>
      <c r="P573" s="57"/>
      <c r="Q573" s="57"/>
      <c r="R573" s="57"/>
      <c r="S573" s="57"/>
      <c r="T573" s="57"/>
      <c r="U573" s="57"/>
      <c r="V573" s="57"/>
      <c r="W573" s="57"/>
      <c r="X573" s="57"/>
      <c r="Y573" s="25" t="str">
        <f>IF(X573 = "", "", IFERROR(VLOOKUP(X573, Values!G:H, 2, FALSE), ""))</f>
        <v/>
      </c>
      <c r="Z573" s="26" t="str">
        <f>IF(X573 = "", "", IFERROR(VLOOKUP(X573, Values!G:I, 3, FALSE), ""))</f>
        <v/>
      </c>
      <c r="AA573" s="107"/>
      <c r="AB573" s="56"/>
      <c r="AC573" s="57"/>
      <c r="AD573" s="25"/>
      <c r="AE573" s="5" t="str">
        <f>IF(AB573 = "", "", IFERROR(VLOOKUP(AB573, 'SERVICE LOCATIONS'!$A:$B, 2, FALSE), ""))</f>
        <v/>
      </c>
      <c r="AF573" s="5" t="str">
        <f>IF(AB573 = "", "", IFERROR(IF(VLOOKUP(AB573, 'SERVICE LOCATIONS'!$A:$C, 3, FALSE) = 0, "", VLOOKUP(AB573, 'SERVICE LOCATIONS'!$A:$D, 3, FALSE)), ""))</f>
        <v/>
      </c>
      <c r="AG573" s="5" t="str">
        <f>IF(AB573 = "", "", IFERROR(VLOOKUP(AB573, 'SERVICE LOCATIONS'!$A:$D, 4, FALSE), ""))</f>
        <v/>
      </c>
      <c r="AH573" s="5" t="str">
        <f>IF(AB573 = "", "", IFERROR(VLOOKUP(AB573, 'SERVICE LOCATIONS'!$A:$J, 5, FALSE), ""))</f>
        <v/>
      </c>
      <c r="AI573" s="5" t="str">
        <f>IF(AB573 = "", "", IFERROR(VLOOKUP(AB573, 'SERVICE LOCATIONS'!$A:$F, 6, FALSE), ""))</f>
        <v/>
      </c>
      <c r="AJ573" s="5" t="str">
        <f>IF(AB573 = "", "", IFERROR(VLOOKUP(AB573, 'SERVICE LOCATIONS'!$A:$G, 7, FALSE), ""))</f>
        <v/>
      </c>
      <c r="AK573" s="5" t="str">
        <f>IF(AB573 = "", "", IFERROR(VLOOKUP(AB573, 'SERVICE LOCATIONS'!$A:$H, 8, FALSE), ""))</f>
        <v/>
      </c>
      <c r="AL573" s="7" t="str">
        <f>IF(AB573 = "", "", IFERROR(VLOOKUP(AB573, 'SERVICE LOCATIONS'!$A:$I, 9, FALSE), ""))</f>
        <v/>
      </c>
      <c r="AM573" s="7" t="str">
        <f>IF(AB573 = "", "", IFERROR(VLOOKUP(AB573, 'SERVICE LOCATIONS'!$A:$J, 10, FALSE), ""))</f>
        <v/>
      </c>
      <c r="AN573" s="7" t="str">
        <f>IF(AB573 = "", "", IFERROR(VLOOKUP(AB573, 'SERVICE LOCATIONS'!$A:$Q, 12, FALSE), ""))</f>
        <v/>
      </c>
      <c r="AO573" s="5" t="str">
        <f>IF(AB573 = "", "", IFERROR(VLOOKUP(AB573, 'SERVICE LOCATIONS'!$A:$Q, 13, FALSE), ""))</f>
        <v/>
      </c>
      <c r="AP573" s="5" t="str">
        <f>IF(AB573 = "", "", IFERROR(VLOOKUP(AB573, 'SERVICE LOCATIONS'!$A:$Q, 14, FALSE), ""))</f>
        <v/>
      </c>
      <c r="AQ573" s="5" t="str">
        <f>IF(AB573 = "", "", IFERROR(VLOOKUP(AB573, 'SERVICE LOCATIONS'!$A:$Q, 15, FALSE), ""))</f>
        <v/>
      </c>
      <c r="AR573" s="5" t="str">
        <f>IF(AB573 = "", "", IFERROR(VLOOKUP(AB573, 'SERVICE LOCATIONS'!$A:$Q, 16, FALSE), ""))</f>
        <v/>
      </c>
      <c r="AS573" s="5" t="str">
        <f>IF(AB573 = "", "", IFERROR(VLOOKUP(AB573, 'SERVICE LOCATIONS'!$A:$Q, 17, FALSE), ""))</f>
        <v/>
      </c>
      <c r="AT573" s="27" t="str">
        <f>IF(AB573 = "", "", IFERROR(VLOOKUP(AB573, 'SERVICE LOCATIONS'!$A:$Q, 11, FALSE), ""))</f>
        <v/>
      </c>
      <c r="AU573" s="42"/>
      <c r="AV573" s="54"/>
      <c r="AW573" s="55"/>
      <c r="AX573" s="56"/>
      <c r="AY573" s="57"/>
    </row>
    <row r="574" spans="1:51" x14ac:dyDescent="0.2">
      <c r="A574" s="58"/>
      <c r="B574" s="64" t="str">
        <f>IF(A574="", "", TEXT(VLOOKUP(A574, 'ENTITY INFO'!$A:$E, 4, FALSE), "00-0000000"))</f>
        <v/>
      </c>
      <c r="C574" s="64" t="str">
        <f>IF(A574="", "", VLOOKUP(A574, 'ENTITY INFO'!$A:$E, 5, FALSE))</f>
        <v/>
      </c>
      <c r="D574" s="64" t="str">
        <f>IF(A574 = "", "", IFERROR(VLOOKUP(A574, 'ENTITY INFO'!$A:$B, 2, FALSE), ""))</f>
        <v/>
      </c>
      <c r="E574" s="42"/>
      <c r="F574" s="57"/>
      <c r="G574" s="60"/>
      <c r="H574" s="54"/>
      <c r="I574" s="61"/>
      <c r="J574" s="62"/>
      <c r="K574" s="57"/>
      <c r="L574" s="57"/>
      <c r="M574" s="54"/>
      <c r="N574" s="63"/>
      <c r="O574" s="57"/>
      <c r="P574" s="57"/>
      <c r="Q574" s="57"/>
      <c r="R574" s="57"/>
      <c r="S574" s="57"/>
      <c r="T574" s="57"/>
      <c r="U574" s="57"/>
      <c r="V574" s="57"/>
      <c r="W574" s="57"/>
      <c r="X574" s="57"/>
      <c r="Y574" s="25" t="str">
        <f>IF(X574 = "", "", IFERROR(VLOOKUP(X574, Values!G:H, 2, FALSE), ""))</f>
        <v/>
      </c>
      <c r="Z574" s="26" t="str">
        <f>IF(X574 = "", "", IFERROR(VLOOKUP(X574, Values!G:I, 3, FALSE), ""))</f>
        <v/>
      </c>
      <c r="AA574" s="107"/>
      <c r="AB574" s="56"/>
      <c r="AC574" s="57"/>
      <c r="AD574" s="25"/>
      <c r="AE574" s="5" t="str">
        <f>IF(AB574 = "", "", IFERROR(VLOOKUP(AB574, 'SERVICE LOCATIONS'!$A:$B, 2, FALSE), ""))</f>
        <v/>
      </c>
      <c r="AF574" s="5" t="str">
        <f>IF(AB574 = "", "", IFERROR(IF(VLOOKUP(AB574, 'SERVICE LOCATIONS'!$A:$C, 3, FALSE) = 0, "", VLOOKUP(AB574, 'SERVICE LOCATIONS'!$A:$D, 3, FALSE)), ""))</f>
        <v/>
      </c>
      <c r="AG574" s="5" t="str">
        <f>IF(AB574 = "", "", IFERROR(VLOOKUP(AB574, 'SERVICE LOCATIONS'!$A:$D, 4, FALSE), ""))</f>
        <v/>
      </c>
      <c r="AH574" s="5" t="str">
        <f>IF(AB574 = "", "", IFERROR(VLOOKUP(AB574, 'SERVICE LOCATIONS'!$A:$J, 5, FALSE), ""))</f>
        <v/>
      </c>
      <c r="AI574" s="5" t="str">
        <f>IF(AB574 = "", "", IFERROR(VLOOKUP(AB574, 'SERVICE LOCATIONS'!$A:$F, 6, FALSE), ""))</f>
        <v/>
      </c>
      <c r="AJ574" s="5" t="str">
        <f>IF(AB574 = "", "", IFERROR(VLOOKUP(AB574, 'SERVICE LOCATIONS'!$A:$G, 7, FALSE), ""))</f>
        <v/>
      </c>
      <c r="AK574" s="5" t="str">
        <f>IF(AB574 = "", "", IFERROR(VLOOKUP(AB574, 'SERVICE LOCATIONS'!$A:$H, 8, FALSE), ""))</f>
        <v/>
      </c>
      <c r="AL574" s="7" t="str">
        <f>IF(AB574 = "", "", IFERROR(VLOOKUP(AB574, 'SERVICE LOCATIONS'!$A:$I, 9, FALSE), ""))</f>
        <v/>
      </c>
      <c r="AM574" s="7" t="str">
        <f>IF(AB574 = "", "", IFERROR(VLOOKUP(AB574, 'SERVICE LOCATIONS'!$A:$J, 10, FALSE), ""))</f>
        <v/>
      </c>
      <c r="AN574" s="7" t="str">
        <f>IF(AB574 = "", "", IFERROR(VLOOKUP(AB574, 'SERVICE LOCATIONS'!$A:$Q, 12, FALSE), ""))</f>
        <v/>
      </c>
      <c r="AO574" s="5" t="str">
        <f>IF(AB574 = "", "", IFERROR(VLOOKUP(AB574, 'SERVICE LOCATIONS'!$A:$Q, 13, FALSE), ""))</f>
        <v/>
      </c>
      <c r="AP574" s="5" t="str">
        <f>IF(AB574 = "", "", IFERROR(VLOOKUP(AB574, 'SERVICE LOCATIONS'!$A:$Q, 14, FALSE), ""))</f>
        <v/>
      </c>
      <c r="AQ574" s="5" t="str">
        <f>IF(AB574 = "", "", IFERROR(VLOOKUP(AB574, 'SERVICE LOCATIONS'!$A:$Q, 15, FALSE), ""))</f>
        <v/>
      </c>
      <c r="AR574" s="5" t="str">
        <f>IF(AB574 = "", "", IFERROR(VLOOKUP(AB574, 'SERVICE LOCATIONS'!$A:$Q, 16, FALSE), ""))</f>
        <v/>
      </c>
      <c r="AS574" s="5" t="str">
        <f>IF(AB574 = "", "", IFERROR(VLOOKUP(AB574, 'SERVICE LOCATIONS'!$A:$Q, 17, FALSE), ""))</f>
        <v/>
      </c>
      <c r="AT574" s="27" t="str">
        <f>IF(AB574 = "", "", IFERROR(VLOOKUP(AB574, 'SERVICE LOCATIONS'!$A:$Q, 11, FALSE), ""))</f>
        <v/>
      </c>
      <c r="AU574" s="42"/>
      <c r="AV574" s="54"/>
      <c r="AW574" s="55"/>
      <c r="AX574" s="56"/>
      <c r="AY574" s="57"/>
    </row>
    <row r="575" spans="1:51" x14ac:dyDescent="0.2">
      <c r="A575" s="58"/>
      <c r="B575" s="64" t="str">
        <f>IF(A575="", "", TEXT(VLOOKUP(A575, 'ENTITY INFO'!$A:$E, 4, FALSE), "00-0000000"))</f>
        <v/>
      </c>
      <c r="C575" s="64" t="str">
        <f>IF(A575="", "", VLOOKUP(A575, 'ENTITY INFO'!$A:$E, 5, FALSE))</f>
        <v/>
      </c>
      <c r="D575" s="64" t="str">
        <f>IF(A575 = "", "", IFERROR(VLOOKUP(A575, 'ENTITY INFO'!$A:$B, 2, FALSE), ""))</f>
        <v/>
      </c>
      <c r="E575" s="42"/>
      <c r="F575" s="57"/>
      <c r="G575" s="60"/>
      <c r="H575" s="54"/>
      <c r="I575" s="61"/>
      <c r="J575" s="62"/>
      <c r="K575" s="57"/>
      <c r="L575" s="57"/>
      <c r="M575" s="54"/>
      <c r="N575" s="63"/>
      <c r="O575" s="57"/>
      <c r="P575" s="57"/>
      <c r="Q575" s="57"/>
      <c r="R575" s="57"/>
      <c r="S575" s="57"/>
      <c r="T575" s="57"/>
      <c r="U575" s="57"/>
      <c r="V575" s="57"/>
      <c r="W575" s="57"/>
      <c r="X575" s="57"/>
      <c r="Y575" s="25" t="str">
        <f>IF(X575 = "", "", IFERROR(VLOOKUP(X575, Values!G:H, 2, FALSE), ""))</f>
        <v/>
      </c>
      <c r="Z575" s="26" t="str">
        <f>IF(X575 = "", "", IFERROR(VLOOKUP(X575, Values!G:I, 3, FALSE), ""))</f>
        <v/>
      </c>
      <c r="AA575" s="107"/>
      <c r="AB575" s="56"/>
      <c r="AC575" s="57"/>
      <c r="AD575" s="25"/>
      <c r="AE575" s="5" t="str">
        <f>IF(AB575 = "", "", IFERROR(VLOOKUP(AB575, 'SERVICE LOCATIONS'!$A:$B, 2, FALSE), ""))</f>
        <v/>
      </c>
      <c r="AF575" s="5" t="str">
        <f>IF(AB575 = "", "", IFERROR(IF(VLOOKUP(AB575, 'SERVICE LOCATIONS'!$A:$C, 3, FALSE) = 0, "", VLOOKUP(AB575, 'SERVICE LOCATIONS'!$A:$D, 3, FALSE)), ""))</f>
        <v/>
      </c>
      <c r="AG575" s="5" t="str">
        <f>IF(AB575 = "", "", IFERROR(VLOOKUP(AB575, 'SERVICE LOCATIONS'!$A:$D, 4, FALSE), ""))</f>
        <v/>
      </c>
      <c r="AH575" s="5" t="str">
        <f>IF(AB575 = "", "", IFERROR(VLOOKUP(AB575, 'SERVICE LOCATIONS'!$A:$J, 5, FALSE), ""))</f>
        <v/>
      </c>
      <c r="AI575" s="5" t="str">
        <f>IF(AB575 = "", "", IFERROR(VLOOKUP(AB575, 'SERVICE LOCATIONS'!$A:$F, 6, FALSE), ""))</f>
        <v/>
      </c>
      <c r="AJ575" s="5" t="str">
        <f>IF(AB575 = "", "", IFERROR(VLOOKUP(AB575, 'SERVICE LOCATIONS'!$A:$G, 7, FALSE), ""))</f>
        <v/>
      </c>
      <c r="AK575" s="5" t="str">
        <f>IF(AB575 = "", "", IFERROR(VLOOKUP(AB575, 'SERVICE LOCATIONS'!$A:$H, 8, FALSE), ""))</f>
        <v/>
      </c>
      <c r="AL575" s="7" t="str">
        <f>IF(AB575 = "", "", IFERROR(VLOOKUP(AB575, 'SERVICE LOCATIONS'!$A:$I, 9, FALSE), ""))</f>
        <v/>
      </c>
      <c r="AM575" s="7" t="str">
        <f>IF(AB575 = "", "", IFERROR(VLOOKUP(AB575, 'SERVICE LOCATIONS'!$A:$J, 10, FALSE), ""))</f>
        <v/>
      </c>
      <c r="AN575" s="7" t="str">
        <f>IF(AB575 = "", "", IFERROR(VLOOKUP(AB575, 'SERVICE LOCATIONS'!$A:$Q, 12, FALSE), ""))</f>
        <v/>
      </c>
      <c r="AO575" s="5" t="str">
        <f>IF(AB575 = "", "", IFERROR(VLOOKUP(AB575, 'SERVICE LOCATIONS'!$A:$Q, 13, FALSE), ""))</f>
        <v/>
      </c>
      <c r="AP575" s="5" t="str">
        <f>IF(AB575 = "", "", IFERROR(VLOOKUP(AB575, 'SERVICE LOCATIONS'!$A:$Q, 14, FALSE), ""))</f>
        <v/>
      </c>
      <c r="AQ575" s="5" t="str">
        <f>IF(AB575 = "", "", IFERROR(VLOOKUP(AB575, 'SERVICE LOCATIONS'!$A:$Q, 15, FALSE), ""))</f>
        <v/>
      </c>
      <c r="AR575" s="5" t="str">
        <f>IF(AB575 = "", "", IFERROR(VLOOKUP(AB575, 'SERVICE LOCATIONS'!$A:$Q, 16, FALSE), ""))</f>
        <v/>
      </c>
      <c r="AS575" s="5" t="str">
        <f>IF(AB575 = "", "", IFERROR(VLOOKUP(AB575, 'SERVICE LOCATIONS'!$A:$Q, 17, FALSE), ""))</f>
        <v/>
      </c>
      <c r="AT575" s="27" t="str">
        <f>IF(AB575 = "", "", IFERROR(VLOOKUP(AB575, 'SERVICE LOCATIONS'!$A:$Q, 11, FALSE), ""))</f>
        <v/>
      </c>
      <c r="AU575" s="42"/>
      <c r="AV575" s="54"/>
      <c r="AW575" s="55"/>
      <c r="AX575" s="56"/>
      <c r="AY575" s="57"/>
    </row>
    <row r="576" spans="1:51" x14ac:dyDescent="0.2">
      <c r="A576" s="58"/>
      <c r="B576" s="64" t="str">
        <f>IF(A576="", "", TEXT(VLOOKUP(A576, 'ENTITY INFO'!$A:$E, 4, FALSE), "00-0000000"))</f>
        <v/>
      </c>
      <c r="C576" s="64" t="str">
        <f>IF(A576="", "", VLOOKUP(A576, 'ENTITY INFO'!$A:$E, 5, FALSE))</f>
        <v/>
      </c>
      <c r="D576" s="64" t="str">
        <f>IF(A576 = "", "", IFERROR(VLOOKUP(A576, 'ENTITY INFO'!$A:$B, 2, FALSE), ""))</f>
        <v/>
      </c>
      <c r="E576" s="42"/>
      <c r="F576" s="57"/>
      <c r="G576" s="60"/>
      <c r="H576" s="54"/>
      <c r="I576" s="61"/>
      <c r="J576" s="62"/>
      <c r="K576" s="57"/>
      <c r="L576" s="57"/>
      <c r="M576" s="54"/>
      <c r="N576" s="63"/>
      <c r="O576" s="57"/>
      <c r="P576" s="57"/>
      <c r="Q576" s="57"/>
      <c r="R576" s="57"/>
      <c r="S576" s="57"/>
      <c r="T576" s="57"/>
      <c r="U576" s="57"/>
      <c r="V576" s="57"/>
      <c r="W576" s="57"/>
      <c r="X576" s="57"/>
      <c r="Y576" s="25" t="str">
        <f>IF(X576 = "", "", IFERROR(VLOOKUP(X576, Values!G:H, 2, FALSE), ""))</f>
        <v/>
      </c>
      <c r="Z576" s="26" t="str">
        <f>IF(X576 = "", "", IFERROR(VLOOKUP(X576, Values!G:I, 3, FALSE), ""))</f>
        <v/>
      </c>
      <c r="AA576" s="107"/>
      <c r="AB576" s="56"/>
      <c r="AC576" s="57"/>
      <c r="AD576" s="25"/>
      <c r="AE576" s="5" t="str">
        <f>IF(AB576 = "", "", IFERROR(VLOOKUP(AB576, 'SERVICE LOCATIONS'!$A:$B, 2, FALSE), ""))</f>
        <v/>
      </c>
      <c r="AF576" s="5" t="str">
        <f>IF(AB576 = "", "", IFERROR(IF(VLOOKUP(AB576, 'SERVICE LOCATIONS'!$A:$C, 3, FALSE) = 0, "", VLOOKUP(AB576, 'SERVICE LOCATIONS'!$A:$D, 3, FALSE)), ""))</f>
        <v/>
      </c>
      <c r="AG576" s="5" t="str">
        <f>IF(AB576 = "", "", IFERROR(VLOOKUP(AB576, 'SERVICE LOCATIONS'!$A:$D, 4, FALSE), ""))</f>
        <v/>
      </c>
      <c r="AH576" s="5" t="str">
        <f>IF(AB576 = "", "", IFERROR(VLOOKUP(AB576, 'SERVICE LOCATIONS'!$A:$J, 5, FALSE), ""))</f>
        <v/>
      </c>
      <c r="AI576" s="5" t="str">
        <f>IF(AB576 = "", "", IFERROR(VLOOKUP(AB576, 'SERVICE LOCATIONS'!$A:$F, 6, FALSE), ""))</f>
        <v/>
      </c>
      <c r="AJ576" s="5" t="str">
        <f>IF(AB576 = "", "", IFERROR(VLOOKUP(AB576, 'SERVICE LOCATIONS'!$A:$G, 7, FALSE), ""))</f>
        <v/>
      </c>
      <c r="AK576" s="5" t="str">
        <f>IF(AB576 = "", "", IFERROR(VLOOKUP(AB576, 'SERVICE LOCATIONS'!$A:$H, 8, FALSE), ""))</f>
        <v/>
      </c>
      <c r="AL576" s="7" t="str">
        <f>IF(AB576 = "", "", IFERROR(VLOOKUP(AB576, 'SERVICE LOCATIONS'!$A:$I, 9, FALSE), ""))</f>
        <v/>
      </c>
      <c r="AM576" s="7" t="str">
        <f>IF(AB576 = "", "", IFERROR(VLOOKUP(AB576, 'SERVICE LOCATIONS'!$A:$J, 10, FALSE), ""))</f>
        <v/>
      </c>
      <c r="AN576" s="7" t="str">
        <f>IF(AB576 = "", "", IFERROR(VLOOKUP(AB576, 'SERVICE LOCATIONS'!$A:$Q, 12, FALSE), ""))</f>
        <v/>
      </c>
      <c r="AO576" s="5" t="str">
        <f>IF(AB576 = "", "", IFERROR(VLOOKUP(AB576, 'SERVICE LOCATIONS'!$A:$Q, 13, FALSE), ""))</f>
        <v/>
      </c>
      <c r="AP576" s="5" t="str">
        <f>IF(AB576 = "", "", IFERROR(VLOOKUP(AB576, 'SERVICE LOCATIONS'!$A:$Q, 14, FALSE), ""))</f>
        <v/>
      </c>
      <c r="AQ576" s="5" t="str">
        <f>IF(AB576 = "", "", IFERROR(VLOOKUP(AB576, 'SERVICE LOCATIONS'!$A:$Q, 15, FALSE), ""))</f>
        <v/>
      </c>
      <c r="AR576" s="5" t="str">
        <f>IF(AB576 = "", "", IFERROR(VLOOKUP(AB576, 'SERVICE LOCATIONS'!$A:$Q, 16, FALSE), ""))</f>
        <v/>
      </c>
      <c r="AS576" s="5" t="str">
        <f>IF(AB576 = "", "", IFERROR(VLOOKUP(AB576, 'SERVICE LOCATIONS'!$A:$Q, 17, FALSE), ""))</f>
        <v/>
      </c>
      <c r="AT576" s="27" t="str">
        <f>IF(AB576 = "", "", IFERROR(VLOOKUP(AB576, 'SERVICE LOCATIONS'!$A:$Q, 11, FALSE), ""))</f>
        <v/>
      </c>
      <c r="AU576" s="42"/>
      <c r="AV576" s="54"/>
      <c r="AW576" s="55"/>
      <c r="AX576" s="56"/>
      <c r="AY576" s="57"/>
    </row>
    <row r="577" spans="1:51" x14ac:dyDescent="0.2">
      <c r="A577" s="58"/>
      <c r="B577" s="64" t="str">
        <f>IF(A577="", "", TEXT(VLOOKUP(A577, 'ENTITY INFO'!$A:$E, 4, FALSE), "00-0000000"))</f>
        <v/>
      </c>
      <c r="C577" s="64" t="str">
        <f>IF(A577="", "", VLOOKUP(A577, 'ENTITY INFO'!$A:$E, 5, FALSE))</f>
        <v/>
      </c>
      <c r="D577" s="64" t="str">
        <f>IF(A577 = "", "", IFERROR(VLOOKUP(A577, 'ENTITY INFO'!$A:$B, 2, FALSE), ""))</f>
        <v/>
      </c>
      <c r="E577" s="42"/>
      <c r="F577" s="57"/>
      <c r="G577" s="60"/>
      <c r="H577" s="54"/>
      <c r="I577" s="61"/>
      <c r="J577" s="62"/>
      <c r="K577" s="57"/>
      <c r="L577" s="57"/>
      <c r="M577" s="54"/>
      <c r="N577" s="63"/>
      <c r="O577" s="57"/>
      <c r="P577" s="57"/>
      <c r="Q577" s="57"/>
      <c r="R577" s="57"/>
      <c r="S577" s="57"/>
      <c r="T577" s="57"/>
      <c r="U577" s="57"/>
      <c r="V577" s="57"/>
      <c r="W577" s="57"/>
      <c r="X577" s="57"/>
      <c r="Y577" s="25" t="str">
        <f>IF(X577 = "", "", IFERROR(VLOOKUP(X577, Values!G:H, 2, FALSE), ""))</f>
        <v/>
      </c>
      <c r="Z577" s="26" t="str">
        <f>IF(X577 = "", "", IFERROR(VLOOKUP(X577, Values!G:I, 3, FALSE), ""))</f>
        <v/>
      </c>
      <c r="AA577" s="107"/>
      <c r="AB577" s="56"/>
      <c r="AC577" s="57"/>
      <c r="AD577" s="25"/>
      <c r="AE577" s="5" t="str">
        <f>IF(AB577 = "", "", IFERROR(VLOOKUP(AB577, 'SERVICE LOCATIONS'!$A:$B, 2, FALSE), ""))</f>
        <v/>
      </c>
      <c r="AF577" s="5" t="str">
        <f>IF(AB577 = "", "", IFERROR(IF(VLOOKUP(AB577, 'SERVICE LOCATIONS'!$A:$C, 3, FALSE) = 0, "", VLOOKUP(AB577, 'SERVICE LOCATIONS'!$A:$D, 3, FALSE)), ""))</f>
        <v/>
      </c>
      <c r="AG577" s="5" t="str">
        <f>IF(AB577 = "", "", IFERROR(VLOOKUP(AB577, 'SERVICE LOCATIONS'!$A:$D, 4, FALSE), ""))</f>
        <v/>
      </c>
      <c r="AH577" s="5" t="str">
        <f>IF(AB577 = "", "", IFERROR(VLOOKUP(AB577, 'SERVICE LOCATIONS'!$A:$J, 5, FALSE), ""))</f>
        <v/>
      </c>
      <c r="AI577" s="5" t="str">
        <f>IF(AB577 = "", "", IFERROR(VLOOKUP(AB577, 'SERVICE LOCATIONS'!$A:$F, 6, FALSE), ""))</f>
        <v/>
      </c>
      <c r="AJ577" s="5" t="str">
        <f>IF(AB577 = "", "", IFERROR(VLOOKUP(AB577, 'SERVICE LOCATIONS'!$A:$G, 7, FALSE), ""))</f>
        <v/>
      </c>
      <c r="AK577" s="5" t="str">
        <f>IF(AB577 = "", "", IFERROR(VLOOKUP(AB577, 'SERVICE LOCATIONS'!$A:$H, 8, FALSE), ""))</f>
        <v/>
      </c>
      <c r="AL577" s="7" t="str">
        <f>IF(AB577 = "", "", IFERROR(VLOOKUP(AB577, 'SERVICE LOCATIONS'!$A:$I, 9, FALSE), ""))</f>
        <v/>
      </c>
      <c r="AM577" s="7" t="str">
        <f>IF(AB577 = "", "", IFERROR(VLOOKUP(AB577, 'SERVICE LOCATIONS'!$A:$J, 10, FALSE), ""))</f>
        <v/>
      </c>
      <c r="AN577" s="7" t="str">
        <f>IF(AB577 = "", "", IFERROR(VLOOKUP(AB577, 'SERVICE LOCATIONS'!$A:$Q, 12, FALSE), ""))</f>
        <v/>
      </c>
      <c r="AO577" s="5" t="str">
        <f>IF(AB577 = "", "", IFERROR(VLOOKUP(AB577, 'SERVICE LOCATIONS'!$A:$Q, 13, FALSE), ""))</f>
        <v/>
      </c>
      <c r="AP577" s="5" t="str">
        <f>IF(AB577 = "", "", IFERROR(VLOOKUP(AB577, 'SERVICE LOCATIONS'!$A:$Q, 14, FALSE), ""))</f>
        <v/>
      </c>
      <c r="AQ577" s="5" t="str">
        <f>IF(AB577 = "", "", IFERROR(VLOOKUP(AB577, 'SERVICE LOCATIONS'!$A:$Q, 15, FALSE), ""))</f>
        <v/>
      </c>
      <c r="AR577" s="5" t="str">
        <f>IF(AB577 = "", "", IFERROR(VLOOKUP(AB577, 'SERVICE LOCATIONS'!$A:$Q, 16, FALSE), ""))</f>
        <v/>
      </c>
      <c r="AS577" s="5" t="str">
        <f>IF(AB577 = "", "", IFERROR(VLOOKUP(AB577, 'SERVICE LOCATIONS'!$A:$Q, 17, FALSE), ""))</f>
        <v/>
      </c>
      <c r="AT577" s="27" t="str">
        <f>IF(AB577 = "", "", IFERROR(VLOOKUP(AB577, 'SERVICE LOCATIONS'!$A:$Q, 11, FALSE), ""))</f>
        <v/>
      </c>
      <c r="AU577" s="42"/>
      <c r="AV577" s="54"/>
      <c r="AW577" s="55"/>
      <c r="AX577" s="56"/>
      <c r="AY577" s="57"/>
    </row>
    <row r="578" spans="1:51" x14ac:dyDescent="0.2">
      <c r="A578" s="58"/>
      <c r="B578" s="64" t="str">
        <f>IF(A578="", "", TEXT(VLOOKUP(A578, 'ENTITY INFO'!$A:$E, 4, FALSE), "00-0000000"))</f>
        <v/>
      </c>
      <c r="C578" s="64" t="str">
        <f>IF(A578="", "", VLOOKUP(A578, 'ENTITY INFO'!$A:$E, 5, FALSE))</f>
        <v/>
      </c>
      <c r="D578" s="64" t="str">
        <f>IF(A578 = "", "", IFERROR(VLOOKUP(A578, 'ENTITY INFO'!$A:$B, 2, FALSE), ""))</f>
        <v/>
      </c>
      <c r="E578" s="42"/>
      <c r="F578" s="57"/>
      <c r="G578" s="60"/>
      <c r="H578" s="54"/>
      <c r="I578" s="61"/>
      <c r="J578" s="62"/>
      <c r="K578" s="57"/>
      <c r="L578" s="57"/>
      <c r="M578" s="54"/>
      <c r="N578" s="63"/>
      <c r="O578" s="57"/>
      <c r="P578" s="57"/>
      <c r="Q578" s="57"/>
      <c r="R578" s="57"/>
      <c r="S578" s="57"/>
      <c r="T578" s="57"/>
      <c r="U578" s="57"/>
      <c r="V578" s="57"/>
      <c r="W578" s="57"/>
      <c r="X578" s="57"/>
      <c r="Y578" s="25" t="str">
        <f>IF(X578 = "", "", IFERROR(VLOOKUP(X578, Values!G:H, 2, FALSE), ""))</f>
        <v/>
      </c>
      <c r="Z578" s="26" t="str">
        <f>IF(X578 = "", "", IFERROR(VLOOKUP(X578, Values!G:I, 3, FALSE), ""))</f>
        <v/>
      </c>
      <c r="AA578" s="107"/>
      <c r="AB578" s="56"/>
      <c r="AC578" s="57"/>
      <c r="AD578" s="25"/>
      <c r="AE578" s="5" t="str">
        <f>IF(AB578 = "", "", IFERROR(VLOOKUP(AB578, 'SERVICE LOCATIONS'!$A:$B, 2, FALSE), ""))</f>
        <v/>
      </c>
      <c r="AF578" s="5" t="str">
        <f>IF(AB578 = "", "", IFERROR(IF(VLOOKUP(AB578, 'SERVICE LOCATIONS'!$A:$C, 3, FALSE) = 0, "", VLOOKUP(AB578, 'SERVICE LOCATIONS'!$A:$D, 3, FALSE)), ""))</f>
        <v/>
      </c>
      <c r="AG578" s="5" t="str">
        <f>IF(AB578 = "", "", IFERROR(VLOOKUP(AB578, 'SERVICE LOCATIONS'!$A:$D, 4, FALSE), ""))</f>
        <v/>
      </c>
      <c r="AH578" s="5" t="str">
        <f>IF(AB578 = "", "", IFERROR(VLOOKUP(AB578, 'SERVICE LOCATIONS'!$A:$J, 5, FALSE), ""))</f>
        <v/>
      </c>
      <c r="AI578" s="5" t="str">
        <f>IF(AB578 = "", "", IFERROR(VLOOKUP(AB578, 'SERVICE LOCATIONS'!$A:$F, 6, FALSE), ""))</f>
        <v/>
      </c>
      <c r="AJ578" s="5" t="str">
        <f>IF(AB578 = "", "", IFERROR(VLOOKUP(AB578, 'SERVICE LOCATIONS'!$A:$G, 7, FALSE), ""))</f>
        <v/>
      </c>
      <c r="AK578" s="5" t="str">
        <f>IF(AB578 = "", "", IFERROR(VLOOKUP(AB578, 'SERVICE LOCATIONS'!$A:$H, 8, FALSE), ""))</f>
        <v/>
      </c>
      <c r="AL578" s="7" t="str">
        <f>IF(AB578 = "", "", IFERROR(VLOOKUP(AB578, 'SERVICE LOCATIONS'!$A:$I, 9, FALSE), ""))</f>
        <v/>
      </c>
      <c r="AM578" s="7" t="str">
        <f>IF(AB578 = "", "", IFERROR(VLOOKUP(AB578, 'SERVICE LOCATIONS'!$A:$J, 10, FALSE), ""))</f>
        <v/>
      </c>
      <c r="AN578" s="7" t="str">
        <f>IF(AB578 = "", "", IFERROR(VLOOKUP(AB578, 'SERVICE LOCATIONS'!$A:$Q, 12, FALSE), ""))</f>
        <v/>
      </c>
      <c r="AO578" s="5" t="str">
        <f>IF(AB578 = "", "", IFERROR(VLOOKUP(AB578, 'SERVICE LOCATIONS'!$A:$Q, 13, FALSE), ""))</f>
        <v/>
      </c>
      <c r="AP578" s="5" t="str">
        <f>IF(AB578 = "", "", IFERROR(VLOOKUP(AB578, 'SERVICE LOCATIONS'!$A:$Q, 14, FALSE), ""))</f>
        <v/>
      </c>
      <c r="AQ578" s="5" t="str">
        <f>IF(AB578 = "", "", IFERROR(VLOOKUP(AB578, 'SERVICE LOCATIONS'!$A:$Q, 15, FALSE), ""))</f>
        <v/>
      </c>
      <c r="AR578" s="5" t="str">
        <f>IF(AB578 = "", "", IFERROR(VLOOKUP(AB578, 'SERVICE LOCATIONS'!$A:$Q, 16, FALSE), ""))</f>
        <v/>
      </c>
      <c r="AS578" s="5" t="str">
        <f>IF(AB578 = "", "", IFERROR(VLOOKUP(AB578, 'SERVICE LOCATIONS'!$A:$Q, 17, FALSE), ""))</f>
        <v/>
      </c>
      <c r="AT578" s="27" t="str">
        <f>IF(AB578 = "", "", IFERROR(VLOOKUP(AB578, 'SERVICE LOCATIONS'!$A:$Q, 11, FALSE), ""))</f>
        <v/>
      </c>
      <c r="AU578" s="42"/>
      <c r="AV578" s="54"/>
      <c r="AW578" s="55"/>
      <c r="AX578" s="56"/>
      <c r="AY578" s="57"/>
    </row>
    <row r="579" spans="1:51" x14ac:dyDescent="0.2">
      <c r="A579" s="58"/>
      <c r="B579" s="64" t="str">
        <f>IF(A579="", "", TEXT(VLOOKUP(A579, 'ENTITY INFO'!$A:$E, 4, FALSE), "00-0000000"))</f>
        <v/>
      </c>
      <c r="C579" s="64" t="str">
        <f>IF(A579="", "", VLOOKUP(A579, 'ENTITY INFO'!$A:$E, 5, FALSE))</f>
        <v/>
      </c>
      <c r="D579" s="64" t="str">
        <f>IF(A579 = "", "", IFERROR(VLOOKUP(A579, 'ENTITY INFO'!$A:$B, 2, FALSE), ""))</f>
        <v/>
      </c>
      <c r="E579" s="42"/>
      <c r="F579" s="57"/>
      <c r="G579" s="60"/>
      <c r="H579" s="54"/>
      <c r="I579" s="61"/>
      <c r="J579" s="62"/>
      <c r="K579" s="57"/>
      <c r="L579" s="57"/>
      <c r="M579" s="54"/>
      <c r="N579" s="63"/>
      <c r="O579" s="57"/>
      <c r="P579" s="57"/>
      <c r="Q579" s="57"/>
      <c r="R579" s="57"/>
      <c r="S579" s="57"/>
      <c r="T579" s="57"/>
      <c r="U579" s="57"/>
      <c r="V579" s="57"/>
      <c r="W579" s="57"/>
      <c r="X579" s="57"/>
      <c r="Y579" s="25" t="str">
        <f>IF(X579 = "", "", IFERROR(VLOOKUP(X579, Values!G:H, 2, FALSE), ""))</f>
        <v/>
      </c>
      <c r="Z579" s="26" t="str">
        <f>IF(X579 = "", "", IFERROR(VLOOKUP(X579, Values!G:I, 3, FALSE), ""))</f>
        <v/>
      </c>
      <c r="AA579" s="107"/>
      <c r="AB579" s="56"/>
      <c r="AC579" s="57"/>
      <c r="AD579" s="25"/>
      <c r="AE579" s="5" t="str">
        <f>IF(AB579 = "", "", IFERROR(VLOOKUP(AB579, 'SERVICE LOCATIONS'!$A:$B, 2, FALSE), ""))</f>
        <v/>
      </c>
      <c r="AF579" s="5" t="str">
        <f>IF(AB579 = "", "", IFERROR(IF(VLOOKUP(AB579, 'SERVICE LOCATIONS'!$A:$C, 3, FALSE) = 0, "", VLOOKUP(AB579, 'SERVICE LOCATIONS'!$A:$D, 3, FALSE)), ""))</f>
        <v/>
      </c>
      <c r="AG579" s="5" t="str">
        <f>IF(AB579 = "", "", IFERROR(VLOOKUP(AB579, 'SERVICE LOCATIONS'!$A:$D, 4, FALSE), ""))</f>
        <v/>
      </c>
      <c r="AH579" s="5" t="str">
        <f>IF(AB579 = "", "", IFERROR(VLOOKUP(AB579, 'SERVICE LOCATIONS'!$A:$J, 5, FALSE), ""))</f>
        <v/>
      </c>
      <c r="AI579" s="5" t="str">
        <f>IF(AB579 = "", "", IFERROR(VLOOKUP(AB579, 'SERVICE LOCATIONS'!$A:$F, 6, FALSE), ""))</f>
        <v/>
      </c>
      <c r="AJ579" s="5" t="str">
        <f>IF(AB579 = "", "", IFERROR(VLOOKUP(AB579, 'SERVICE LOCATIONS'!$A:$G, 7, FALSE), ""))</f>
        <v/>
      </c>
      <c r="AK579" s="5" t="str">
        <f>IF(AB579 = "", "", IFERROR(VLOOKUP(AB579, 'SERVICE LOCATIONS'!$A:$H, 8, FALSE), ""))</f>
        <v/>
      </c>
      <c r="AL579" s="7" t="str">
        <f>IF(AB579 = "", "", IFERROR(VLOOKUP(AB579, 'SERVICE LOCATIONS'!$A:$I, 9, FALSE), ""))</f>
        <v/>
      </c>
      <c r="AM579" s="7" t="str">
        <f>IF(AB579 = "", "", IFERROR(VLOOKUP(AB579, 'SERVICE LOCATIONS'!$A:$J, 10, FALSE), ""))</f>
        <v/>
      </c>
      <c r="AN579" s="7" t="str">
        <f>IF(AB579 = "", "", IFERROR(VLOOKUP(AB579, 'SERVICE LOCATIONS'!$A:$Q, 12, FALSE), ""))</f>
        <v/>
      </c>
      <c r="AO579" s="5" t="str">
        <f>IF(AB579 = "", "", IFERROR(VLOOKUP(AB579, 'SERVICE LOCATIONS'!$A:$Q, 13, FALSE), ""))</f>
        <v/>
      </c>
      <c r="AP579" s="5" t="str">
        <f>IF(AB579 = "", "", IFERROR(VLOOKUP(AB579, 'SERVICE LOCATIONS'!$A:$Q, 14, FALSE), ""))</f>
        <v/>
      </c>
      <c r="AQ579" s="5" t="str">
        <f>IF(AB579 = "", "", IFERROR(VLOOKUP(AB579, 'SERVICE LOCATIONS'!$A:$Q, 15, FALSE), ""))</f>
        <v/>
      </c>
      <c r="AR579" s="5" t="str">
        <f>IF(AB579 = "", "", IFERROR(VLOOKUP(AB579, 'SERVICE LOCATIONS'!$A:$Q, 16, FALSE), ""))</f>
        <v/>
      </c>
      <c r="AS579" s="5" t="str">
        <f>IF(AB579 = "", "", IFERROR(VLOOKUP(AB579, 'SERVICE LOCATIONS'!$A:$Q, 17, FALSE), ""))</f>
        <v/>
      </c>
      <c r="AT579" s="27" t="str">
        <f>IF(AB579 = "", "", IFERROR(VLOOKUP(AB579, 'SERVICE LOCATIONS'!$A:$Q, 11, FALSE), ""))</f>
        <v/>
      </c>
      <c r="AU579" s="42"/>
      <c r="AV579" s="54"/>
      <c r="AW579" s="55"/>
      <c r="AX579" s="56"/>
      <c r="AY579" s="57"/>
    </row>
    <row r="580" spans="1:51" x14ac:dyDescent="0.2">
      <c r="A580" s="58"/>
      <c r="B580" s="64" t="str">
        <f>IF(A580="", "", TEXT(VLOOKUP(A580, 'ENTITY INFO'!$A:$E, 4, FALSE), "00-0000000"))</f>
        <v/>
      </c>
      <c r="C580" s="64" t="str">
        <f>IF(A580="", "", VLOOKUP(A580, 'ENTITY INFO'!$A:$E, 5, FALSE))</f>
        <v/>
      </c>
      <c r="D580" s="64" t="str">
        <f>IF(A580 = "", "", IFERROR(VLOOKUP(A580, 'ENTITY INFO'!$A:$B, 2, FALSE), ""))</f>
        <v/>
      </c>
      <c r="E580" s="42"/>
      <c r="F580" s="57"/>
      <c r="G580" s="60"/>
      <c r="H580" s="54"/>
      <c r="I580" s="61"/>
      <c r="J580" s="62"/>
      <c r="K580" s="57"/>
      <c r="L580" s="57"/>
      <c r="M580" s="54"/>
      <c r="N580" s="63"/>
      <c r="O580" s="57"/>
      <c r="P580" s="57"/>
      <c r="Q580" s="57"/>
      <c r="R580" s="57"/>
      <c r="S580" s="57"/>
      <c r="T580" s="57"/>
      <c r="U580" s="57"/>
      <c r="V580" s="57"/>
      <c r="W580" s="57"/>
      <c r="X580" s="57"/>
      <c r="Y580" s="25" t="str">
        <f>IF(X580 = "", "", IFERROR(VLOOKUP(X580, Values!G:H, 2, FALSE), ""))</f>
        <v/>
      </c>
      <c r="Z580" s="26" t="str">
        <f>IF(X580 = "", "", IFERROR(VLOOKUP(X580, Values!G:I, 3, FALSE), ""))</f>
        <v/>
      </c>
      <c r="AA580" s="107"/>
      <c r="AB580" s="56"/>
      <c r="AC580" s="57"/>
      <c r="AD580" s="25"/>
      <c r="AE580" s="5" t="str">
        <f>IF(AB580 = "", "", IFERROR(VLOOKUP(AB580, 'SERVICE LOCATIONS'!$A:$B, 2, FALSE), ""))</f>
        <v/>
      </c>
      <c r="AF580" s="5" t="str">
        <f>IF(AB580 = "", "", IFERROR(IF(VLOOKUP(AB580, 'SERVICE LOCATIONS'!$A:$C, 3, FALSE) = 0, "", VLOOKUP(AB580, 'SERVICE LOCATIONS'!$A:$D, 3, FALSE)), ""))</f>
        <v/>
      </c>
      <c r="AG580" s="5" t="str">
        <f>IF(AB580 = "", "", IFERROR(VLOOKUP(AB580, 'SERVICE LOCATIONS'!$A:$D, 4, FALSE), ""))</f>
        <v/>
      </c>
      <c r="AH580" s="5" t="str">
        <f>IF(AB580 = "", "", IFERROR(VLOOKUP(AB580, 'SERVICE LOCATIONS'!$A:$J, 5, FALSE), ""))</f>
        <v/>
      </c>
      <c r="AI580" s="5" t="str">
        <f>IF(AB580 = "", "", IFERROR(VLOOKUP(AB580, 'SERVICE LOCATIONS'!$A:$F, 6, FALSE), ""))</f>
        <v/>
      </c>
      <c r="AJ580" s="5" t="str">
        <f>IF(AB580 = "", "", IFERROR(VLOOKUP(AB580, 'SERVICE LOCATIONS'!$A:$G, 7, FALSE), ""))</f>
        <v/>
      </c>
      <c r="AK580" s="5" t="str">
        <f>IF(AB580 = "", "", IFERROR(VLOOKUP(AB580, 'SERVICE LOCATIONS'!$A:$H, 8, FALSE), ""))</f>
        <v/>
      </c>
      <c r="AL580" s="7" t="str">
        <f>IF(AB580 = "", "", IFERROR(VLOOKUP(AB580, 'SERVICE LOCATIONS'!$A:$I, 9, FALSE), ""))</f>
        <v/>
      </c>
      <c r="AM580" s="7" t="str">
        <f>IF(AB580 = "", "", IFERROR(VLOOKUP(AB580, 'SERVICE LOCATIONS'!$A:$J, 10, FALSE), ""))</f>
        <v/>
      </c>
      <c r="AN580" s="7" t="str">
        <f>IF(AB580 = "", "", IFERROR(VLOOKUP(AB580, 'SERVICE LOCATIONS'!$A:$Q, 12, FALSE), ""))</f>
        <v/>
      </c>
      <c r="AO580" s="5" t="str">
        <f>IF(AB580 = "", "", IFERROR(VLOOKUP(AB580, 'SERVICE LOCATIONS'!$A:$Q, 13, FALSE), ""))</f>
        <v/>
      </c>
      <c r="AP580" s="5" t="str">
        <f>IF(AB580 = "", "", IFERROR(VLOOKUP(AB580, 'SERVICE LOCATIONS'!$A:$Q, 14, FALSE), ""))</f>
        <v/>
      </c>
      <c r="AQ580" s="5" t="str">
        <f>IF(AB580 = "", "", IFERROR(VLOOKUP(AB580, 'SERVICE LOCATIONS'!$A:$Q, 15, FALSE), ""))</f>
        <v/>
      </c>
      <c r="AR580" s="5" t="str">
        <f>IF(AB580 = "", "", IFERROR(VLOOKUP(AB580, 'SERVICE LOCATIONS'!$A:$Q, 16, FALSE), ""))</f>
        <v/>
      </c>
      <c r="AS580" s="5" t="str">
        <f>IF(AB580 = "", "", IFERROR(VLOOKUP(AB580, 'SERVICE LOCATIONS'!$A:$Q, 17, FALSE), ""))</f>
        <v/>
      </c>
      <c r="AT580" s="27" t="str">
        <f>IF(AB580 = "", "", IFERROR(VLOOKUP(AB580, 'SERVICE LOCATIONS'!$A:$Q, 11, FALSE), ""))</f>
        <v/>
      </c>
      <c r="AU580" s="42"/>
      <c r="AV580" s="54"/>
      <c r="AW580" s="55"/>
      <c r="AX580" s="56"/>
      <c r="AY580" s="57"/>
    </row>
    <row r="581" spans="1:51" x14ac:dyDescent="0.2">
      <c r="A581" s="58"/>
      <c r="B581" s="64" t="str">
        <f>IF(A581="", "", TEXT(VLOOKUP(A581, 'ENTITY INFO'!$A:$E, 4, FALSE), "00-0000000"))</f>
        <v/>
      </c>
      <c r="C581" s="64" t="str">
        <f>IF(A581="", "", VLOOKUP(A581, 'ENTITY INFO'!$A:$E, 5, FALSE))</f>
        <v/>
      </c>
      <c r="D581" s="64" t="str">
        <f>IF(A581 = "", "", IFERROR(VLOOKUP(A581, 'ENTITY INFO'!$A:$B, 2, FALSE), ""))</f>
        <v/>
      </c>
      <c r="E581" s="42"/>
      <c r="F581" s="57"/>
      <c r="G581" s="60"/>
      <c r="H581" s="54"/>
      <c r="I581" s="61"/>
      <c r="J581" s="62"/>
      <c r="K581" s="57"/>
      <c r="L581" s="57"/>
      <c r="M581" s="54"/>
      <c r="N581" s="63"/>
      <c r="O581" s="57"/>
      <c r="P581" s="57"/>
      <c r="Q581" s="57"/>
      <c r="R581" s="57"/>
      <c r="S581" s="57"/>
      <c r="T581" s="57"/>
      <c r="U581" s="57"/>
      <c r="V581" s="57"/>
      <c r="W581" s="57"/>
      <c r="X581" s="57"/>
      <c r="Y581" s="25" t="str">
        <f>IF(X581 = "", "", IFERROR(VLOOKUP(X581, Values!G:H, 2, FALSE), ""))</f>
        <v/>
      </c>
      <c r="Z581" s="26" t="str">
        <f>IF(X581 = "", "", IFERROR(VLOOKUP(X581, Values!G:I, 3, FALSE), ""))</f>
        <v/>
      </c>
      <c r="AA581" s="107"/>
      <c r="AB581" s="56"/>
      <c r="AC581" s="57"/>
      <c r="AD581" s="25"/>
      <c r="AE581" s="5" t="str">
        <f>IF(AB581 = "", "", IFERROR(VLOOKUP(AB581, 'SERVICE LOCATIONS'!$A:$B, 2, FALSE), ""))</f>
        <v/>
      </c>
      <c r="AF581" s="5" t="str">
        <f>IF(AB581 = "", "", IFERROR(IF(VLOOKUP(AB581, 'SERVICE LOCATIONS'!$A:$C, 3, FALSE) = 0, "", VLOOKUP(AB581, 'SERVICE LOCATIONS'!$A:$D, 3, FALSE)), ""))</f>
        <v/>
      </c>
      <c r="AG581" s="5" t="str">
        <f>IF(AB581 = "", "", IFERROR(VLOOKUP(AB581, 'SERVICE LOCATIONS'!$A:$D, 4, FALSE), ""))</f>
        <v/>
      </c>
      <c r="AH581" s="5" t="str">
        <f>IF(AB581 = "", "", IFERROR(VLOOKUP(AB581, 'SERVICE LOCATIONS'!$A:$J, 5, FALSE), ""))</f>
        <v/>
      </c>
      <c r="AI581" s="5" t="str">
        <f>IF(AB581 = "", "", IFERROR(VLOOKUP(AB581, 'SERVICE LOCATIONS'!$A:$F, 6, FALSE), ""))</f>
        <v/>
      </c>
      <c r="AJ581" s="5" t="str">
        <f>IF(AB581 = "", "", IFERROR(VLOOKUP(AB581, 'SERVICE LOCATIONS'!$A:$G, 7, FALSE), ""))</f>
        <v/>
      </c>
      <c r="AK581" s="5" t="str">
        <f>IF(AB581 = "", "", IFERROR(VLOOKUP(AB581, 'SERVICE LOCATIONS'!$A:$H, 8, FALSE), ""))</f>
        <v/>
      </c>
      <c r="AL581" s="7" t="str">
        <f>IF(AB581 = "", "", IFERROR(VLOOKUP(AB581, 'SERVICE LOCATIONS'!$A:$I, 9, FALSE), ""))</f>
        <v/>
      </c>
      <c r="AM581" s="7" t="str">
        <f>IF(AB581 = "", "", IFERROR(VLOOKUP(AB581, 'SERVICE LOCATIONS'!$A:$J, 10, FALSE), ""))</f>
        <v/>
      </c>
      <c r="AN581" s="7" t="str">
        <f>IF(AB581 = "", "", IFERROR(VLOOKUP(AB581, 'SERVICE LOCATIONS'!$A:$Q, 12, FALSE), ""))</f>
        <v/>
      </c>
      <c r="AO581" s="5" t="str">
        <f>IF(AB581 = "", "", IFERROR(VLOOKUP(AB581, 'SERVICE LOCATIONS'!$A:$Q, 13, FALSE), ""))</f>
        <v/>
      </c>
      <c r="AP581" s="5" t="str">
        <f>IF(AB581 = "", "", IFERROR(VLOOKUP(AB581, 'SERVICE LOCATIONS'!$A:$Q, 14, FALSE), ""))</f>
        <v/>
      </c>
      <c r="AQ581" s="5" t="str">
        <f>IF(AB581 = "", "", IFERROR(VLOOKUP(AB581, 'SERVICE LOCATIONS'!$A:$Q, 15, FALSE), ""))</f>
        <v/>
      </c>
      <c r="AR581" s="5" t="str">
        <f>IF(AB581 = "", "", IFERROR(VLOOKUP(AB581, 'SERVICE LOCATIONS'!$A:$Q, 16, FALSE), ""))</f>
        <v/>
      </c>
      <c r="AS581" s="5" t="str">
        <f>IF(AB581 = "", "", IFERROR(VLOOKUP(AB581, 'SERVICE LOCATIONS'!$A:$Q, 17, FALSE), ""))</f>
        <v/>
      </c>
      <c r="AT581" s="27" t="str">
        <f>IF(AB581 = "", "", IFERROR(VLOOKUP(AB581, 'SERVICE LOCATIONS'!$A:$Q, 11, FALSE), ""))</f>
        <v/>
      </c>
      <c r="AU581" s="42"/>
      <c r="AV581" s="54"/>
      <c r="AW581" s="55"/>
      <c r="AX581" s="56"/>
      <c r="AY581" s="57"/>
    </row>
    <row r="582" spans="1:51" x14ac:dyDescent="0.2">
      <c r="A582" s="58"/>
      <c r="B582" s="64" t="str">
        <f>IF(A582="", "", TEXT(VLOOKUP(A582, 'ENTITY INFO'!$A:$E, 4, FALSE), "00-0000000"))</f>
        <v/>
      </c>
      <c r="C582" s="64" t="str">
        <f>IF(A582="", "", VLOOKUP(A582, 'ENTITY INFO'!$A:$E, 5, FALSE))</f>
        <v/>
      </c>
      <c r="D582" s="64" t="str">
        <f>IF(A582 = "", "", IFERROR(VLOOKUP(A582, 'ENTITY INFO'!$A:$B, 2, FALSE), ""))</f>
        <v/>
      </c>
      <c r="E582" s="42"/>
      <c r="F582" s="57"/>
      <c r="G582" s="60"/>
      <c r="H582" s="54"/>
      <c r="I582" s="61"/>
      <c r="J582" s="62"/>
      <c r="K582" s="57"/>
      <c r="L582" s="57"/>
      <c r="M582" s="54"/>
      <c r="N582" s="63"/>
      <c r="O582" s="57"/>
      <c r="P582" s="57"/>
      <c r="Q582" s="57"/>
      <c r="R582" s="57"/>
      <c r="S582" s="57"/>
      <c r="T582" s="57"/>
      <c r="U582" s="57"/>
      <c r="V582" s="57"/>
      <c r="W582" s="57"/>
      <c r="X582" s="57"/>
      <c r="Y582" s="25" t="str">
        <f>IF(X582 = "", "", IFERROR(VLOOKUP(X582, Values!G:H, 2, FALSE), ""))</f>
        <v/>
      </c>
      <c r="Z582" s="26" t="str">
        <f>IF(X582 = "", "", IFERROR(VLOOKUP(X582, Values!G:I, 3, FALSE), ""))</f>
        <v/>
      </c>
      <c r="AA582" s="107"/>
      <c r="AB582" s="56"/>
      <c r="AC582" s="57"/>
      <c r="AD582" s="25"/>
      <c r="AE582" s="5" t="str">
        <f>IF(AB582 = "", "", IFERROR(VLOOKUP(AB582, 'SERVICE LOCATIONS'!$A:$B, 2, FALSE), ""))</f>
        <v/>
      </c>
      <c r="AF582" s="5" t="str">
        <f>IF(AB582 = "", "", IFERROR(IF(VLOOKUP(AB582, 'SERVICE LOCATIONS'!$A:$C, 3, FALSE) = 0, "", VLOOKUP(AB582, 'SERVICE LOCATIONS'!$A:$D, 3, FALSE)), ""))</f>
        <v/>
      </c>
      <c r="AG582" s="5" t="str">
        <f>IF(AB582 = "", "", IFERROR(VLOOKUP(AB582, 'SERVICE LOCATIONS'!$A:$D, 4, FALSE), ""))</f>
        <v/>
      </c>
      <c r="AH582" s="5" t="str">
        <f>IF(AB582 = "", "", IFERROR(VLOOKUP(AB582, 'SERVICE LOCATIONS'!$A:$J, 5, FALSE), ""))</f>
        <v/>
      </c>
      <c r="AI582" s="5" t="str">
        <f>IF(AB582 = "", "", IFERROR(VLOOKUP(AB582, 'SERVICE LOCATIONS'!$A:$F, 6, FALSE), ""))</f>
        <v/>
      </c>
      <c r="AJ582" s="5" t="str">
        <f>IF(AB582 = "", "", IFERROR(VLOOKUP(AB582, 'SERVICE LOCATIONS'!$A:$G, 7, FALSE), ""))</f>
        <v/>
      </c>
      <c r="AK582" s="5" t="str">
        <f>IF(AB582 = "", "", IFERROR(VLOOKUP(AB582, 'SERVICE LOCATIONS'!$A:$H, 8, FALSE), ""))</f>
        <v/>
      </c>
      <c r="AL582" s="7" t="str">
        <f>IF(AB582 = "", "", IFERROR(VLOOKUP(AB582, 'SERVICE LOCATIONS'!$A:$I, 9, FALSE), ""))</f>
        <v/>
      </c>
      <c r="AM582" s="7" t="str">
        <f>IF(AB582 = "", "", IFERROR(VLOOKUP(AB582, 'SERVICE LOCATIONS'!$A:$J, 10, FALSE), ""))</f>
        <v/>
      </c>
      <c r="AN582" s="7" t="str">
        <f>IF(AB582 = "", "", IFERROR(VLOOKUP(AB582, 'SERVICE LOCATIONS'!$A:$Q, 12, FALSE), ""))</f>
        <v/>
      </c>
      <c r="AO582" s="5" t="str">
        <f>IF(AB582 = "", "", IFERROR(VLOOKUP(AB582, 'SERVICE LOCATIONS'!$A:$Q, 13, FALSE), ""))</f>
        <v/>
      </c>
      <c r="AP582" s="5" t="str">
        <f>IF(AB582 = "", "", IFERROR(VLOOKUP(AB582, 'SERVICE LOCATIONS'!$A:$Q, 14, FALSE), ""))</f>
        <v/>
      </c>
      <c r="AQ582" s="5" t="str">
        <f>IF(AB582 = "", "", IFERROR(VLOOKUP(AB582, 'SERVICE LOCATIONS'!$A:$Q, 15, FALSE), ""))</f>
        <v/>
      </c>
      <c r="AR582" s="5" t="str">
        <f>IF(AB582 = "", "", IFERROR(VLOOKUP(AB582, 'SERVICE LOCATIONS'!$A:$Q, 16, FALSE), ""))</f>
        <v/>
      </c>
      <c r="AS582" s="5" t="str">
        <f>IF(AB582 = "", "", IFERROR(VLOOKUP(AB582, 'SERVICE LOCATIONS'!$A:$Q, 17, FALSE), ""))</f>
        <v/>
      </c>
      <c r="AT582" s="27" t="str">
        <f>IF(AB582 = "", "", IFERROR(VLOOKUP(AB582, 'SERVICE LOCATIONS'!$A:$Q, 11, FALSE), ""))</f>
        <v/>
      </c>
      <c r="AU582" s="42"/>
      <c r="AV582" s="54"/>
      <c r="AW582" s="55"/>
      <c r="AX582" s="56"/>
      <c r="AY582" s="57"/>
    </row>
    <row r="583" spans="1:51" x14ac:dyDescent="0.2">
      <c r="A583" s="58"/>
      <c r="B583" s="64" t="str">
        <f>IF(A583="", "", TEXT(VLOOKUP(A583, 'ENTITY INFO'!$A:$E, 4, FALSE), "00-0000000"))</f>
        <v/>
      </c>
      <c r="C583" s="64" t="str">
        <f>IF(A583="", "", VLOOKUP(A583, 'ENTITY INFO'!$A:$E, 5, FALSE))</f>
        <v/>
      </c>
      <c r="D583" s="64" t="str">
        <f>IF(A583 = "", "", IFERROR(VLOOKUP(A583, 'ENTITY INFO'!$A:$B, 2, FALSE), ""))</f>
        <v/>
      </c>
      <c r="E583" s="42"/>
      <c r="F583" s="57"/>
      <c r="G583" s="60"/>
      <c r="H583" s="54"/>
      <c r="I583" s="61"/>
      <c r="J583" s="62"/>
      <c r="K583" s="57"/>
      <c r="L583" s="57"/>
      <c r="M583" s="54"/>
      <c r="N583" s="63"/>
      <c r="O583" s="57"/>
      <c r="P583" s="57"/>
      <c r="Q583" s="57"/>
      <c r="R583" s="57"/>
      <c r="S583" s="57"/>
      <c r="T583" s="57"/>
      <c r="U583" s="57"/>
      <c r="V583" s="57"/>
      <c r="W583" s="57"/>
      <c r="X583" s="57"/>
      <c r="Y583" s="25" t="str">
        <f>IF(X583 = "", "", IFERROR(VLOOKUP(X583, Values!G:H, 2, FALSE), ""))</f>
        <v/>
      </c>
      <c r="Z583" s="26" t="str">
        <f>IF(X583 = "", "", IFERROR(VLOOKUP(X583, Values!G:I, 3, FALSE), ""))</f>
        <v/>
      </c>
      <c r="AA583" s="107"/>
      <c r="AB583" s="56"/>
      <c r="AC583" s="57"/>
      <c r="AD583" s="25"/>
      <c r="AE583" s="5" t="str">
        <f>IF(AB583 = "", "", IFERROR(VLOOKUP(AB583, 'SERVICE LOCATIONS'!$A:$B, 2, FALSE), ""))</f>
        <v/>
      </c>
      <c r="AF583" s="5" t="str">
        <f>IF(AB583 = "", "", IFERROR(IF(VLOOKUP(AB583, 'SERVICE LOCATIONS'!$A:$C, 3, FALSE) = 0, "", VLOOKUP(AB583, 'SERVICE LOCATIONS'!$A:$D, 3, FALSE)), ""))</f>
        <v/>
      </c>
      <c r="AG583" s="5" t="str">
        <f>IF(AB583 = "", "", IFERROR(VLOOKUP(AB583, 'SERVICE LOCATIONS'!$A:$D, 4, FALSE), ""))</f>
        <v/>
      </c>
      <c r="AH583" s="5" t="str">
        <f>IF(AB583 = "", "", IFERROR(VLOOKUP(AB583, 'SERVICE LOCATIONS'!$A:$J, 5, FALSE), ""))</f>
        <v/>
      </c>
      <c r="AI583" s="5" t="str">
        <f>IF(AB583 = "", "", IFERROR(VLOOKUP(AB583, 'SERVICE LOCATIONS'!$A:$F, 6, FALSE), ""))</f>
        <v/>
      </c>
      <c r="AJ583" s="5" t="str">
        <f>IF(AB583 = "", "", IFERROR(VLOOKUP(AB583, 'SERVICE LOCATIONS'!$A:$G, 7, FALSE), ""))</f>
        <v/>
      </c>
      <c r="AK583" s="5" t="str">
        <f>IF(AB583 = "", "", IFERROR(VLOOKUP(AB583, 'SERVICE LOCATIONS'!$A:$H, 8, FALSE), ""))</f>
        <v/>
      </c>
      <c r="AL583" s="7" t="str">
        <f>IF(AB583 = "", "", IFERROR(VLOOKUP(AB583, 'SERVICE LOCATIONS'!$A:$I, 9, FALSE), ""))</f>
        <v/>
      </c>
      <c r="AM583" s="7" t="str">
        <f>IF(AB583 = "", "", IFERROR(VLOOKUP(AB583, 'SERVICE LOCATIONS'!$A:$J, 10, FALSE), ""))</f>
        <v/>
      </c>
      <c r="AN583" s="7" t="str">
        <f>IF(AB583 = "", "", IFERROR(VLOOKUP(AB583, 'SERVICE LOCATIONS'!$A:$Q, 12, FALSE), ""))</f>
        <v/>
      </c>
      <c r="AO583" s="5" t="str">
        <f>IF(AB583 = "", "", IFERROR(VLOOKUP(AB583, 'SERVICE LOCATIONS'!$A:$Q, 13, FALSE), ""))</f>
        <v/>
      </c>
      <c r="AP583" s="5" t="str">
        <f>IF(AB583 = "", "", IFERROR(VLOOKUP(AB583, 'SERVICE LOCATIONS'!$A:$Q, 14, FALSE), ""))</f>
        <v/>
      </c>
      <c r="AQ583" s="5" t="str">
        <f>IF(AB583 = "", "", IFERROR(VLOOKUP(AB583, 'SERVICE LOCATIONS'!$A:$Q, 15, FALSE), ""))</f>
        <v/>
      </c>
      <c r="AR583" s="5" t="str">
        <f>IF(AB583 = "", "", IFERROR(VLOOKUP(AB583, 'SERVICE LOCATIONS'!$A:$Q, 16, FALSE), ""))</f>
        <v/>
      </c>
      <c r="AS583" s="5" t="str">
        <f>IF(AB583 = "", "", IFERROR(VLOOKUP(AB583, 'SERVICE LOCATIONS'!$A:$Q, 17, FALSE), ""))</f>
        <v/>
      </c>
      <c r="AT583" s="27" t="str">
        <f>IF(AB583 = "", "", IFERROR(VLOOKUP(AB583, 'SERVICE LOCATIONS'!$A:$Q, 11, FALSE), ""))</f>
        <v/>
      </c>
      <c r="AU583" s="42"/>
      <c r="AV583" s="54"/>
      <c r="AW583" s="55"/>
      <c r="AX583" s="56"/>
      <c r="AY583" s="57"/>
    </row>
    <row r="584" spans="1:51" x14ac:dyDescent="0.2">
      <c r="A584" s="58"/>
      <c r="B584" s="64" t="str">
        <f>IF(A584="", "", TEXT(VLOOKUP(A584, 'ENTITY INFO'!$A:$E, 4, FALSE), "00-0000000"))</f>
        <v/>
      </c>
      <c r="C584" s="64" t="str">
        <f>IF(A584="", "", VLOOKUP(A584, 'ENTITY INFO'!$A:$E, 5, FALSE))</f>
        <v/>
      </c>
      <c r="D584" s="64" t="str">
        <f>IF(A584 = "", "", IFERROR(VLOOKUP(A584, 'ENTITY INFO'!$A:$B, 2, FALSE), ""))</f>
        <v/>
      </c>
      <c r="E584" s="42"/>
      <c r="F584" s="57"/>
      <c r="G584" s="60"/>
      <c r="H584" s="54"/>
      <c r="I584" s="61"/>
      <c r="J584" s="62"/>
      <c r="K584" s="57"/>
      <c r="L584" s="57"/>
      <c r="M584" s="54"/>
      <c r="N584" s="63"/>
      <c r="O584" s="57"/>
      <c r="P584" s="57"/>
      <c r="Q584" s="57"/>
      <c r="R584" s="57"/>
      <c r="S584" s="57"/>
      <c r="T584" s="57"/>
      <c r="U584" s="57"/>
      <c r="V584" s="57"/>
      <c r="W584" s="57"/>
      <c r="X584" s="57"/>
      <c r="Y584" s="25" t="str">
        <f>IF(X584 = "", "", IFERROR(VLOOKUP(X584, Values!G:H, 2, FALSE), ""))</f>
        <v/>
      </c>
      <c r="Z584" s="26" t="str">
        <f>IF(X584 = "", "", IFERROR(VLOOKUP(X584, Values!G:I, 3, FALSE), ""))</f>
        <v/>
      </c>
      <c r="AA584" s="107"/>
      <c r="AB584" s="56"/>
      <c r="AC584" s="57"/>
      <c r="AD584" s="25"/>
      <c r="AE584" s="5" t="str">
        <f>IF(AB584 = "", "", IFERROR(VLOOKUP(AB584, 'SERVICE LOCATIONS'!$A:$B, 2, FALSE), ""))</f>
        <v/>
      </c>
      <c r="AF584" s="5" t="str">
        <f>IF(AB584 = "", "", IFERROR(IF(VLOOKUP(AB584, 'SERVICE LOCATIONS'!$A:$C, 3, FALSE) = 0, "", VLOOKUP(AB584, 'SERVICE LOCATIONS'!$A:$D, 3, FALSE)), ""))</f>
        <v/>
      </c>
      <c r="AG584" s="5" t="str">
        <f>IF(AB584 = "", "", IFERROR(VLOOKUP(AB584, 'SERVICE LOCATIONS'!$A:$D, 4, FALSE), ""))</f>
        <v/>
      </c>
      <c r="AH584" s="5" t="str">
        <f>IF(AB584 = "", "", IFERROR(VLOOKUP(AB584, 'SERVICE LOCATIONS'!$A:$J, 5, FALSE), ""))</f>
        <v/>
      </c>
      <c r="AI584" s="5" t="str">
        <f>IF(AB584 = "", "", IFERROR(VLOOKUP(AB584, 'SERVICE LOCATIONS'!$A:$F, 6, FALSE), ""))</f>
        <v/>
      </c>
      <c r="AJ584" s="5" t="str">
        <f>IF(AB584 = "", "", IFERROR(VLOOKUP(AB584, 'SERVICE LOCATIONS'!$A:$G, 7, FALSE), ""))</f>
        <v/>
      </c>
      <c r="AK584" s="5" t="str">
        <f>IF(AB584 = "", "", IFERROR(VLOOKUP(AB584, 'SERVICE LOCATIONS'!$A:$H, 8, FALSE), ""))</f>
        <v/>
      </c>
      <c r="AL584" s="7" t="str">
        <f>IF(AB584 = "", "", IFERROR(VLOOKUP(AB584, 'SERVICE LOCATIONS'!$A:$I, 9, FALSE), ""))</f>
        <v/>
      </c>
      <c r="AM584" s="7" t="str">
        <f>IF(AB584 = "", "", IFERROR(VLOOKUP(AB584, 'SERVICE LOCATIONS'!$A:$J, 10, FALSE), ""))</f>
        <v/>
      </c>
      <c r="AN584" s="7" t="str">
        <f>IF(AB584 = "", "", IFERROR(VLOOKUP(AB584, 'SERVICE LOCATIONS'!$A:$Q, 12, FALSE), ""))</f>
        <v/>
      </c>
      <c r="AO584" s="5" t="str">
        <f>IF(AB584 = "", "", IFERROR(VLOOKUP(AB584, 'SERVICE LOCATIONS'!$A:$Q, 13, FALSE), ""))</f>
        <v/>
      </c>
      <c r="AP584" s="5" t="str">
        <f>IF(AB584 = "", "", IFERROR(VLOOKUP(AB584, 'SERVICE LOCATIONS'!$A:$Q, 14, FALSE), ""))</f>
        <v/>
      </c>
      <c r="AQ584" s="5" t="str">
        <f>IF(AB584 = "", "", IFERROR(VLOOKUP(AB584, 'SERVICE LOCATIONS'!$A:$Q, 15, FALSE), ""))</f>
        <v/>
      </c>
      <c r="AR584" s="5" t="str">
        <f>IF(AB584 = "", "", IFERROR(VLOOKUP(AB584, 'SERVICE LOCATIONS'!$A:$Q, 16, FALSE), ""))</f>
        <v/>
      </c>
      <c r="AS584" s="5" t="str">
        <f>IF(AB584 = "", "", IFERROR(VLOOKUP(AB584, 'SERVICE LOCATIONS'!$A:$Q, 17, FALSE), ""))</f>
        <v/>
      </c>
      <c r="AT584" s="27" t="str">
        <f>IF(AB584 = "", "", IFERROR(VLOOKUP(AB584, 'SERVICE LOCATIONS'!$A:$Q, 11, FALSE), ""))</f>
        <v/>
      </c>
      <c r="AU584" s="42"/>
      <c r="AV584" s="54"/>
      <c r="AW584" s="55"/>
      <c r="AX584" s="56"/>
      <c r="AY584" s="57"/>
    </row>
    <row r="585" spans="1:51" x14ac:dyDescent="0.2">
      <c r="A585" s="58"/>
      <c r="B585" s="64" t="str">
        <f>IF(A585="", "", TEXT(VLOOKUP(A585, 'ENTITY INFO'!$A:$E, 4, FALSE), "00-0000000"))</f>
        <v/>
      </c>
      <c r="C585" s="64" t="str">
        <f>IF(A585="", "", VLOOKUP(A585, 'ENTITY INFO'!$A:$E, 5, FALSE))</f>
        <v/>
      </c>
      <c r="D585" s="64" t="str">
        <f>IF(A585 = "", "", IFERROR(VLOOKUP(A585, 'ENTITY INFO'!$A:$B, 2, FALSE), ""))</f>
        <v/>
      </c>
      <c r="E585" s="42"/>
      <c r="F585" s="57"/>
      <c r="G585" s="60"/>
      <c r="H585" s="54"/>
      <c r="I585" s="61"/>
      <c r="J585" s="62"/>
      <c r="K585" s="57"/>
      <c r="L585" s="57"/>
      <c r="M585" s="54"/>
      <c r="N585" s="63"/>
      <c r="O585" s="57"/>
      <c r="P585" s="57"/>
      <c r="Q585" s="57"/>
      <c r="R585" s="57"/>
      <c r="S585" s="57"/>
      <c r="T585" s="57"/>
      <c r="U585" s="57"/>
      <c r="V585" s="57"/>
      <c r="W585" s="57"/>
      <c r="X585" s="57"/>
      <c r="Y585" s="25" t="str">
        <f>IF(X585 = "", "", IFERROR(VLOOKUP(X585, Values!G:H, 2, FALSE), ""))</f>
        <v/>
      </c>
      <c r="Z585" s="26" t="str">
        <f>IF(X585 = "", "", IFERROR(VLOOKUP(X585, Values!G:I, 3, FALSE), ""))</f>
        <v/>
      </c>
      <c r="AA585" s="107"/>
      <c r="AB585" s="56"/>
      <c r="AC585" s="57"/>
      <c r="AD585" s="25"/>
      <c r="AE585" s="5" t="str">
        <f>IF(AB585 = "", "", IFERROR(VLOOKUP(AB585, 'SERVICE LOCATIONS'!$A:$B, 2, FALSE), ""))</f>
        <v/>
      </c>
      <c r="AF585" s="5" t="str">
        <f>IF(AB585 = "", "", IFERROR(IF(VLOOKUP(AB585, 'SERVICE LOCATIONS'!$A:$C, 3, FALSE) = 0, "", VLOOKUP(AB585, 'SERVICE LOCATIONS'!$A:$D, 3, FALSE)), ""))</f>
        <v/>
      </c>
      <c r="AG585" s="5" t="str">
        <f>IF(AB585 = "", "", IFERROR(VLOOKUP(AB585, 'SERVICE LOCATIONS'!$A:$D, 4, FALSE), ""))</f>
        <v/>
      </c>
      <c r="AH585" s="5" t="str">
        <f>IF(AB585 = "", "", IFERROR(VLOOKUP(AB585, 'SERVICE LOCATIONS'!$A:$J, 5, FALSE), ""))</f>
        <v/>
      </c>
      <c r="AI585" s="5" t="str">
        <f>IF(AB585 = "", "", IFERROR(VLOOKUP(AB585, 'SERVICE LOCATIONS'!$A:$F, 6, FALSE), ""))</f>
        <v/>
      </c>
      <c r="AJ585" s="5" t="str">
        <f>IF(AB585 = "", "", IFERROR(VLOOKUP(AB585, 'SERVICE LOCATIONS'!$A:$G, 7, FALSE), ""))</f>
        <v/>
      </c>
      <c r="AK585" s="5" t="str">
        <f>IF(AB585 = "", "", IFERROR(VLOOKUP(AB585, 'SERVICE LOCATIONS'!$A:$H, 8, FALSE), ""))</f>
        <v/>
      </c>
      <c r="AL585" s="7" t="str">
        <f>IF(AB585 = "", "", IFERROR(VLOOKUP(AB585, 'SERVICE LOCATIONS'!$A:$I, 9, FALSE), ""))</f>
        <v/>
      </c>
      <c r="AM585" s="7" t="str">
        <f>IF(AB585 = "", "", IFERROR(VLOOKUP(AB585, 'SERVICE LOCATIONS'!$A:$J, 10, FALSE), ""))</f>
        <v/>
      </c>
      <c r="AN585" s="7" t="str">
        <f>IF(AB585 = "", "", IFERROR(VLOOKUP(AB585, 'SERVICE LOCATIONS'!$A:$Q, 12, FALSE), ""))</f>
        <v/>
      </c>
      <c r="AO585" s="5" t="str">
        <f>IF(AB585 = "", "", IFERROR(VLOOKUP(AB585, 'SERVICE LOCATIONS'!$A:$Q, 13, FALSE), ""))</f>
        <v/>
      </c>
      <c r="AP585" s="5" t="str">
        <f>IF(AB585 = "", "", IFERROR(VLOOKUP(AB585, 'SERVICE LOCATIONS'!$A:$Q, 14, FALSE), ""))</f>
        <v/>
      </c>
      <c r="AQ585" s="5" t="str">
        <f>IF(AB585 = "", "", IFERROR(VLOOKUP(AB585, 'SERVICE LOCATIONS'!$A:$Q, 15, FALSE), ""))</f>
        <v/>
      </c>
      <c r="AR585" s="5" t="str">
        <f>IF(AB585 = "", "", IFERROR(VLOOKUP(AB585, 'SERVICE LOCATIONS'!$A:$Q, 16, FALSE), ""))</f>
        <v/>
      </c>
      <c r="AS585" s="5" t="str">
        <f>IF(AB585 = "", "", IFERROR(VLOOKUP(AB585, 'SERVICE LOCATIONS'!$A:$Q, 17, FALSE), ""))</f>
        <v/>
      </c>
      <c r="AT585" s="27" t="str">
        <f>IF(AB585 = "", "", IFERROR(VLOOKUP(AB585, 'SERVICE LOCATIONS'!$A:$Q, 11, FALSE), ""))</f>
        <v/>
      </c>
      <c r="AU585" s="42"/>
      <c r="AV585" s="54"/>
      <c r="AW585" s="55"/>
      <c r="AX585" s="56"/>
      <c r="AY585" s="57"/>
    </row>
    <row r="586" spans="1:51" x14ac:dyDescent="0.2">
      <c r="A586" s="58"/>
      <c r="B586" s="64" t="str">
        <f>IF(A586="", "", TEXT(VLOOKUP(A586, 'ENTITY INFO'!$A:$E, 4, FALSE), "00-0000000"))</f>
        <v/>
      </c>
      <c r="C586" s="64" t="str">
        <f>IF(A586="", "", VLOOKUP(A586, 'ENTITY INFO'!$A:$E, 5, FALSE))</f>
        <v/>
      </c>
      <c r="D586" s="64" t="str">
        <f>IF(A586 = "", "", IFERROR(VLOOKUP(A586, 'ENTITY INFO'!$A:$B, 2, FALSE), ""))</f>
        <v/>
      </c>
      <c r="E586" s="42"/>
      <c r="F586" s="57"/>
      <c r="G586" s="60"/>
      <c r="H586" s="54"/>
      <c r="I586" s="61"/>
      <c r="J586" s="62"/>
      <c r="K586" s="57"/>
      <c r="L586" s="57"/>
      <c r="M586" s="54"/>
      <c r="N586" s="63"/>
      <c r="O586" s="57"/>
      <c r="P586" s="57"/>
      <c r="Q586" s="57"/>
      <c r="R586" s="57"/>
      <c r="S586" s="57"/>
      <c r="T586" s="57"/>
      <c r="U586" s="57"/>
      <c r="V586" s="57"/>
      <c r="W586" s="57"/>
      <c r="X586" s="57"/>
      <c r="Y586" s="25" t="str">
        <f>IF(X586 = "", "", IFERROR(VLOOKUP(X586, Values!G:H, 2, FALSE), ""))</f>
        <v/>
      </c>
      <c r="Z586" s="26" t="str">
        <f>IF(X586 = "", "", IFERROR(VLOOKUP(X586, Values!G:I, 3, FALSE), ""))</f>
        <v/>
      </c>
      <c r="AA586" s="107"/>
      <c r="AB586" s="56"/>
      <c r="AC586" s="57"/>
      <c r="AD586" s="25"/>
      <c r="AE586" s="5" t="str">
        <f>IF(AB586 = "", "", IFERROR(VLOOKUP(AB586, 'SERVICE LOCATIONS'!$A:$B, 2, FALSE), ""))</f>
        <v/>
      </c>
      <c r="AF586" s="5" t="str">
        <f>IF(AB586 = "", "", IFERROR(IF(VLOOKUP(AB586, 'SERVICE LOCATIONS'!$A:$C, 3, FALSE) = 0, "", VLOOKUP(AB586, 'SERVICE LOCATIONS'!$A:$D, 3, FALSE)), ""))</f>
        <v/>
      </c>
      <c r="AG586" s="5" t="str">
        <f>IF(AB586 = "", "", IFERROR(VLOOKUP(AB586, 'SERVICE LOCATIONS'!$A:$D, 4, FALSE), ""))</f>
        <v/>
      </c>
      <c r="AH586" s="5" t="str">
        <f>IF(AB586 = "", "", IFERROR(VLOOKUP(AB586, 'SERVICE LOCATIONS'!$A:$J, 5, FALSE), ""))</f>
        <v/>
      </c>
      <c r="AI586" s="5" t="str">
        <f>IF(AB586 = "", "", IFERROR(VLOOKUP(AB586, 'SERVICE LOCATIONS'!$A:$F, 6, FALSE), ""))</f>
        <v/>
      </c>
      <c r="AJ586" s="5" t="str">
        <f>IF(AB586 = "", "", IFERROR(VLOOKUP(AB586, 'SERVICE LOCATIONS'!$A:$G, 7, FALSE), ""))</f>
        <v/>
      </c>
      <c r="AK586" s="5" t="str">
        <f>IF(AB586 = "", "", IFERROR(VLOOKUP(AB586, 'SERVICE LOCATIONS'!$A:$H, 8, FALSE), ""))</f>
        <v/>
      </c>
      <c r="AL586" s="7" t="str">
        <f>IF(AB586 = "", "", IFERROR(VLOOKUP(AB586, 'SERVICE LOCATIONS'!$A:$I, 9, FALSE), ""))</f>
        <v/>
      </c>
      <c r="AM586" s="7" t="str">
        <f>IF(AB586 = "", "", IFERROR(VLOOKUP(AB586, 'SERVICE LOCATIONS'!$A:$J, 10, FALSE), ""))</f>
        <v/>
      </c>
      <c r="AN586" s="7" t="str">
        <f>IF(AB586 = "", "", IFERROR(VLOOKUP(AB586, 'SERVICE LOCATIONS'!$A:$Q, 12, FALSE), ""))</f>
        <v/>
      </c>
      <c r="AO586" s="5" t="str">
        <f>IF(AB586 = "", "", IFERROR(VLOOKUP(AB586, 'SERVICE LOCATIONS'!$A:$Q, 13, FALSE), ""))</f>
        <v/>
      </c>
      <c r="AP586" s="5" t="str">
        <f>IF(AB586 = "", "", IFERROR(VLOOKUP(AB586, 'SERVICE LOCATIONS'!$A:$Q, 14, FALSE), ""))</f>
        <v/>
      </c>
      <c r="AQ586" s="5" t="str">
        <f>IF(AB586 = "", "", IFERROR(VLOOKUP(AB586, 'SERVICE LOCATIONS'!$A:$Q, 15, FALSE), ""))</f>
        <v/>
      </c>
      <c r="AR586" s="5" t="str">
        <f>IF(AB586 = "", "", IFERROR(VLOOKUP(AB586, 'SERVICE LOCATIONS'!$A:$Q, 16, FALSE), ""))</f>
        <v/>
      </c>
      <c r="AS586" s="5" t="str">
        <f>IF(AB586 = "", "", IFERROR(VLOOKUP(AB586, 'SERVICE LOCATIONS'!$A:$Q, 17, FALSE), ""))</f>
        <v/>
      </c>
      <c r="AT586" s="27" t="str">
        <f>IF(AB586 = "", "", IFERROR(VLOOKUP(AB586, 'SERVICE LOCATIONS'!$A:$Q, 11, FALSE), ""))</f>
        <v/>
      </c>
      <c r="AU586" s="42"/>
      <c r="AV586" s="54"/>
      <c r="AW586" s="55"/>
      <c r="AX586" s="56"/>
      <c r="AY586" s="57"/>
    </row>
    <row r="587" spans="1:51" x14ac:dyDescent="0.2">
      <c r="A587" s="58"/>
      <c r="B587" s="64" t="str">
        <f>IF(A587="", "", TEXT(VLOOKUP(A587, 'ENTITY INFO'!$A:$E, 4, FALSE), "00-0000000"))</f>
        <v/>
      </c>
      <c r="C587" s="64" t="str">
        <f>IF(A587="", "", VLOOKUP(A587, 'ENTITY INFO'!$A:$E, 5, FALSE))</f>
        <v/>
      </c>
      <c r="D587" s="64" t="str">
        <f>IF(A587 = "", "", IFERROR(VLOOKUP(A587, 'ENTITY INFO'!$A:$B, 2, FALSE), ""))</f>
        <v/>
      </c>
      <c r="E587" s="42"/>
      <c r="F587" s="57"/>
      <c r="G587" s="60"/>
      <c r="H587" s="54"/>
      <c r="I587" s="61"/>
      <c r="J587" s="62"/>
      <c r="K587" s="57"/>
      <c r="L587" s="57"/>
      <c r="M587" s="54"/>
      <c r="N587" s="63"/>
      <c r="O587" s="57"/>
      <c r="P587" s="57"/>
      <c r="Q587" s="57"/>
      <c r="R587" s="57"/>
      <c r="S587" s="57"/>
      <c r="T587" s="57"/>
      <c r="U587" s="57"/>
      <c r="V587" s="57"/>
      <c r="W587" s="57"/>
      <c r="X587" s="57"/>
      <c r="Y587" s="25" t="str">
        <f>IF(X587 = "", "", IFERROR(VLOOKUP(X587, Values!G:H, 2, FALSE), ""))</f>
        <v/>
      </c>
      <c r="Z587" s="26" t="str">
        <f>IF(X587 = "", "", IFERROR(VLOOKUP(X587, Values!G:I, 3, FALSE), ""))</f>
        <v/>
      </c>
      <c r="AA587" s="107"/>
      <c r="AB587" s="56"/>
      <c r="AC587" s="57"/>
      <c r="AD587" s="25"/>
      <c r="AE587" s="5" t="str">
        <f>IF(AB587 = "", "", IFERROR(VLOOKUP(AB587, 'SERVICE LOCATIONS'!$A:$B, 2, FALSE), ""))</f>
        <v/>
      </c>
      <c r="AF587" s="5" t="str">
        <f>IF(AB587 = "", "", IFERROR(IF(VLOOKUP(AB587, 'SERVICE LOCATIONS'!$A:$C, 3, FALSE) = 0, "", VLOOKUP(AB587, 'SERVICE LOCATIONS'!$A:$D, 3, FALSE)), ""))</f>
        <v/>
      </c>
      <c r="AG587" s="5" t="str">
        <f>IF(AB587 = "", "", IFERROR(VLOOKUP(AB587, 'SERVICE LOCATIONS'!$A:$D, 4, FALSE), ""))</f>
        <v/>
      </c>
      <c r="AH587" s="5" t="str">
        <f>IF(AB587 = "", "", IFERROR(VLOOKUP(AB587, 'SERVICE LOCATIONS'!$A:$J, 5, FALSE), ""))</f>
        <v/>
      </c>
      <c r="AI587" s="5" t="str">
        <f>IF(AB587 = "", "", IFERROR(VLOOKUP(AB587, 'SERVICE LOCATIONS'!$A:$F, 6, FALSE), ""))</f>
        <v/>
      </c>
      <c r="AJ587" s="5" t="str">
        <f>IF(AB587 = "", "", IFERROR(VLOOKUP(AB587, 'SERVICE LOCATIONS'!$A:$G, 7, FALSE), ""))</f>
        <v/>
      </c>
      <c r="AK587" s="5" t="str">
        <f>IF(AB587 = "", "", IFERROR(VLOOKUP(AB587, 'SERVICE LOCATIONS'!$A:$H, 8, FALSE), ""))</f>
        <v/>
      </c>
      <c r="AL587" s="7" t="str">
        <f>IF(AB587 = "", "", IFERROR(VLOOKUP(AB587, 'SERVICE LOCATIONS'!$A:$I, 9, FALSE), ""))</f>
        <v/>
      </c>
      <c r="AM587" s="7" t="str">
        <f>IF(AB587 = "", "", IFERROR(VLOOKUP(AB587, 'SERVICE LOCATIONS'!$A:$J, 10, FALSE), ""))</f>
        <v/>
      </c>
      <c r="AN587" s="7" t="str">
        <f>IF(AB587 = "", "", IFERROR(VLOOKUP(AB587, 'SERVICE LOCATIONS'!$A:$Q, 12, FALSE), ""))</f>
        <v/>
      </c>
      <c r="AO587" s="5" t="str">
        <f>IF(AB587 = "", "", IFERROR(VLOOKUP(AB587, 'SERVICE LOCATIONS'!$A:$Q, 13, FALSE), ""))</f>
        <v/>
      </c>
      <c r="AP587" s="5" t="str">
        <f>IF(AB587 = "", "", IFERROR(VLOOKUP(AB587, 'SERVICE LOCATIONS'!$A:$Q, 14, FALSE), ""))</f>
        <v/>
      </c>
      <c r="AQ587" s="5" t="str">
        <f>IF(AB587 = "", "", IFERROR(VLOOKUP(AB587, 'SERVICE LOCATIONS'!$A:$Q, 15, FALSE), ""))</f>
        <v/>
      </c>
      <c r="AR587" s="5" t="str">
        <f>IF(AB587 = "", "", IFERROR(VLOOKUP(AB587, 'SERVICE LOCATIONS'!$A:$Q, 16, FALSE), ""))</f>
        <v/>
      </c>
      <c r="AS587" s="5" t="str">
        <f>IF(AB587 = "", "", IFERROR(VLOOKUP(AB587, 'SERVICE LOCATIONS'!$A:$Q, 17, FALSE), ""))</f>
        <v/>
      </c>
      <c r="AT587" s="27" t="str">
        <f>IF(AB587 = "", "", IFERROR(VLOOKUP(AB587, 'SERVICE LOCATIONS'!$A:$Q, 11, FALSE), ""))</f>
        <v/>
      </c>
      <c r="AU587" s="42"/>
      <c r="AV587" s="54"/>
      <c r="AW587" s="55"/>
      <c r="AX587" s="56"/>
      <c r="AY587" s="57"/>
    </row>
    <row r="588" spans="1:51" x14ac:dyDescent="0.2">
      <c r="A588" s="58"/>
      <c r="B588" s="64" t="str">
        <f>IF(A588="", "", TEXT(VLOOKUP(A588, 'ENTITY INFO'!$A:$E, 4, FALSE), "00-0000000"))</f>
        <v/>
      </c>
      <c r="C588" s="64" t="str">
        <f>IF(A588="", "", VLOOKUP(A588, 'ENTITY INFO'!$A:$E, 5, FALSE))</f>
        <v/>
      </c>
      <c r="D588" s="64" t="str">
        <f>IF(A588 = "", "", IFERROR(VLOOKUP(A588, 'ENTITY INFO'!$A:$B, 2, FALSE), ""))</f>
        <v/>
      </c>
      <c r="E588" s="42"/>
      <c r="F588" s="57"/>
      <c r="G588" s="60"/>
      <c r="H588" s="54"/>
      <c r="I588" s="61"/>
      <c r="J588" s="62"/>
      <c r="K588" s="57"/>
      <c r="L588" s="57"/>
      <c r="M588" s="54"/>
      <c r="N588" s="63"/>
      <c r="O588" s="57"/>
      <c r="P588" s="57"/>
      <c r="Q588" s="57"/>
      <c r="R588" s="57"/>
      <c r="S588" s="57"/>
      <c r="T588" s="57"/>
      <c r="U588" s="57"/>
      <c r="V588" s="57"/>
      <c r="W588" s="57"/>
      <c r="X588" s="57"/>
      <c r="Y588" s="25" t="str">
        <f>IF(X588 = "", "", IFERROR(VLOOKUP(X588, Values!G:H, 2, FALSE), ""))</f>
        <v/>
      </c>
      <c r="Z588" s="26" t="str">
        <f>IF(X588 = "", "", IFERROR(VLOOKUP(X588, Values!G:I, 3, FALSE), ""))</f>
        <v/>
      </c>
      <c r="AA588" s="107"/>
      <c r="AB588" s="56"/>
      <c r="AC588" s="57"/>
      <c r="AD588" s="25"/>
      <c r="AE588" s="5" t="str">
        <f>IF(AB588 = "", "", IFERROR(VLOOKUP(AB588, 'SERVICE LOCATIONS'!$A:$B, 2, FALSE), ""))</f>
        <v/>
      </c>
      <c r="AF588" s="5" t="str">
        <f>IF(AB588 = "", "", IFERROR(IF(VLOOKUP(AB588, 'SERVICE LOCATIONS'!$A:$C, 3, FALSE) = 0, "", VLOOKUP(AB588, 'SERVICE LOCATIONS'!$A:$D, 3, FALSE)), ""))</f>
        <v/>
      </c>
      <c r="AG588" s="5" t="str">
        <f>IF(AB588 = "", "", IFERROR(VLOOKUP(AB588, 'SERVICE LOCATIONS'!$A:$D, 4, FALSE), ""))</f>
        <v/>
      </c>
      <c r="AH588" s="5" t="str">
        <f>IF(AB588 = "", "", IFERROR(VLOOKUP(AB588, 'SERVICE LOCATIONS'!$A:$J, 5, FALSE), ""))</f>
        <v/>
      </c>
      <c r="AI588" s="5" t="str">
        <f>IF(AB588 = "", "", IFERROR(VLOOKUP(AB588, 'SERVICE LOCATIONS'!$A:$F, 6, FALSE), ""))</f>
        <v/>
      </c>
      <c r="AJ588" s="5" t="str">
        <f>IF(AB588 = "", "", IFERROR(VLOOKUP(AB588, 'SERVICE LOCATIONS'!$A:$G, 7, FALSE), ""))</f>
        <v/>
      </c>
      <c r="AK588" s="5" t="str">
        <f>IF(AB588 = "", "", IFERROR(VLOOKUP(AB588, 'SERVICE LOCATIONS'!$A:$H, 8, FALSE), ""))</f>
        <v/>
      </c>
      <c r="AL588" s="7" t="str">
        <f>IF(AB588 = "", "", IFERROR(VLOOKUP(AB588, 'SERVICE LOCATIONS'!$A:$I, 9, FALSE), ""))</f>
        <v/>
      </c>
      <c r="AM588" s="7" t="str">
        <f>IF(AB588 = "", "", IFERROR(VLOOKUP(AB588, 'SERVICE LOCATIONS'!$A:$J, 10, FALSE), ""))</f>
        <v/>
      </c>
      <c r="AN588" s="7" t="str">
        <f>IF(AB588 = "", "", IFERROR(VLOOKUP(AB588, 'SERVICE LOCATIONS'!$A:$Q, 12, FALSE), ""))</f>
        <v/>
      </c>
      <c r="AO588" s="5" t="str">
        <f>IF(AB588 = "", "", IFERROR(VLOOKUP(AB588, 'SERVICE LOCATIONS'!$A:$Q, 13, FALSE), ""))</f>
        <v/>
      </c>
      <c r="AP588" s="5" t="str">
        <f>IF(AB588 = "", "", IFERROR(VLOOKUP(AB588, 'SERVICE LOCATIONS'!$A:$Q, 14, FALSE), ""))</f>
        <v/>
      </c>
      <c r="AQ588" s="5" t="str">
        <f>IF(AB588 = "", "", IFERROR(VLOOKUP(AB588, 'SERVICE LOCATIONS'!$A:$Q, 15, FALSE), ""))</f>
        <v/>
      </c>
      <c r="AR588" s="5" t="str">
        <f>IF(AB588 = "", "", IFERROR(VLOOKUP(AB588, 'SERVICE LOCATIONS'!$A:$Q, 16, FALSE), ""))</f>
        <v/>
      </c>
      <c r="AS588" s="5" t="str">
        <f>IF(AB588 = "", "", IFERROR(VLOOKUP(AB588, 'SERVICE LOCATIONS'!$A:$Q, 17, FALSE), ""))</f>
        <v/>
      </c>
      <c r="AT588" s="27" t="str">
        <f>IF(AB588 = "", "", IFERROR(VLOOKUP(AB588, 'SERVICE LOCATIONS'!$A:$Q, 11, FALSE), ""))</f>
        <v/>
      </c>
      <c r="AU588" s="42"/>
      <c r="AV588" s="54"/>
      <c r="AW588" s="55"/>
      <c r="AX588" s="56"/>
      <c r="AY588" s="57"/>
    </row>
    <row r="589" spans="1:51" x14ac:dyDescent="0.2">
      <c r="A589" s="58"/>
      <c r="B589" s="64" t="str">
        <f>IF(A589="", "", TEXT(VLOOKUP(A589, 'ENTITY INFO'!$A:$E, 4, FALSE), "00-0000000"))</f>
        <v/>
      </c>
      <c r="C589" s="64" t="str">
        <f>IF(A589="", "", VLOOKUP(A589, 'ENTITY INFO'!$A:$E, 5, FALSE))</f>
        <v/>
      </c>
      <c r="D589" s="64" t="str">
        <f>IF(A589 = "", "", IFERROR(VLOOKUP(A589, 'ENTITY INFO'!$A:$B, 2, FALSE), ""))</f>
        <v/>
      </c>
      <c r="E589" s="42"/>
      <c r="F589" s="57"/>
      <c r="G589" s="60"/>
      <c r="H589" s="54"/>
      <c r="I589" s="61"/>
      <c r="J589" s="62"/>
      <c r="K589" s="57"/>
      <c r="L589" s="57"/>
      <c r="M589" s="54"/>
      <c r="N589" s="63"/>
      <c r="O589" s="57"/>
      <c r="P589" s="57"/>
      <c r="Q589" s="57"/>
      <c r="R589" s="57"/>
      <c r="S589" s="57"/>
      <c r="T589" s="57"/>
      <c r="U589" s="57"/>
      <c r="V589" s="57"/>
      <c r="W589" s="57"/>
      <c r="X589" s="57"/>
      <c r="Y589" s="25" t="str">
        <f>IF(X589 = "", "", IFERROR(VLOOKUP(X589, Values!G:H, 2, FALSE), ""))</f>
        <v/>
      </c>
      <c r="Z589" s="26" t="str">
        <f>IF(X589 = "", "", IFERROR(VLOOKUP(X589, Values!G:I, 3, FALSE), ""))</f>
        <v/>
      </c>
      <c r="AA589" s="107"/>
      <c r="AB589" s="56"/>
      <c r="AC589" s="57"/>
      <c r="AD589" s="25"/>
      <c r="AE589" s="5" t="str">
        <f>IF(AB589 = "", "", IFERROR(VLOOKUP(AB589, 'SERVICE LOCATIONS'!$A:$B, 2, FALSE), ""))</f>
        <v/>
      </c>
      <c r="AF589" s="5" t="str">
        <f>IF(AB589 = "", "", IFERROR(IF(VLOOKUP(AB589, 'SERVICE LOCATIONS'!$A:$C, 3, FALSE) = 0, "", VLOOKUP(AB589, 'SERVICE LOCATIONS'!$A:$D, 3, FALSE)), ""))</f>
        <v/>
      </c>
      <c r="AG589" s="5" t="str">
        <f>IF(AB589 = "", "", IFERROR(VLOOKUP(AB589, 'SERVICE LOCATIONS'!$A:$D, 4, FALSE), ""))</f>
        <v/>
      </c>
      <c r="AH589" s="5" t="str">
        <f>IF(AB589 = "", "", IFERROR(VLOOKUP(AB589, 'SERVICE LOCATIONS'!$A:$J, 5, FALSE), ""))</f>
        <v/>
      </c>
      <c r="AI589" s="5" t="str">
        <f>IF(AB589 = "", "", IFERROR(VLOOKUP(AB589, 'SERVICE LOCATIONS'!$A:$F, 6, FALSE), ""))</f>
        <v/>
      </c>
      <c r="AJ589" s="5" t="str">
        <f>IF(AB589 = "", "", IFERROR(VLOOKUP(AB589, 'SERVICE LOCATIONS'!$A:$G, 7, FALSE), ""))</f>
        <v/>
      </c>
      <c r="AK589" s="5" t="str">
        <f>IF(AB589 = "", "", IFERROR(VLOOKUP(AB589, 'SERVICE LOCATIONS'!$A:$H, 8, FALSE), ""))</f>
        <v/>
      </c>
      <c r="AL589" s="7" t="str">
        <f>IF(AB589 = "", "", IFERROR(VLOOKUP(AB589, 'SERVICE LOCATIONS'!$A:$I, 9, FALSE), ""))</f>
        <v/>
      </c>
      <c r="AM589" s="7" t="str">
        <f>IF(AB589 = "", "", IFERROR(VLOOKUP(AB589, 'SERVICE LOCATIONS'!$A:$J, 10, FALSE), ""))</f>
        <v/>
      </c>
      <c r="AN589" s="7" t="str">
        <f>IF(AB589 = "", "", IFERROR(VLOOKUP(AB589, 'SERVICE LOCATIONS'!$A:$Q, 12, FALSE), ""))</f>
        <v/>
      </c>
      <c r="AO589" s="5" t="str">
        <f>IF(AB589 = "", "", IFERROR(VLOOKUP(AB589, 'SERVICE LOCATIONS'!$A:$Q, 13, FALSE), ""))</f>
        <v/>
      </c>
      <c r="AP589" s="5" t="str">
        <f>IF(AB589 = "", "", IFERROR(VLOOKUP(AB589, 'SERVICE LOCATIONS'!$A:$Q, 14, FALSE), ""))</f>
        <v/>
      </c>
      <c r="AQ589" s="5" t="str">
        <f>IF(AB589 = "", "", IFERROR(VLOOKUP(AB589, 'SERVICE LOCATIONS'!$A:$Q, 15, FALSE), ""))</f>
        <v/>
      </c>
      <c r="AR589" s="5" t="str">
        <f>IF(AB589 = "", "", IFERROR(VLOOKUP(AB589, 'SERVICE LOCATIONS'!$A:$Q, 16, FALSE), ""))</f>
        <v/>
      </c>
      <c r="AS589" s="5" t="str">
        <f>IF(AB589 = "", "", IFERROR(VLOOKUP(AB589, 'SERVICE LOCATIONS'!$A:$Q, 17, FALSE), ""))</f>
        <v/>
      </c>
      <c r="AT589" s="27" t="str">
        <f>IF(AB589 = "", "", IFERROR(VLOOKUP(AB589, 'SERVICE LOCATIONS'!$A:$Q, 11, FALSE), ""))</f>
        <v/>
      </c>
      <c r="AU589" s="42"/>
      <c r="AV589" s="54"/>
      <c r="AW589" s="55"/>
      <c r="AX589" s="56"/>
      <c r="AY589" s="57"/>
    </row>
    <row r="590" spans="1:51" x14ac:dyDescent="0.2">
      <c r="A590" s="58"/>
      <c r="B590" s="64" t="str">
        <f>IF(A590="", "", TEXT(VLOOKUP(A590, 'ENTITY INFO'!$A:$E, 4, FALSE), "00-0000000"))</f>
        <v/>
      </c>
      <c r="C590" s="64" t="str">
        <f>IF(A590="", "", VLOOKUP(A590, 'ENTITY INFO'!$A:$E, 5, FALSE))</f>
        <v/>
      </c>
      <c r="D590" s="64" t="str">
        <f>IF(A590 = "", "", IFERROR(VLOOKUP(A590, 'ENTITY INFO'!$A:$B, 2, FALSE), ""))</f>
        <v/>
      </c>
      <c r="E590" s="42"/>
      <c r="F590" s="57"/>
      <c r="G590" s="60"/>
      <c r="H590" s="54"/>
      <c r="I590" s="61"/>
      <c r="J590" s="62"/>
      <c r="K590" s="57"/>
      <c r="L590" s="57"/>
      <c r="M590" s="54"/>
      <c r="N590" s="63"/>
      <c r="O590" s="57"/>
      <c r="P590" s="57"/>
      <c r="Q590" s="57"/>
      <c r="R590" s="57"/>
      <c r="S590" s="57"/>
      <c r="T590" s="57"/>
      <c r="U590" s="57"/>
      <c r="V590" s="57"/>
      <c r="W590" s="57"/>
      <c r="X590" s="57"/>
      <c r="Y590" s="25" t="str">
        <f>IF(X590 = "", "", IFERROR(VLOOKUP(X590, Values!G:H, 2, FALSE), ""))</f>
        <v/>
      </c>
      <c r="Z590" s="26" t="str">
        <f>IF(X590 = "", "", IFERROR(VLOOKUP(X590, Values!G:I, 3, FALSE), ""))</f>
        <v/>
      </c>
      <c r="AA590" s="107"/>
      <c r="AB590" s="56"/>
      <c r="AC590" s="57"/>
      <c r="AD590" s="25"/>
      <c r="AE590" s="5" t="str">
        <f>IF(AB590 = "", "", IFERROR(VLOOKUP(AB590, 'SERVICE LOCATIONS'!$A:$B, 2, FALSE), ""))</f>
        <v/>
      </c>
      <c r="AF590" s="5" t="str">
        <f>IF(AB590 = "", "", IFERROR(IF(VLOOKUP(AB590, 'SERVICE LOCATIONS'!$A:$C, 3, FALSE) = 0, "", VLOOKUP(AB590, 'SERVICE LOCATIONS'!$A:$D, 3, FALSE)), ""))</f>
        <v/>
      </c>
      <c r="AG590" s="5" t="str">
        <f>IF(AB590 = "", "", IFERROR(VLOOKUP(AB590, 'SERVICE LOCATIONS'!$A:$D, 4, FALSE), ""))</f>
        <v/>
      </c>
      <c r="AH590" s="5" t="str">
        <f>IF(AB590 = "", "", IFERROR(VLOOKUP(AB590, 'SERVICE LOCATIONS'!$A:$J, 5, FALSE), ""))</f>
        <v/>
      </c>
      <c r="AI590" s="5" t="str">
        <f>IF(AB590 = "", "", IFERROR(VLOOKUP(AB590, 'SERVICE LOCATIONS'!$A:$F, 6, FALSE), ""))</f>
        <v/>
      </c>
      <c r="AJ590" s="5" t="str">
        <f>IF(AB590 = "", "", IFERROR(VLOOKUP(AB590, 'SERVICE LOCATIONS'!$A:$G, 7, FALSE), ""))</f>
        <v/>
      </c>
      <c r="AK590" s="5" t="str">
        <f>IF(AB590 = "", "", IFERROR(VLOOKUP(AB590, 'SERVICE LOCATIONS'!$A:$H, 8, FALSE), ""))</f>
        <v/>
      </c>
      <c r="AL590" s="7" t="str">
        <f>IF(AB590 = "", "", IFERROR(VLOOKUP(AB590, 'SERVICE LOCATIONS'!$A:$I, 9, FALSE), ""))</f>
        <v/>
      </c>
      <c r="AM590" s="7" t="str">
        <f>IF(AB590 = "", "", IFERROR(VLOOKUP(AB590, 'SERVICE LOCATIONS'!$A:$J, 10, FALSE), ""))</f>
        <v/>
      </c>
      <c r="AN590" s="7" t="str">
        <f>IF(AB590 = "", "", IFERROR(VLOOKUP(AB590, 'SERVICE LOCATIONS'!$A:$Q, 12, FALSE), ""))</f>
        <v/>
      </c>
      <c r="AO590" s="5" t="str">
        <f>IF(AB590 = "", "", IFERROR(VLOOKUP(AB590, 'SERVICE LOCATIONS'!$A:$Q, 13, FALSE), ""))</f>
        <v/>
      </c>
      <c r="AP590" s="5" t="str">
        <f>IF(AB590 = "", "", IFERROR(VLOOKUP(AB590, 'SERVICE LOCATIONS'!$A:$Q, 14, FALSE), ""))</f>
        <v/>
      </c>
      <c r="AQ590" s="5" t="str">
        <f>IF(AB590 = "", "", IFERROR(VLOOKUP(AB590, 'SERVICE LOCATIONS'!$A:$Q, 15, FALSE), ""))</f>
        <v/>
      </c>
      <c r="AR590" s="5" t="str">
        <f>IF(AB590 = "", "", IFERROR(VLOOKUP(AB590, 'SERVICE LOCATIONS'!$A:$Q, 16, FALSE), ""))</f>
        <v/>
      </c>
      <c r="AS590" s="5" t="str">
        <f>IF(AB590 = "", "", IFERROR(VLOOKUP(AB590, 'SERVICE LOCATIONS'!$A:$Q, 17, FALSE), ""))</f>
        <v/>
      </c>
      <c r="AT590" s="27" t="str">
        <f>IF(AB590 = "", "", IFERROR(VLOOKUP(AB590, 'SERVICE LOCATIONS'!$A:$Q, 11, FALSE), ""))</f>
        <v/>
      </c>
      <c r="AU590" s="42"/>
      <c r="AV590" s="54"/>
      <c r="AW590" s="55"/>
      <c r="AX590" s="56"/>
      <c r="AY590" s="57"/>
    </row>
    <row r="591" spans="1:51" x14ac:dyDescent="0.2">
      <c r="A591" s="58"/>
      <c r="B591" s="64" t="str">
        <f>IF(A591="", "", TEXT(VLOOKUP(A591, 'ENTITY INFO'!$A:$E, 4, FALSE), "00-0000000"))</f>
        <v/>
      </c>
      <c r="C591" s="64" t="str">
        <f>IF(A591="", "", VLOOKUP(A591, 'ENTITY INFO'!$A:$E, 5, FALSE))</f>
        <v/>
      </c>
      <c r="D591" s="64" t="str">
        <f>IF(A591 = "", "", IFERROR(VLOOKUP(A591, 'ENTITY INFO'!$A:$B, 2, FALSE), ""))</f>
        <v/>
      </c>
      <c r="E591" s="42"/>
      <c r="F591" s="57"/>
      <c r="G591" s="60"/>
      <c r="H591" s="54"/>
      <c r="I591" s="61"/>
      <c r="J591" s="62"/>
      <c r="K591" s="57"/>
      <c r="L591" s="57"/>
      <c r="M591" s="54"/>
      <c r="N591" s="63"/>
      <c r="O591" s="57"/>
      <c r="P591" s="57"/>
      <c r="Q591" s="57"/>
      <c r="R591" s="57"/>
      <c r="S591" s="57"/>
      <c r="T591" s="57"/>
      <c r="U591" s="57"/>
      <c r="V591" s="57"/>
      <c r="W591" s="57"/>
      <c r="X591" s="57"/>
      <c r="Y591" s="25" t="str">
        <f>IF(X591 = "", "", IFERROR(VLOOKUP(X591, Values!G:H, 2, FALSE), ""))</f>
        <v/>
      </c>
      <c r="Z591" s="26" t="str">
        <f>IF(X591 = "", "", IFERROR(VLOOKUP(X591, Values!G:I, 3, FALSE), ""))</f>
        <v/>
      </c>
      <c r="AA591" s="107"/>
      <c r="AB591" s="56"/>
      <c r="AC591" s="57"/>
      <c r="AD591" s="25"/>
      <c r="AE591" s="5" t="str">
        <f>IF(AB591 = "", "", IFERROR(VLOOKUP(AB591, 'SERVICE LOCATIONS'!$A:$B, 2, FALSE), ""))</f>
        <v/>
      </c>
      <c r="AF591" s="5" t="str">
        <f>IF(AB591 = "", "", IFERROR(IF(VLOOKUP(AB591, 'SERVICE LOCATIONS'!$A:$C, 3, FALSE) = 0, "", VLOOKUP(AB591, 'SERVICE LOCATIONS'!$A:$D, 3, FALSE)), ""))</f>
        <v/>
      </c>
      <c r="AG591" s="5" t="str">
        <f>IF(AB591 = "", "", IFERROR(VLOOKUP(AB591, 'SERVICE LOCATIONS'!$A:$D, 4, FALSE), ""))</f>
        <v/>
      </c>
      <c r="AH591" s="5" t="str">
        <f>IF(AB591 = "", "", IFERROR(VLOOKUP(AB591, 'SERVICE LOCATIONS'!$A:$J, 5, FALSE), ""))</f>
        <v/>
      </c>
      <c r="AI591" s="5" t="str">
        <f>IF(AB591 = "", "", IFERROR(VLOOKUP(AB591, 'SERVICE LOCATIONS'!$A:$F, 6, FALSE), ""))</f>
        <v/>
      </c>
      <c r="AJ591" s="5" t="str">
        <f>IF(AB591 = "", "", IFERROR(VLOOKUP(AB591, 'SERVICE LOCATIONS'!$A:$G, 7, FALSE), ""))</f>
        <v/>
      </c>
      <c r="AK591" s="5" t="str">
        <f>IF(AB591 = "", "", IFERROR(VLOOKUP(AB591, 'SERVICE LOCATIONS'!$A:$H, 8, FALSE), ""))</f>
        <v/>
      </c>
      <c r="AL591" s="7" t="str">
        <f>IF(AB591 = "", "", IFERROR(VLOOKUP(AB591, 'SERVICE LOCATIONS'!$A:$I, 9, FALSE), ""))</f>
        <v/>
      </c>
      <c r="AM591" s="7" t="str">
        <f>IF(AB591 = "", "", IFERROR(VLOOKUP(AB591, 'SERVICE LOCATIONS'!$A:$J, 10, FALSE), ""))</f>
        <v/>
      </c>
      <c r="AN591" s="7" t="str">
        <f>IF(AB591 = "", "", IFERROR(VLOOKUP(AB591, 'SERVICE LOCATIONS'!$A:$Q, 12, FALSE), ""))</f>
        <v/>
      </c>
      <c r="AO591" s="5" t="str">
        <f>IF(AB591 = "", "", IFERROR(VLOOKUP(AB591, 'SERVICE LOCATIONS'!$A:$Q, 13, FALSE), ""))</f>
        <v/>
      </c>
      <c r="AP591" s="5" t="str">
        <f>IF(AB591 = "", "", IFERROR(VLOOKUP(AB591, 'SERVICE LOCATIONS'!$A:$Q, 14, FALSE), ""))</f>
        <v/>
      </c>
      <c r="AQ591" s="5" t="str">
        <f>IF(AB591 = "", "", IFERROR(VLOOKUP(AB591, 'SERVICE LOCATIONS'!$A:$Q, 15, FALSE), ""))</f>
        <v/>
      </c>
      <c r="AR591" s="5" t="str">
        <f>IF(AB591 = "", "", IFERROR(VLOOKUP(AB591, 'SERVICE LOCATIONS'!$A:$Q, 16, FALSE), ""))</f>
        <v/>
      </c>
      <c r="AS591" s="5" t="str">
        <f>IF(AB591 = "", "", IFERROR(VLOOKUP(AB591, 'SERVICE LOCATIONS'!$A:$Q, 17, FALSE), ""))</f>
        <v/>
      </c>
      <c r="AT591" s="27" t="str">
        <f>IF(AB591 = "", "", IFERROR(VLOOKUP(AB591, 'SERVICE LOCATIONS'!$A:$Q, 11, FALSE), ""))</f>
        <v/>
      </c>
      <c r="AU591" s="42"/>
      <c r="AV591" s="54"/>
      <c r="AW591" s="55"/>
      <c r="AX591" s="56"/>
      <c r="AY591" s="57"/>
    </row>
    <row r="592" spans="1:51" x14ac:dyDescent="0.2">
      <c r="A592" s="58"/>
      <c r="B592" s="64" t="str">
        <f>IF(A592="", "", TEXT(VLOOKUP(A592, 'ENTITY INFO'!$A:$E, 4, FALSE), "00-0000000"))</f>
        <v/>
      </c>
      <c r="C592" s="64" t="str">
        <f>IF(A592="", "", VLOOKUP(A592, 'ENTITY INFO'!$A:$E, 5, FALSE))</f>
        <v/>
      </c>
      <c r="D592" s="64" t="str">
        <f>IF(A592 = "", "", IFERROR(VLOOKUP(A592, 'ENTITY INFO'!$A:$B, 2, FALSE), ""))</f>
        <v/>
      </c>
      <c r="E592" s="42"/>
      <c r="F592" s="57"/>
      <c r="G592" s="60"/>
      <c r="H592" s="54"/>
      <c r="I592" s="61"/>
      <c r="J592" s="62"/>
      <c r="K592" s="57"/>
      <c r="L592" s="57"/>
      <c r="M592" s="54"/>
      <c r="N592" s="63"/>
      <c r="O592" s="57"/>
      <c r="P592" s="57"/>
      <c r="Q592" s="57"/>
      <c r="R592" s="57"/>
      <c r="S592" s="57"/>
      <c r="T592" s="57"/>
      <c r="U592" s="57"/>
      <c r="V592" s="57"/>
      <c r="W592" s="57"/>
      <c r="X592" s="57"/>
      <c r="Y592" s="25" t="str">
        <f>IF(X592 = "", "", IFERROR(VLOOKUP(X592, Values!G:H, 2, FALSE), ""))</f>
        <v/>
      </c>
      <c r="Z592" s="26" t="str">
        <f>IF(X592 = "", "", IFERROR(VLOOKUP(X592, Values!G:I, 3, FALSE), ""))</f>
        <v/>
      </c>
      <c r="AA592" s="107"/>
      <c r="AB592" s="56"/>
      <c r="AC592" s="57"/>
      <c r="AD592" s="25"/>
      <c r="AE592" s="5" t="str">
        <f>IF(AB592 = "", "", IFERROR(VLOOKUP(AB592, 'SERVICE LOCATIONS'!$A:$B, 2, FALSE), ""))</f>
        <v/>
      </c>
      <c r="AF592" s="5" t="str">
        <f>IF(AB592 = "", "", IFERROR(IF(VLOOKUP(AB592, 'SERVICE LOCATIONS'!$A:$C, 3, FALSE) = 0, "", VLOOKUP(AB592, 'SERVICE LOCATIONS'!$A:$D, 3, FALSE)), ""))</f>
        <v/>
      </c>
      <c r="AG592" s="5" t="str">
        <f>IF(AB592 = "", "", IFERROR(VLOOKUP(AB592, 'SERVICE LOCATIONS'!$A:$D, 4, FALSE), ""))</f>
        <v/>
      </c>
      <c r="AH592" s="5" t="str">
        <f>IF(AB592 = "", "", IFERROR(VLOOKUP(AB592, 'SERVICE LOCATIONS'!$A:$J, 5, FALSE), ""))</f>
        <v/>
      </c>
      <c r="AI592" s="5" t="str">
        <f>IF(AB592 = "", "", IFERROR(VLOOKUP(AB592, 'SERVICE LOCATIONS'!$A:$F, 6, FALSE), ""))</f>
        <v/>
      </c>
      <c r="AJ592" s="5" t="str">
        <f>IF(AB592 = "", "", IFERROR(VLOOKUP(AB592, 'SERVICE LOCATIONS'!$A:$G, 7, FALSE), ""))</f>
        <v/>
      </c>
      <c r="AK592" s="5" t="str">
        <f>IF(AB592 = "", "", IFERROR(VLOOKUP(AB592, 'SERVICE LOCATIONS'!$A:$H, 8, FALSE), ""))</f>
        <v/>
      </c>
      <c r="AL592" s="7" t="str">
        <f>IF(AB592 = "", "", IFERROR(VLOOKUP(AB592, 'SERVICE LOCATIONS'!$A:$I, 9, FALSE), ""))</f>
        <v/>
      </c>
      <c r="AM592" s="7" t="str">
        <f>IF(AB592 = "", "", IFERROR(VLOOKUP(AB592, 'SERVICE LOCATIONS'!$A:$J, 10, FALSE), ""))</f>
        <v/>
      </c>
      <c r="AN592" s="7" t="str">
        <f>IF(AB592 = "", "", IFERROR(VLOOKUP(AB592, 'SERVICE LOCATIONS'!$A:$Q, 12, FALSE), ""))</f>
        <v/>
      </c>
      <c r="AO592" s="5" t="str">
        <f>IF(AB592 = "", "", IFERROR(VLOOKUP(AB592, 'SERVICE LOCATIONS'!$A:$Q, 13, FALSE), ""))</f>
        <v/>
      </c>
      <c r="AP592" s="5" t="str">
        <f>IF(AB592 = "", "", IFERROR(VLOOKUP(AB592, 'SERVICE LOCATIONS'!$A:$Q, 14, FALSE), ""))</f>
        <v/>
      </c>
      <c r="AQ592" s="5" t="str">
        <f>IF(AB592 = "", "", IFERROR(VLOOKUP(AB592, 'SERVICE LOCATIONS'!$A:$Q, 15, FALSE), ""))</f>
        <v/>
      </c>
      <c r="AR592" s="5" t="str">
        <f>IF(AB592 = "", "", IFERROR(VLOOKUP(AB592, 'SERVICE LOCATIONS'!$A:$Q, 16, FALSE), ""))</f>
        <v/>
      </c>
      <c r="AS592" s="5" t="str">
        <f>IF(AB592 = "", "", IFERROR(VLOOKUP(AB592, 'SERVICE LOCATIONS'!$A:$Q, 17, FALSE), ""))</f>
        <v/>
      </c>
      <c r="AT592" s="27" t="str">
        <f>IF(AB592 = "", "", IFERROR(VLOOKUP(AB592, 'SERVICE LOCATIONS'!$A:$Q, 11, FALSE), ""))</f>
        <v/>
      </c>
      <c r="AU592" s="42"/>
      <c r="AV592" s="54"/>
      <c r="AW592" s="55"/>
      <c r="AX592" s="56"/>
      <c r="AY592" s="57"/>
    </row>
    <row r="593" spans="1:51" x14ac:dyDescent="0.2">
      <c r="A593" s="58"/>
      <c r="B593" s="64" t="str">
        <f>IF(A593="", "", TEXT(VLOOKUP(A593, 'ENTITY INFO'!$A:$E, 4, FALSE), "00-0000000"))</f>
        <v/>
      </c>
      <c r="C593" s="64" t="str">
        <f>IF(A593="", "", VLOOKUP(A593, 'ENTITY INFO'!$A:$E, 5, FALSE))</f>
        <v/>
      </c>
      <c r="D593" s="64" t="str">
        <f>IF(A593 = "", "", IFERROR(VLOOKUP(A593, 'ENTITY INFO'!$A:$B, 2, FALSE), ""))</f>
        <v/>
      </c>
      <c r="E593" s="42"/>
      <c r="F593" s="57"/>
      <c r="G593" s="60"/>
      <c r="H593" s="54"/>
      <c r="I593" s="61"/>
      <c r="J593" s="62"/>
      <c r="K593" s="57"/>
      <c r="L593" s="57"/>
      <c r="M593" s="54"/>
      <c r="N593" s="63"/>
      <c r="O593" s="57"/>
      <c r="P593" s="57"/>
      <c r="Q593" s="57"/>
      <c r="R593" s="57"/>
      <c r="S593" s="57"/>
      <c r="T593" s="57"/>
      <c r="U593" s="57"/>
      <c r="V593" s="57"/>
      <c r="W593" s="57"/>
      <c r="X593" s="57"/>
      <c r="Y593" s="25" t="str">
        <f>IF(X593 = "", "", IFERROR(VLOOKUP(X593, Values!G:H, 2, FALSE), ""))</f>
        <v/>
      </c>
      <c r="Z593" s="26" t="str">
        <f>IF(X593 = "", "", IFERROR(VLOOKUP(X593, Values!G:I, 3, FALSE), ""))</f>
        <v/>
      </c>
      <c r="AA593" s="107"/>
      <c r="AB593" s="56"/>
      <c r="AC593" s="57"/>
      <c r="AD593" s="25"/>
      <c r="AE593" s="5" t="str">
        <f>IF(AB593 = "", "", IFERROR(VLOOKUP(AB593, 'SERVICE LOCATIONS'!$A:$B, 2, FALSE), ""))</f>
        <v/>
      </c>
      <c r="AF593" s="5" t="str">
        <f>IF(AB593 = "", "", IFERROR(IF(VLOOKUP(AB593, 'SERVICE LOCATIONS'!$A:$C, 3, FALSE) = 0, "", VLOOKUP(AB593, 'SERVICE LOCATIONS'!$A:$D, 3, FALSE)), ""))</f>
        <v/>
      </c>
      <c r="AG593" s="5" t="str">
        <f>IF(AB593 = "", "", IFERROR(VLOOKUP(AB593, 'SERVICE LOCATIONS'!$A:$D, 4, FALSE), ""))</f>
        <v/>
      </c>
      <c r="AH593" s="5" t="str">
        <f>IF(AB593 = "", "", IFERROR(VLOOKUP(AB593, 'SERVICE LOCATIONS'!$A:$J, 5, FALSE), ""))</f>
        <v/>
      </c>
      <c r="AI593" s="5" t="str">
        <f>IF(AB593 = "", "", IFERROR(VLOOKUP(AB593, 'SERVICE LOCATIONS'!$A:$F, 6, FALSE), ""))</f>
        <v/>
      </c>
      <c r="AJ593" s="5" t="str">
        <f>IF(AB593 = "", "", IFERROR(VLOOKUP(AB593, 'SERVICE LOCATIONS'!$A:$G, 7, FALSE), ""))</f>
        <v/>
      </c>
      <c r="AK593" s="5" t="str">
        <f>IF(AB593 = "", "", IFERROR(VLOOKUP(AB593, 'SERVICE LOCATIONS'!$A:$H, 8, FALSE), ""))</f>
        <v/>
      </c>
      <c r="AL593" s="7" t="str">
        <f>IF(AB593 = "", "", IFERROR(VLOOKUP(AB593, 'SERVICE LOCATIONS'!$A:$I, 9, FALSE), ""))</f>
        <v/>
      </c>
      <c r="AM593" s="7" t="str">
        <f>IF(AB593 = "", "", IFERROR(VLOOKUP(AB593, 'SERVICE LOCATIONS'!$A:$J, 10, FALSE), ""))</f>
        <v/>
      </c>
      <c r="AN593" s="7" t="str">
        <f>IF(AB593 = "", "", IFERROR(VLOOKUP(AB593, 'SERVICE LOCATIONS'!$A:$Q, 12, FALSE), ""))</f>
        <v/>
      </c>
      <c r="AO593" s="5" t="str">
        <f>IF(AB593 = "", "", IFERROR(VLOOKUP(AB593, 'SERVICE LOCATIONS'!$A:$Q, 13, FALSE), ""))</f>
        <v/>
      </c>
      <c r="AP593" s="5" t="str">
        <f>IF(AB593 = "", "", IFERROR(VLOOKUP(AB593, 'SERVICE LOCATIONS'!$A:$Q, 14, FALSE), ""))</f>
        <v/>
      </c>
      <c r="AQ593" s="5" t="str">
        <f>IF(AB593 = "", "", IFERROR(VLOOKUP(AB593, 'SERVICE LOCATIONS'!$A:$Q, 15, FALSE), ""))</f>
        <v/>
      </c>
      <c r="AR593" s="5" t="str">
        <f>IF(AB593 = "", "", IFERROR(VLOOKUP(AB593, 'SERVICE LOCATIONS'!$A:$Q, 16, FALSE), ""))</f>
        <v/>
      </c>
      <c r="AS593" s="5" t="str">
        <f>IF(AB593 = "", "", IFERROR(VLOOKUP(AB593, 'SERVICE LOCATIONS'!$A:$Q, 17, FALSE), ""))</f>
        <v/>
      </c>
      <c r="AT593" s="27" t="str">
        <f>IF(AB593 = "", "", IFERROR(VLOOKUP(AB593, 'SERVICE LOCATIONS'!$A:$Q, 11, FALSE), ""))</f>
        <v/>
      </c>
      <c r="AU593" s="42"/>
      <c r="AV593" s="54"/>
      <c r="AW593" s="55"/>
      <c r="AX593" s="56"/>
      <c r="AY593" s="57"/>
    </row>
    <row r="594" spans="1:51" x14ac:dyDescent="0.2">
      <c r="A594" s="58"/>
      <c r="B594" s="64" t="str">
        <f>IF(A594="", "", TEXT(VLOOKUP(A594, 'ENTITY INFO'!$A:$E, 4, FALSE), "00-0000000"))</f>
        <v/>
      </c>
      <c r="C594" s="64" t="str">
        <f>IF(A594="", "", VLOOKUP(A594, 'ENTITY INFO'!$A:$E, 5, FALSE))</f>
        <v/>
      </c>
      <c r="D594" s="64" t="str">
        <f>IF(A594 = "", "", IFERROR(VLOOKUP(A594, 'ENTITY INFO'!$A:$B, 2, FALSE), ""))</f>
        <v/>
      </c>
      <c r="E594" s="42"/>
      <c r="F594" s="57"/>
      <c r="G594" s="60"/>
      <c r="H594" s="54"/>
      <c r="I594" s="61"/>
      <c r="J594" s="62"/>
      <c r="K594" s="57"/>
      <c r="L594" s="57"/>
      <c r="M594" s="54"/>
      <c r="N594" s="63"/>
      <c r="O594" s="57"/>
      <c r="P594" s="57"/>
      <c r="Q594" s="57"/>
      <c r="R594" s="57"/>
      <c r="S594" s="57"/>
      <c r="T594" s="57"/>
      <c r="U594" s="57"/>
      <c r="V594" s="57"/>
      <c r="W594" s="57"/>
      <c r="X594" s="57"/>
      <c r="Y594" s="25" t="str">
        <f>IF(X594 = "", "", IFERROR(VLOOKUP(X594, Values!G:H, 2, FALSE), ""))</f>
        <v/>
      </c>
      <c r="Z594" s="26" t="str">
        <f>IF(X594 = "", "", IFERROR(VLOOKUP(X594, Values!G:I, 3, FALSE), ""))</f>
        <v/>
      </c>
      <c r="AA594" s="107"/>
      <c r="AB594" s="56"/>
      <c r="AC594" s="57"/>
      <c r="AD594" s="25"/>
      <c r="AE594" s="5" t="str">
        <f>IF(AB594 = "", "", IFERROR(VLOOKUP(AB594, 'SERVICE LOCATIONS'!$A:$B, 2, FALSE), ""))</f>
        <v/>
      </c>
      <c r="AF594" s="5" t="str">
        <f>IF(AB594 = "", "", IFERROR(IF(VLOOKUP(AB594, 'SERVICE LOCATIONS'!$A:$C, 3, FALSE) = 0, "", VLOOKUP(AB594, 'SERVICE LOCATIONS'!$A:$D, 3, FALSE)), ""))</f>
        <v/>
      </c>
      <c r="AG594" s="5" t="str">
        <f>IF(AB594 = "", "", IFERROR(VLOOKUP(AB594, 'SERVICE LOCATIONS'!$A:$D, 4, FALSE), ""))</f>
        <v/>
      </c>
      <c r="AH594" s="5" t="str">
        <f>IF(AB594 = "", "", IFERROR(VLOOKUP(AB594, 'SERVICE LOCATIONS'!$A:$J, 5, FALSE), ""))</f>
        <v/>
      </c>
      <c r="AI594" s="5" t="str">
        <f>IF(AB594 = "", "", IFERROR(VLOOKUP(AB594, 'SERVICE LOCATIONS'!$A:$F, 6, FALSE), ""))</f>
        <v/>
      </c>
      <c r="AJ594" s="5" t="str">
        <f>IF(AB594 = "", "", IFERROR(VLOOKUP(AB594, 'SERVICE LOCATIONS'!$A:$G, 7, FALSE), ""))</f>
        <v/>
      </c>
      <c r="AK594" s="5" t="str">
        <f>IF(AB594 = "", "", IFERROR(VLOOKUP(AB594, 'SERVICE LOCATIONS'!$A:$H, 8, FALSE), ""))</f>
        <v/>
      </c>
      <c r="AL594" s="7" t="str">
        <f>IF(AB594 = "", "", IFERROR(VLOOKUP(AB594, 'SERVICE LOCATIONS'!$A:$I, 9, FALSE), ""))</f>
        <v/>
      </c>
      <c r="AM594" s="7" t="str">
        <f>IF(AB594 = "", "", IFERROR(VLOOKUP(AB594, 'SERVICE LOCATIONS'!$A:$J, 10, FALSE), ""))</f>
        <v/>
      </c>
      <c r="AN594" s="7" t="str">
        <f>IF(AB594 = "", "", IFERROR(VLOOKUP(AB594, 'SERVICE LOCATIONS'!$A:$Q, 12, FALSE), ""))</f>
        <v/>
      </c>
      <c r="AO594" s="5" t="str">
        <f>IF(AB594 = "", "", IFERROR(VLOOKUP(AB594, 'SERVICE LOCATIONS'!$A:$Q, 13, FALSE), ""))</f>
        <v/>
      </c>
      <c r="AP594" s="5" t="str">
        <f>IF(AB594 = "", "", IFERROR(VLOOKUP(AB594, 'SERVICE LOCATIONS'!$A:$Q, 14, FALSE), ""))</f>
        <v/>
      </c>
      <c r="AQ594" s="5" t="str">
        <f>IF(AB594 = "", "", IFERROR(VLOOKUP(AB594, 'SERVICE LOCATIONS'!$A:$Q, 15, FALSE), ""))</f>
        <v/>
      </c>
      <c r="AR594" s="5" t="str">
        <f>IF(AB594 = "", "", IFERROR(VLOOKUP(AB594, 'SERVICE LOCATIONS'!$A:$Q, 16, FALSE), ""))</f>
        <v/>
      </c>
      <c r="AS594" s="5" t="str">
        <f>IF(AB594 = "", "", IFERROR(VLOOKUP(AB594, 'SERVICE LOCATIONS'!$A:$Q, 17, FALSE), ""))</f>
        <v/>
      </c>
      <c r="AT594" s="27" t="str">
        <f>IF(AB594 = "", "", IFERROR(VLOOKUP(AB594, 'SERVICE LOCATIONS'!$A:$Q, 11, FALSE), ""))</f>
        <v/>
      </c>
      <c r="AU594" s="42"/>
      <c r="AV594" s="54"/>
      <c r="AW594" s="55"/>
      <c r="AX594" s="56"/>
      <c r="AY594" s="57"/>
    </row>
    <row r="595" spans="1:51" x14ac:dyDescent="0.2">
      <c r="A595" s="58"/>
      <c r="B595" s="64" t="str">
        <f>IF(A595="", "", TEXT(VLOOKUP(A595, 'ENTITY INFO'!$A:$E, 4, FALSE), "00-0000000"))</f>
        <v/>
      </c>
      <c r="C595" s="64" t="str">
        <f>IF(A595="", "", VLOOKUP(A595, 'ENTITY INFO'!$A:$E, 5, FALSE))</f>
        <v/>
      </c>
      <c r="D595" s="64" t="str">
        <f>IF(A595 = "", "", IFERROR(VLOOKUP(A595, 'ENTITY INFO'!$A:$B, 2, FALSE), ""))</f>
        <v/>
      </c>
      <c r="E595" s="42"/>
      <c r="F595" s="57"/>
      <c r="G595" s="60"/>
      <c r="H595" s="54"/>
      <c r="I595" s="61"/>
      <c r="J595" s="62"/>
      <c r="K595" s="57"/>
      <c r="L595" s="57"/>
      <c r="M595" s="54"/>
      <c r="N595" s="63"/>
      <c r="O595" s="57"/>
      <c r="P595" s="57"/>
      <c r="Q595" s="57"/>
      <c r="R595" s="57"/>
      <c r="S595" s="57"/>
      <c r="T595" s="57"/>
      <c r="U595" s="57"/>
      <c r="V595" s="57"/>
      <c r="W595" s="57"/>
      <c r="X595" s="57"/>
      <c r="Y595" s="25" t="str">
        <f>IF(X595 = "", "", IFERROR(VLOOKUP(X595, Values!G:H, 2, FALSE), ""))</f>
        <v/>
      </c>
      <c r="Z595" s="26" t="str">
        <f>IF(X595 = "", "", IFERROR(VLOOKUP(X595, Values!G:I, 3, FALSE), ""))</f>
        <v/>
      </c>
      <c r="AA595" s="107"/>
      <c r="AB595" s="56"/>
      <c r="AC595" s="57"/>
      <c r="AD595" s="25"/>
      <c r="AE595" s="5" t="str">
        <f>IF(AB595 = "", "", IFERROR(VLOOKUP(AB595, 'SERVICE LOCATIONS'!$A:$B, 2, FALSE), ""))</f>
        <v/>
      </c>
      <c r="AF595" s="5" t="str">
        <f>IF(AB595 = "", "", IFERROR(IF(VLOOKUP(AB595, 'SERVICE LOCATIONS'!$A:$C, 3, FALSE) = 0, "", VLOOKUP(AB595, 'SERVICE LOCATIONS'!$A:$D, 3, FALSE)), ""))</f>
        <v/>
      </c>
      <c r="AG595" s="5" t="str">
        <f>IF(AB595 = "", "", IFERROR(VLOOKUP(AB595, 'SERVICE LOCATIONS'!$A:$D, 4, FALSE), ""))</f>
        <v/>
      </c>
      <c r="AH595" s="5" t="str">
        <f>IF(AB595 = "", "", IFERROR(VLOOKUP(AB595, 'SERVICE LOCATIONS'!$A:$J, 5, FALSE), ""))</f>
        <v/>
      </c>
      <c r="AI595" s="5" t="str">
        <f>IF(AB595 = "", "", IFERROR(VLOOKUP(AB595, 'SERVICE LOCATIONS'!$A:$F, 6, FALSE), ""))</f>
        <v/>
      </c>
      <c r="AJ595" s="5" t="str">
        <f>IF(AB595 = "", "", IFERROR(VLOOKUP(AB595, 'SERVICE LOCATIONS'!$A:$G, 7, FALSE), ""))</f>
        <v/>
      </c>
      <c r="AK595" s="5" t="str">
        <f>IF(AB595 = "", "", IFERROR(VLOOKUP(AB595, 'SERVICE LOCATIONS'!$A:$H, 8, FALSE), ""))</f>
        <v/>
      </c>
      <c r="AL595" s="7" t="str">
        <f>IF(AB595 = "", "", IFERROR(VLOOKUP(AB595, 'SERVICE LOCATIONS'!$A:$I, 9, FALSE), ""))</f>
        <v/>
      </c>
      <c r="AM595" s="7" t="str">
        <f>IF(AB595 = "", "", IFERROR(VLOOKUP(AB595, 'SERVICE LOCATIONS'!$A:$J, 10, FALSE), ""))</f>
        <v/>
      </c>
      <c r="AN595" s="7" t="str">
        <f>IF(AB595 = "", "", IFERROR(VLOOKUP(AB595, 'SERVICE LOCATIONS'!$A:$Q, 12, FALSE), ""))</f>
        <v/>
      </c>
      <c r="AO595" s="5" t="str">
        <f>IF(AB595 = "", "", IFERROR(VLOOKUP(AB595, 'SERVICE LOCATIONS'!$A:$Q, 13, FALSE), ""))</f>
        <v/>
      </c>
      <c r="AP595" s="5" t="str">
        <f>IF(AB595 = "", "", IFERROR(VLOOKUP(AB595, 'SERVICE LOCATIONS'!$A:$Q, 14, FALSE), ""))</f>
        <v/>
      </c>
      <c r="AQ595" s="5" t="str">
        <f>IF(AB595 = "", "", IFERROR(VLOOKUP(AB595, 'SERVICE LOCATIONS'!$A:$Q, 15, FALSE), ""))</f>
        <v/>
      </c>
      <c r="AR595" s="5" t="str">
        <f>IF(AB595 = "", "", IFERROR(VLOOKUP(AB595, 'SERVICE LOCATIONS'!$A:$Q, 16, FALSE), ""))</f>
        <v/>
      </c>
      <c r="AS595" s="5" t="str">
        <f>IF(AB595 = "", "", IFERROR(VLOOKUP(AB595, 'SERVICE LOCATIONS'!$A:$Q, 17, FALSE), ""))</f>
        <v/>
      </c>
      <c r="AT595" s="27" t="str">
        <f>IF(AB595 = "", "", IFERROR(VLOOKUP(AB595, 'SERVICE LOCATIONS'!$A:$Q, 11, FALSE), ""))</f>
        <v/>
      </c>
      <c r="AU595" s="42"/>
      <c r="AV595" s="54"/>
      <c r="AW595" s="55"/>
      <c r="AX595" s="56"/>
      <c r="AY595" s="57"/>
    </row>
    <row r="596" spans="1:51" x14ac:dyDescent="0.2">
      <c r="A596" s="58"/>
      <c r="B596" s="64" t="str">
        <f>IF(A596="", "", TEXT(VLOOKUP(A596, 'ENTITY INFO'!$A:$E, 4, FALSE), "00-0000000"))</f>
        <v/>
      </c>
      <c r="C596" s="64" t="str">
        <f>IF(A596="", "", VLOOKUP(A596, 'ENTITY INFO'!$A:$E, 5, FALSE))</f>
        <v/>
      </c>
      <c r="D596" s="64" t="str">
        <f>IF(A596 = "", "", IFERROR(VLOOKUP(A596, 'ENTITY INFO'!$A:$B, 2, FALSE), ""))</f>
        <v/>
      </c>
      <c r="E596" s="42"/>
      <c r="F596" s="57"/>
      <c r="G596" s="60"/>
      <c r="H596" s="54"/>
      <c r="I596" s="61"/>
      <c r="J596" s="62"/>
      <c r="K596" s="57"/>
      <c r="L596" s="57"/>
      <c r="M596" s="54"/>
      <c r="N596" s="63"/>
      <c r="O596" s="57"/>
      <c r="P596" s="57"/>
      <c r="Q596" s="57"/>
      <c r="R596" s="57"/>
      <c r="S596" s="57"/>
      <c r="T596" s="57"/>
      <c r="U596" s="57"/>
      <c r="V596" s="57"/>
      <c r="W596" s="57"/>
      <c r="X596" s="57"/>
      <c r="Y596" s="25" t="str">
        <f>IF(X596 = "", "", IFERROR(VLOOKUP(X596, Values!G:H, 2, FALSE), ""))</f>
        <v/>
      </c>
      <c r="Z596" s="26" t="str">
        <f>IF(X596 = "", "", IFERROR(VLOOKUP(X596, Values!G:I, 3, FALSE), ""))</f>
        <v/>
      </c>
      <c r="AA596" s="107"/>
      <c r="AB596" s="56"/>
      <c r="AC596" s="57"/>
      <c r="AD596" s="25"/>
      <c r="AE596" s="5" t="str">
        <f>IF(AB596 = "", "", IFERROR(VLOOKUP(AB596, 'SERVICE LOCATIONS'!$A:$B, 2, FALSE), ""))</f>
        <v/>
      </c>
      <c r="AF596" s="5" t="str">
        <f>IF(AB596 = "", "", IFERROR(IF(VLOOKUP(AB596, 'SERVICE LOCATIONS'!$A:$C, 3, FALSE) = 0, "", VLOOKUP(AB596, 'SERVICE LOCATIONS'!$A:$D, 3, FALSE)), ""))</f>
        <v/>
      </c>
      <c r="AG596" s="5" t="str">
        <f>IF(AB596 = "", "", IFERROR(VLOOKUP(AB596, 'SERVICE LOCATIONS'!$A:$D, 4, FALSE), ""))</f>
        <v/>
      </c>
      <c r="AH596" s="5" t="str">
        <f>IF(AB596 = "", "", IFERROR(VLOOKUP(AB596, 'SERVICE LOCATIONS'!$A:$J, 5, FALSE), ""))</f>
        <v/>
      </c>
      <c r="AI596" s="5" t="str">
        <f>IF(AB596 = "", "", IFERROR(VLOOKUP(AB596, 'SERVICE LOCATIONS'!$A:$F, 6, FALSE), ""))</f>
        <v/>
      </c>
      <c r="AJ596" s="5" t="str">
        <f>IF(AB596 = "", "", IFERROR(VLOOKUP(AB596, 'SERVICE LOCATIONS'!$A:$G, 7, FALSE), ""))</f>
        <v/>
      </c>
      <c r="AK596" s="5" t="str">
        <f>IF(AB596 = "", "", IFERROR(VLOOKUP(AB596, 'SERVICE LOCATIONS'!$A:$H, 8, FALSE), ""))</f>
        <v/>
      </c>
      <c r="AL596" s="7" t="str">
        <f>IF(AB596 = "", "", IFERROR(VLOOKUP(AB596, 'SERVICE LOCATIONS'!$A:$I, 9, FALSE), ""))</f>
        <v/>
      </c>
      <c r="AM596" s="7" t="str">
        <f>IF(AB596 = "", "", IFERROR(VLOOKUP(AB596, 'SERVICE LOCATIONS'!$A:$J, 10, FALSE), ""))</f>
        <v/>
      </c>
      <c r="AN596" s="7" t="str">
        <f>IF(AB596 = "", "", IFERROR(VLOOKUP(AB596, 'SERVICE LOCATIONS'!$A:$Q, 12, FALSE), ""))</f>
        <v/>
      </c>
      <c r="AO596" s="5" t="str">
        <f>IF(AB596 = "", "", IFERROR(VLOOKUP(AB596, 'SERVICE LOCATIONS'!$A:$Q, 13, FALSE), ""))</f>
        <v/>
      </c>
      <c r="AP596" s="5" t="str">
        <f>IF(AB596 = "", "", IFERROR(VLOOKUP(AB596, 'SERVICE LOCATIONS'!$A:$Q, 14, FALSE), ""))</f>
        <v/>
      </c>
      <c r="AQ596" s="5" t="str">
        <f>IF(AB596 = "", "", IFERROR(VLOOKUP(AB596, 'SERVICE LOCATIONS'!$A:$Q, 15, FALSE), ""))</f>
        <v/>
      </c>
      <c r="AR596" s="5" t="str">
        <f>IF(AB596 = "", "", IFERROR(VLOOKUP(AB596, 'SERVICE LOCATIONS'!$A:$Q, 16, FALSE), ""))</f>
        <v/>
      </c>
      <c r="AS596" s="5" t="str">
        <f>IF(AB596 = "", "", IFERROR(VLOOKUP(AB596, 'SERVICE LOCATIONS'!$A:$Q, 17, FALSE), ""))</f>
        <v/>
      </c>
      <c r="AT596" s="27" t="str">
        <f>IF(AB596 = "", "", IFERROR(VLOOKUP(AB596, 'SERVICE LOCATIONS'!$A:$Q, 11, FALSE), ""))</f>
        <v/>
      </c>
      <c r="AU596" s="42"/>
      <c r="AV596" s="54"/>
      <c r="AW596" s="55"/>
      <c r="AX596" s="56"/>
      <c r="AY596" s="57"/>
    </row>
    <row r="597" spans="1:51" x14ac:dyDescent="0.2">
      <c r="A597" s="58"/>
      <c r="B597" s="64" t="str">
        <f>IF(A597="", "", TEXT(VLOOKUP(A597, 'ENTITY INFO'!$A:$E, 4, FALSE), "00-0000000"))</f>
        <v/>
      </c>
      <c r="C597" s="64" t="str">
        <f>IF(A597="", "", VLOOKUP(A597, 'ENTITY INFO'!$A:$E, 5, FALSE))</f>
        <v/>
      </c>
      <c r="D597" s="64" t="str">
        <f>IF(A597 = "", "", IFERROR(VLOOKUP(A597, 'ENTITY INFO'!$A:$B, 2, FALSE), ""))</f>
        <v/>
      </c>
      <c r="E597" s="42"/>
      <c r="F597" s="57"/>
      <c r="G597" s="60"/>
      <c r="H597" s="54"/>
      <c r="I597" s="61"/>
      <c r="J597" s="62"/>
      <c r="K597" s="57"/>
      <c r="L597" s="57"/>
      <c r="M597" s="54"/>
      <c r="N597" s="63"/>
      <c r="O597" s="57"/>
      <c r="P597" s="57"/>
      <c r="Q597" s="57"/>
      <c r="R597" s="57"/>
      <c r="S597" s="57"/>
      <c r="T597" s="57"/>
      <c r="U597" s="57"/>
      <c r="V597" s="57"/>
      <c r="W597" s="57"/>
      <c r="X597" s="57"/>
      <c r="Y597" s="25" t="str">
        <f>IF(X597 = "", "", IFERROR(VLOOKUP(X597, Values!G:H, 2, FALSE), ""))</f>
        <v/>
      </c>
      <c r="Z597" s="26" t="str">
        <f>IF(X597 = "", "", IFERROR(VLOOKUP(X597, Values!G:I, 3, FALSE), ""))</f>
        <v/>
      </c>
      <c r="AA597" s="107"/>
      <c r="AB597" s="56"/>
      <c r="AC597" s="57"/>
      <c r="AD597" s="25"/>
      <c r="AE597" s="5" t="str">
        <f>IF(AB597 = "", "", IFERROR(VLOOKUP(AB597, 'SERVICE LOCATIONS'!$A:$B, 2, FALSE), ""))</f>
        <v/>
      </c>
      <c r="AF597" s="5" t="str">
        <f>IF(AB597 = "", "", IFERROR(IF(VLOOKUP(AB597, 'SERVICE LOCATIONS'!$A:$C, 3, FALSE) = 0, "", VLOOKUP(AB597, 'SERVICE LOCATIONS'!$A:$D, 3, FALSE)), ""))</f>
        <v/>
      </c>
      <c r="AG597" s="5" t="str">
        <f>IF(AB597 = "", "", IFERROR(VLOOKUP(AB597, 'SERVICE LOCATIONS'!$A:$D, 4, FALSE), ""))</f>
        <v/>
      </c>
      <c r="AH597" s="5" t="str">
        <f>IF(AB597 = "", "", IFERROR(VLOOKUP(AB597, 'SERVICE LOCATIONS'!$A:$J, 5, FALSE), ""))</f>
        <v/>
      </c>
      <c r="AI597" s="5" t="str">
        <f>IF(AB597 = "", "", IFERROR(VLOOKUP(AB597, 'SERVICE LOCATIONS'!$A:$F, 6, FALSE), ""))</f>
        <v/>
      </c>
      <c r="AJ597" s="5" t="str">
        <f>IF(AB597 = "", "", IFERROR(VLOOKUP(AB597, 'SERVICE LOCATIONS'!$A:$G, 7, FALSE), ""))</f>
        <v/>
      </c>
      <c r="AK597" s="5" t="str">
        <f>IF(AB597 = "", "", IFERROR(VLOOKUP(AB597, 'SERVICE LOCATIONS'!$A:$H, 8, FALSE), ""))</f>
        <v/>
      </c>
      <c r="AL597" s="7" t="str">
        <f>IF(AB597 = "", "", IFERROR(VLOOKUP(AB597, 'SERVICE LOCATIONS'!$A:$I, 9, FALSE), ""))</f>
        <v/>
      </c>
      <c r="AM597" s="7" t="str">
        <f>IF(AB597 = "", "", IFERROR(VLOOKUP(AB597, 'SERVICE LOCATIONS'!$A:$J, 10, FALSE), ""))</f>
        <v/>
      </c>
      <c r="AN597" s="7" t="str">
        <f>IF(AB597 = "", "", IFERROR(VLOOKUP(AB597, 'SERVICE LOCATIONS'!$A:$Q, 12, FALSE), ""))</f>
        <v/>
      </c>
      <c r="AO597" s="5" t="str">
        <f>IF(AB597 = "", "", IFERROR(VLOOKUP(AB597, 'SERVICE LOCATIONS'!$A:$Q, 13, FALSE), ""))</f>
        <v/>
      </c>
      <c r="AP597" s="5" t="str">
        <f>IF(AB597 = "", "", IFERROR(VLOOKUP(AB597, 'SERVICE LOCATIONS'!$A:$Q, 14, FALSE), ""))</f>
        <v/>
      </c>
      <c r="AQ597" s="5" t="str">
        <f>IF(AB597 = "", "", IFERROR(VLOOKUP(AB597, 'SERVICE LOCATIONS'!$A:$Q, 15, FALSE), ""))</f>
        <v/>
      </c>
      <c r="AR597" s="5" t="str">
        <f>IF(AB597 = "", "", IFERROR(VLOOKUP(AB597, 'SERVICE LOCATIONS'!$A:$Q, 16, FALSE), ""))</f>
        <v/>
      </c>
      <c r="AS597" s="5" t="str">
        <f>IF(AB597 = "", "", IFERROR(VLOOKUP(AB597, 'SERVICE LOCATIONS'!$A:$Q, 17, FALSE), ""))</f>
        <v/>
      </c>
      <c r="AT597" s="27" t="str">
        <f>IF(AB597 = "", "", IFERROR(VLOOKUP(AB597, 'SERVICE LOCATIONS'!$A:$Q, 11, FALSE), ""))</f>
        <v/>
      </c>
      <c r="AU597" s="42"/>
      <c r="AV597" s="54"/>
      <c r="AW597" s="55"/>
      <c r="AX597" s="56"/>
      <c r="AY597" s="57"/>
    </row>
    <row r="598" spans="1:51" x14ac:dyDescent="0.2">
      <c r="A598" s="58"/>
      <c r="B598" s="64" t="str">
        <f>IF(A598="", "", TEXT(VLOOKUP(A598, 'ENTITY INFO'!$A:$E, 4, FALSE), "00-0000000"))</f>
        <v/>
      </c>
      <c r="C598" s="64" t="str">
        <f>IF(A598="", "", VLOOKUP(A598, 'ENTITY INFO'!$A:$E, 5, FALSE))</f>
        <v/>
      </c>
      <c r="D598" s="64" t="str">
        <f>IF(A598 = "", "", IFERROR(VLOOKUP(A598, 'ENTITY INFO'!$A:$B, 2, FALSE), ""))</f>
        <v/>
      </c>
      <c r="E598" s="42"/>
      <c r="F598" s="57"/>
      <c r="G598" s="60"/>
      <c r="H598" s="54"/>
      <c r="I598" s="61"/>
      <c r="J598" s="62"/>
      <c r="K598" s="57"/>
      <c r="L598" s="57"/>
      <c r="M598" s="54"/>
      <c r="N598" s="63"/>
      <c r="O598" s="57"/>
      <c r="P598" s="57"/>
      <c r="Q598" s="57"/>
      <c r="R598" s="57"/>
      <c r="S598" s="57"/>
      <c r="T598" s="57"/>
      <c r="U598" s="57"/>
      <c r="V598" s="57"/>
      <c r="W598" s="57"/>
      <c r="X598" s="57"/>
      <c r="Y598" s="25" t="str">
        <f>IF(X598 = "", "", IFERROR(VLOOKUP(X598, Values!G:H, 2, FALSE), ""))</f>
        <v/>
      </c>
      <c r="Z598" s="26" t="str">
        <f>IF(X598 = "", "", IFERROR(VLOOKUP(X598, Values!G:I, 3, FALSE), ""))</f>
        <v/>
      </c>
      <c r="AA598" s="107"/>
      <c r="AB598" s="56"/>
      <c r="AC598" s="57"/>
      <c r="AD598" s="25"/>
      <c r="AE598" s="5" t="str">
        <f>IF(AB598 = "", "", IFERROR(VLOOKUP(AB598, 'SERVICE LOCATIONS'!$A:$B, 2, FALSE), ""))</f>
        <v/>
      </c>
      <c r="AF598" s="5" t="str">
        <f>IF(AB598 = "", "", IFERROR(IF(VLOOKUP(AB598, 'SERVICE LOCATIONS'!$A:$C, 3, FALSE) = 0, "", VLOOKUP(AB598, 'SERVICE LOCATIONS'!$A:$D, 3, FALSE)), ""))</f>
        <v/>
      </c>
      <c r="AG598" s="5" t="str">
        <f>IF(AB598 = "", "", IFERROR(VLOOKUP(AB598, 'SERVICE LOCATIONS'!$A:$D, 4, FALSE), ""))</f>
        <v/>
      </c>
      <c r="AH598" s="5" t="str">
        <f>IF(AB598 = "", "", IFERROR(VLOOKUP(AB598, 'SERVICE LOCATIONS'!$A:$J, 5, FALSE), ""))</f>
        <v/>
      </c>
      <c r="AI598" s="5" t="str">
        <f>IF(AB598 = "", "", IFERROR(VLOOKUP(AB598, 'SERVICE LOCATIONS'!$A:$F, 6, FALSE), ""))</f>
        <v/>
      </c>
      <c r="AJ598" s="5" t="str">
        <f>IF(AB598 = "", "", IFERROR(VLOOKUP(AB598, 'SERVICE LOCATIONS'!$A:$G, 7, FALSE), ""))</f>
        <v/>
      </c>
      <c r="AK598" s="5" t="str">
        <f>IF(AB598 = "", "", IFERROR(VLOOKUP(AB598, 'SERVICE LOCATIONS'!$A:$H, 8, FALSE), ""))</f>
        <v/>
      </c>
      <c r="AL598" s="7" t="str">
        <f>IF(AB598 = "", "", IFERROR(VLOOKUP(AB598, 'SERVICE LOCATIONS'!$A:$I, 9, FALSE), ""))</f>
        <v/>
      </c>
      <c r="AM598" s="7" t="str">
        <f>IF(AB598 = "", "", IFERROR(VLOOKUP(AB598, 'SERVICE LOCATIONS'!$A:$J, 10, FALSE), ""))</f>
        <v/>
      </c>
      <c r="AN598" s="7" t="str">
        <f>IF(AB598 = "", "", IFERROR(VLOOKUP(AB598, 'SERVICE LOCATIONS'!$A:$Q, 12, FALSE), ""))</f>
        <v/>
      </c>
      <c r="AO598" s="5" t="str">
        <f>IF(AB598 = "", "", IFERROR(VLOOKUP(AB598, 'SERVICE LOCATIONS'!$A:$Q, 13, FALSE), ""))</f>
        <v/>
      </c>
      <c r="AP598" s="5" t="str">
        <f>IF(AB598 = "", "", IFERROR(VLOOKUP(AB598, 'SERVICE LOCATIONS'!$A:$Q, 14, FALSE), ""))</f>
        <v/>
      </c>
      <c r="AQ598" s="5" t="str">
        <f>IF(AB598 = "", "", IFERROR(VLOOKUP(AB598, 'SERVICE LOCATIONS'!$A:$Q, 15, FALSE), ""))</f>
        <v/>
      </c>
      <c r="AR598" s="5" t="str">
        <f>IF(AB598 = "", "", IFERROR(VLOOKUP(AB598, 'SERVICE LOCATIONS'!$A:$Q, 16, FALSE), ""))</f>
        <v/>
      </c>
      <c r="AS598" s="5" t="str">
        <f>IF(AB598 = "", "", IFERROR(VLOOKUP(AB598, 'SERVICE LOCATIONS'!$A:$Q, 17, FALSE), ""))</f>
        <v/>
      </c>
      <c r="AT598" s="27" t="str">
        <f>IF(AB598 = "", "", IFERROR(VLOOKUP(AB598, 'SERVICE LOCATIONS'!$A:$Q, 11, FALSE), ""))</f>
        <v/>
      </c>
      <c r="AU598" s="42"/>
      <c r="AV598" s="54"/>
      <c r="AW598" s="55"/>
      <c r="AX598" s="56"/>
      <c r="AY598" s="57"/>
    </row>
    <row r="599" spans="1:51" x14ac:dyDescent="0.2">
      <c r="A599" s="58"/>
      <c r="B599" s="64" t="str">
        <f>IF(A599="", "", TEXT(VLOOKUP(A599, 'ENTITY INFO'!$A:$E, 4, FALSE), "00-0000000"))</f>
        <v/>
      </c>
      <c r="C599" s="64" t="str">
        <f>IF(A599="", "", VLOOKUP(A599, 'ENTITY INFO'!$A:$E, 5, FALSE))</f>
        <v/>
      </c>
      <c r="D599" s="64" t="str">
        <f>IF(A599 = "", "", IFERROR(VLOOKUP(A599, 'ENTITY INFO'!$A:$B, 2, FALSE), ""))</f>
        <v/>
      </c>
      <c r="E599" s="42"/>
      <c r="F599" s="57"/>
      <c r="G599" s="60"/>
      <c r="H599" s="54"/>
      <c r="I599" s="61"/>
      <c r="J599" s="62"/>
      <c r="K599" s="57"/>
      <c r="L599" s="57"/>
      <c r="M599" s="54"/>
      <c r="N599" s="63"/>
      <c r="O599" s="57"/>
      <c r="P599" s="57"/>
      <c r="Q599" s="57"/>
      <c r="R599" s="57"/>
      <c r="S599" s="57"/>
      <c r="T599" s="57"/>
      <c r="U599" s="57"/>
      <c r="V599" s="57"/>
      <c r="W599" s="57"/>
      <c r="X599" s="57"/>
      <c r="Y599" s="25" t="str">
        <f>IF(X599 = "", "", IFERROR(VLOOKUP(X599, Values!G:H, 2, FALSE), ""))</f>
        <v/>
      </c>
      <c r="Z599" s="26" t="str">
        <f>IF(X599 = "", "", IFERROR(VLOOKUP(X599, Values!G:I, 3, FALSE), ""))</f>
        <v/>
      </c>
      <c r="AA599" s="107"/>
      <c r="AB599" s="56"/>
      <c r="AC599" s="57"/>
      <c r="AD599" s="25"/>
      <c r="AE599" s="5" t="str">
        <f>IF(AB599 = "", "", IFERROR(VLOOKUP(AB599, 'SERVICE LOCATIONS'!$A:$B, 2, FALSE), ""))</f>
        <v/>
      </c>
      <c r="AF599" s="5" t="str">
        <f>IF(AB599 = "", "", IFERROR(IF(VLOOKUP(AB599, 'SERVICE LOCATIONS'!$A:$C, 3, FALSE) = 0, "", VLOOKUP(AB599, 'SERVICE LOCATIONS'!$A:$D, 3, FALSE)), ""))</f>
        <v/>
      </c>
      <c r="AG599" s="5" t="str">
        <f>IF(AB599 = "", "", IFERROR(VLOOKUP(AB599, 'SERVICE LOCATIONS'!$A:$D, 4, FALSE), ""))</f>
        <v/>
      </c>
      <c r="AH599" s="5" t="str">
        <f>IF(AB599 = "", "", IFERROR(VLOOKUP(AB599, 'SERVICE LOCATIONS'!$A:$J, 5, FALSE), ""))</f>
        <v/>
      </c>
      <c r="AI599" s="5" t="str">
        <f>IF(AB599 = "", "", IFERROR(VLOOKUP(AB599, 'SERVICE LOCATIONS'!$A:$F, 6, FALSE), ""))</f>
        <v/>
      </c>
      <c r="AJ599" s="5" t="str">
        <f>IF(AB599 = "", "", IFERROR(VLOOKUP(AB599, 'SERVICE LOCATIONS'!$A:$G, 7, FALSE), ""))</f>
        <v/>
      </c>
      <c r="AK599" s="5" t="str">
        <f>IF(AB599 = "", "", IFERROR(VLOOKUP(AB599, 'SERVICE LOCATIONS'!$A:$H, 8, FALSE), ""))</f>
        <v/>
      </c>
      <c r="AL599" s="7" t="str">
        <f>IF(AB599 = "", "", IFERROR(VLOOKUP(AB599, 'SERVICE LOCATIONS'!$A:$I, 9, FALSE), ""))</f>
        <v/>
      </c>
      <c r="AM599" s="7" t="str">
        <f>IF(AB599 = "", "", IFERROR(VLOOKUP(AB599, 'SERVICE LOCATIONS'!$A:$J, 10, FALSE), ""))</f>
        <v/>
      </c>
      <c r="AN599" s="7" t="str">
        <f>IF(AB599 = "", "", IFERROR(VLOOKUP(AB599, 'SERVICE LOCATIONS'!$A:$Q, 12, FALSE), ""))</f>
        <v/>
      </c>
      <c r="AO599" s="5" t="str">
        <f>IF(AB599 = "", "", IFERROR(VLOOKUP(AB599, 'SERVICE LOCATIONS'!$A:$Q, 13, FALSE), ""))</f>
        <v/>
      </c>
      <c r="AP599" s="5" t="str">
        <f>IF(AB599 = "", "", IFERROR(VLOOKUP(AB599, 'SERVICE LOCATIONS'!$A:$Q, 14, FALSE), ""))</f>
        <v/>
      </c>
      <c r="AQ599" s="5" t="str">
        <f>IF(AB599 = "", "", IFERROR(VLOOKUP(AB599, 'SERVICE LOCATIONS'!$A:$Q, 15, FALSE), ""))</f>
        <v/>
      </c>
      <c r="AR599" s="5" t="str">
        <f>IF(AB599 = "", "", IFERROR(VLOOKUP(AB599, 'SERVICE LOCATIONS'!$A:$Q, 16, FALSE), ""))</f>
        <v/>
      </c>
      <c r="AS599" s="5" t="str">
        <f>IF(AB599 = "", "", IFERROR(VLOOKUP(AB599, 'SERVICE LOCATIONS'!$A:$Q, 17, FALSE), ""))</f>
        <v/>
      </c>
      <c r="AT599" s="27" t="str">
        <f>IF(AB599 = "", "", IFERROR(VLOOKUP(AB599, 'SERVICE LOCATIONS'!$A:$Q, 11, FALSE), ""))</f>
        <v/>
      </c>
      <c r="AU599" s="42"/>
      <c r="AV599" s="54"/>
      <c r="AW599" s="55"/>
      <c r="AX599" s="56"/>
      <c r="AY599" s="57"/>
    </row>
    <row r="600" spans="1:51" x14ac:dyDescent="0.2">
      <c r="A600" s="58"/>
      <c r="B600" s="64" t="str">
        <f>IF(A600="", "", TEXT(VLOOKUP(A600, 'ENTITY INFO'!$A:$E, 4, FALSE), "00-0000000"))</f>
        <v/>
      </c>
      <c r="C600" s="64" t="str">
        <f>IF(A600="", "", VLOOKUP(A600, 'ENTITY INFO'!$A:$E, 5, FALSE))</f>
        <v/>
      </c>
      <c r="D600" s="64" t="str">
        <f>IF(A600 = "", "", IFERROR(VLOOKUP(A600, 'ENTITY INFO'!$A:$B, 2, FALSE), ""))</f>
        <v/>
      </c>
      <c r="E600" s="42"/>
      <c r="F600" s="57"/>
      <c r="G600" s="60"/>
      <c r="H600" s="54"/>
      <c r="I600" s="61"/>
      <c r="J600" s="62"/>
      <c r="K600" s="57"/>
      <c r="L600" s="57"/>
      <c r="M600" s="54"/>
      <c r="N600" s="63"/>
      <c r="O600" s="57"/>
      <c r="P600" s="57"/>
      <c r="Q600" s="57"/>
      <c r="R600" s="57"/>
      <c r="S600" s="57"/>
      <c r="T600" s="57"/>
      <c r="U600" s="57"/>
      <c r="V600" s="57"/>
      <c r="W600" s="57"/>
      <c r="X600" s="57"/>
      <c r="Y600" s="25" t="str">
        <f>IF(X600 = "", "", IFERROR(VLOOKUP(X600, Values!G:H, 2, FALSE), ""))</f>
        <v/>
      </c>
      <c r="Z600" s="26" t="str">
        <f>IF(X600 = "", "", IFERROR(VLOOKUP(X600, Values!G:I, 3, FALSE), ""))</f>
        <v/>
      </c>
      <c r="AA600" s="107"/>
      <c r="AB600" s="56"/>
      <c r="AC600" s="57"/>
      <c r="AD600" s="25"/>
      <c r="AE600" s="5" t="str">
        <f>IF(AB600 = "", "", IFERROR(VLOOKUP(AB600, 'SERVICE LOCATIONS'!$A:$B, 2, FALSE), ""))</f>
        <v/>
      </c>
      <c r="AF600" s="5" t="str">
        <f>IF(AB600 = "", "", IFERROR(IF(VLOOKUP(AB600, 'SERVICE LOCATIONS'!$A:$C, 3, FALSE) = 0, "", VLOOKUP(AB600, 'SERVICE LOCATIONS'!$A:$D, 3, FALSE)), ""))</f>
        <v/>
      </c>
      <c r="AG600" s="5" t="str">
        <f>IF(AB600 = "", "", IFERROR(VLOOKUP(AB600, 'SERVICE LOCATIONS'!$A:$D, 4, FALSE), ""))</f>
        <v/>
      </c>
      <c r="AH600" s="5" t="str">
        <f>IF(AB600 = "", "", IFERROR(VLOOKUP(AB600, 'SERVICE LOCATIONS'!$A:$J, 5, FALSE), ""))</f>
        <v/>
      </c>
      <c r="AI600" s="5" t="str">
        <f>IF(AB600 = "", "", IFERROR(VLOOKUP(AB600, 'SERVICE LOCATIONS'!$A:$F, 6, FALSE), ""))</f>
        <v/>
      </c>
      <c r="AJ600" s="5" t="str">
        <f>IF(AB600 = "", "", IFERROR(VLOOKUP(AB600, 'SERVICE LOCATIONS'!$A:$G, 7, FALSE), ""))</f>
        <v/>
      </c>
      <c r="AK600" s="5" t="str">
        <f>IF(AB600 = "", "", IFERROR(VLOOKUP(AB600, 'SERVICE LOCATIONS'!$A:$H, 8, FALSE), ""))</f>
        <v/>
      </c>
      <c r="AL600" s="7" t="str">
        <f>IF(AB600 = "", "", IFERROR(VLOOKUP(AB600, 'SERVICE LOCATIONS'!$A:$I, 9, FALSE), ""))</f>
        <v/>
      </c>
      <c r="AM600" s="7" t="str">
        <f>IF(AB600 = "", "", IFERROR(VLOOKUP(AB600, 'SERVICE LOCATIONS'!$A:$J, 10, FALSE), ""))</f>
        <v/>
      </c>
      <c r="AN600" s="7" t="str">
        <f>IF(AB600 = "", "", IFERROR(VLOOKUP(AB600, 'SERVICE LOCATIONS'!$A:$Q, 12, FALSE), ""))</f>
        <v/>
      </c>
      <c r="AO600" s="5" t="str">
        <f>IF(AB600 = "", "", IFERROR(VLOOKUP(AB600, 'SERVICE LOCATIONS'!$A:$Q, 13, FALSE), ""))</f>
        <v/>
      </c>
      <c r="AP600" s="5" t="str">
        <f>IF(AB600 = "", "", IFERROR(VLOOKUP(AB600, 'SERVICE LOCATIONS'!$A:$Q, 14, FALSE), ""))</f>
        <v/>
      </c>
      <c r="AQ600" s="5" t="str">
        <f>IF(AB600 = "", "", IFERROR(VLOOKUP(AB600, 'SERVICE LOCATIONS'!$A:$Q, 15, FALSE), ""))</f>
        <v/>
      </c>
      <c r="AR600" s="5" t="str">
        <f>IF(AB600 = "", "", IFERROR(VLOOKUP(AB600, 'SERVICE LOCATIONS'!$A:$Q, 16, FALSE), ""))</f>
        <v/>
      </c>
      <c r="AS600" s="5" t="str">
        <f>IF(AB600 = "", "", IFERROR(VLOOKUP(AB600, 'SERVICE LOCATIONS'!$A:$Q, 17, FALSE), ""))</f>
        <v/>
      </c>
      <c r="AT600" s="27" t="str">
        <f>IF(AB600 = "", "", IFERROR(VLOOKUP(AB600, 'SERVICE LOCATIONS'!$A:$Q, 11, FALSE), ""))</f>
        <v/>
      </c>
      <c r="AU600" s="42"/>
      <c r="AV600" s="54"/>
      <c r="AW600" s="55"/>
      <c r="AX600" s="56"/>
      <c r="AY600" s="57"/>
    </row>
    <row r="601" spans="1:51" x14ac:dyDescent="0.2">
      <c r="A601" s="58"/>
      <c r="B601" s="64" t="str">
        <f>IF(A601="", "", TEXT(VLOOKUP(A601, 'ENTITY INFO'!$A:$E, 4, FALSE), "00-0000000"))</f>
        <v/>
      </c>
      <c r="C601" s="64" t="str">
        <f>IF(A601="", "", VLOOKUP(A601, 'ENTITY INFO'!$A:$E, 5, FALSE))</f>
        <v/>
      </c>
      <c r="D601" s="64" t="str">
        <f>IF(A601 = "", "", IFERROR(VLOOKUP(A601, 'ENTITY INFO'!$A:$B, 2, FALSE), ""))</f>
        <v/>
      </c>
      <c r="E601" s="42"/>
      <c r="F601" s="57"/>
      <c r="G601" s="60"/>
      <c r="H601" s="54"/>
      <c r="I601" s="61"/>
      <c r="J601" s="62"/>
      <c r="K601" s="57"/>
      <c r="L601" s="57"/>
      <c r="M601" s="54"/>
      <c r="N601" s="63"/>
      <c r="O601" s="57"/>
      <c r="P601" s="57"/>
      <c r="Q601" s="57"/>
      <c r="R601" s="57"/>
      <c r="S601" s="57"/>
      <c r="T601" s="57"/>
      <c r="U601" s="57"/>
      <c r="V601" s="57"/>
      <c r="W601" s="57"/>
      <c r="X601" s="57"/>
      <c r="Y601" s="25" t="str">
        <f>IF(X601 = "", "", IFERROR(VLOOKUP(X601, Values!G:H, 2, FALSE), ""))</f>
        <v/>
      </c>
      <c r="Z601" s="26" t="str">
        <f>IF(X601 = "", "", IFERROR(VLOOKUP(X601, Values!G:I, 3, FALSE), ""))</f>
        <v/>
      </c>
      <c r="AA601" s="107"/>
      <c r="AB601" s="56"/>
      <c r="AC601" s="57"/>
      <c r="AD601" s="25"/>
      <c r="AE601" s="5" t="str">
        <f>IF(AB601 = "", "", IFERROR(VLOOKUP(AB601, 'SERVICE LOCATIONS'!$A:$B, 2, FALSE), ""))</f>
        <v/>
      </c>
      <c r="AF601" s="5" t="str">
        <f>IF(AB601 = "", "", IFERROR(IF(VLOOKUP(AB601, 'SERVICE LOCATIONS'!$A:$C, 3, FALSE) = 0, "", VLOOKUP(AB601, 'SERVICE LOCATIONS'!$A:$D, 3, FALSE)), ""))</f>
        <v/>
      </c>
      <c r="AG601" s="5" t="str">
        <f>IF(AB601 = "", "", IFERROR(VLOOKUP(AB601, 'SERVICE LOCATIONS'!$A:$D, 4, FALSE), ""))</f>
        <v/>
      </c>
      <c r="AH601" s="5" t="str">
        <f>IF(AB601 = "", "", IFERROR(VLOOKUP(AB601, 'SERVICE LOCATIONS'!$A:$J, 5, FALSE), ""))</f>
        <v/>
      </c>
      <c r="AI601" s="5" t="str">
        <f>IF(AB601 = "", "", IFERROR(VLOOKUP(AB601, 'SERVICE LOCATIONS'!$A:$F, 6, FALSE), ""))</f>
        <v/>
      </c>
      <c r="AJ601" s="5" t="str">
        <f>IF(AB601 = "", "", IFERROR(VLOOKUP(AB601, 'SERVICE LOCATIONS'!$A:$G, 7, FALSE), ""))</f>
        <v/>
      </c>
      <c r="AK601" s="5" t="str">
        <f>IF(AB601 = "", "", IFERROR(VLOOKUP(AB601, 'SERVICE LOCATIONS'!$A:$H, 8, FALSE), ""))</f>
        <v/>
      </c>
      <c r="AL601" s="7" t="str">
        <f>IF(AB601 = "", "", IFERROR(VLOOKUP(AB601, 'SERVICE LOCATIONS'!$A:$I, 9, FALSE), ""))</f>
        <v/>
      </c>
      <c r="AM601" s="7" t="str">
        <f>IF(AB601 = "", "", IFERROR(VLOOKUP(AB601, 'SERVICE LOCATIONS'!$A:$J, 10, FALSE), ""))</f>
        <v/>
      </c>
      <c r="AN601" s="7" t="str">
        <f>IF(AB601 = "", "", IFERROR(VLOOKUP(AB601, 'SERVICE LOCATIONS'!$A:$Q, 12, FALSE), ""))</f>
        <v/>
      </c>
      <c r="AO601" s="5" t="str">
        <f>IF(AB601 = "", "", IFERROR(VLOOKUP(AB601, 'SERVICE LOCATIONS'!$A:$Q, 13, FALSE), ""))</f>
        <v/>
      </c>
      <c r="AP601" s="5" t="str">
        <f>IF(AB601 = "", "", IFERROR(VLOOKUP(AB601, 'SERVICE LOCATIONS'!$A:$Q, 14, FALSE), ""))</f>
        <v/>
      </c>
      <c r="AQ601" s="5" t="str">
        <f>IF(AB601 = "", "", IFERROR(VLOOKUP(AB601, 'SERVICE LOCATIONS'!$A:$Q, 15, FALSE), ""))</f>
        <v/>
      </c>
      <c r="AR601" s="5" t="str">
        <f>IF(AB601 = "", "", IFERROR(VLOOKUP(AB601, 'SERVICE LOCATIONS'!$A:$Q, 16, FALSE), ""))</f>
        <v/>
      </c>
      <c r="AS601" s="5" t="str">
        <f>IF(AB601 = "", "", IFERROR(VLOOKUP(AB601, 'SERVICE LOCATIONS'!$A:$Q, 17, FALSE), ""))</f>
        <v/>
      </c>
      <c r="AT601" s="27" t="str">
        <f>IF(AB601 = "", "", IFERROR(VLOOKUP(AB601, 'SERVICE LOCATIONS'!$A:$Q, 11, FALSE), ""))</f>
        <v/>
      </c>
      <c r="AU601" s="42"/>
      <c r="AV601" s="54"/>
      <c r="AW601" s="55"/>
      <c r="AX601" s="56"/>
      <c r="AY601" s="57"/>
    </row>
    <row r="602" spans="1:51" x14ac:dyDescent="0.2">
      <c r="A602" s="58"/>
      <c r="B602" s="64" t="str">
        <f>IF(A602="", "", TEXT(VLOOKUP(A602, 'ENTITY INFO'!$A:$E, 4, FALSE), "00-0000000"))</f>
        <v/>
      </c>
      <c r="C602" s="64" t="str">
        <f>IF(A602="", "", VLOOKUP(A602, 'ENTITY INFO'!$A:$E, 5, FALSE))</f>
        <v/>
      </c>
      <c r="D602" s="64" t="str">
        <f>IF(A602 = "", "", IFERROR(VLOOKUP(A602, 'ENTITY INFO'!$A:$B, 2, FALSE), ""))</f>
        <v/>
      </c>
      <c r="E602" s="42"/>
      <c r="F602" s="57"/>
      <c r="G602" s="60"/>
      <c r="H602" s="54"/>
      <c r="I602" s="61"/>
      <c r="J602" s="62"/>
      <c r="K602" s="57"/>
      <c r="L602" s="57"/>
      <c r="M602" s="54"/>
      <c r="N602" s="63"/>
      <c r="O602" s="57"/>
      <c r="P602" s="57"/>
      <c r="Q602" s="57"/>
      <c r="R602" s="57"/>
      <c r="S602" s="57"/>
      <c r="T602" s="57"/>
      <c r="U602" s="57"/>
      <c r="V602" s="57"/>
      <c r="W602" s="57"/>
      <c r="X602" s="57"/>
      <c r="Y602" s="25" t="str">
        <f>IF(X602 = "", "", IFERROR(VLOOKUP(X602, Values!G:H, 2, FALSE), ""))</f>
        <v/>
      </c>
      <c r="Z602" s="26" t="str">
        <f>IF(X602 = "", "", IFERROR(VLOOKUP(X602, Values!G:I, 3, FALSE), ""))</f>
        <v/>
      </c>
      <c r="AA602" s="107"/>
      <c r="AB602" s="56"/>
      <c r="AC602" s="57"/>
      <c r="AD602" s="25"/>
      <c r="AE602" s="5" t="str">
        <f>IF(AB602 = "", "", IFERROR(VLOOKUP(AB602, 'SERVICE LOCATIONS'!$A:$B, 2, FALSE), ""))</f>
        <v/>
      </c>
      <c r="AF602" s="5" t="str">
        <f>IF(AB602 = "", "", IFERROR(IF(VLOOKUP(AB602, 'SERVICE LOCATIONS'!$A:$C, 3, FALSE) = 0, "", VLOOKUP(AB602, 'SERVICE LOCATIONS'!$A:$D, 3, FALSE)), ""))</f>
        <v/>
      </c>
      <c r="AG602" s="5" t="str">
        <f>IF(AB602 = "", "", IFERROR(VLOOKUP(AB602, 'SERVICE LOCATIONS'!$A:$D, 4, FALSE), ""))</f>
        <v/>
      </c>
      <c r="AH602" s="5" t="str">
        <f>IF(AB602 = "", "", IFERROR(VLOOKUP(AB602, 'SERVICE LOCATIONS'!$A:$J, 5, FALSE), ""))</f>
        <v/>
      </c>
      <c r="AI602" s="5" t="str">
        <f>IF(AB602 = "", "", IFERROR(VLOOKUP(AB602, 'SERVICE LOCATIONS'!$A:$F, 6, FALSE), ""))</f>
        <v/>
      </c>
      <c r="AJ602" s="5" t="str">
        <f>IF(AB602 = "", "", IFERROR(VLOOKUP(AB602, 'SERVICE LOCATIONS'!$A:$G, 7, FALSE), ""))</f>
        <v/>
      </c>
      <c r="AK602" s="5" t="str">
        <f>IF(AB602 = "", "", IFERROR(VLOOKUP(AB602, 'SERVICE LOCATIONS'!$A:$H, 8, FALSE), ""))</f>
        <v/>
      </c>
      <c r="AL602" s="7" t="str">
        <f>IF(AB602 = "", "", IFERROR(VLOOKUP(AB602, 'SERVICE LOCATIONS'!$A:$I, 9, FALSE), ""))</f>
        <v/>
      </c>
      <c r="AM602" s="7" t="str">
        <f>IF(AB602 = "", "", IFERROR(VLOOKUP(AB602, 'SERVICE LOCATIONS'!$A:$J, 10, FALSE), ""))</f>
        <v/>
      </c>
      <c r="AN602" s="7" t="str">
        <f>IF(AB602 = "", "", IFERROR(VLOOKUP(AB602, 'SERVICE LOCATIONS'!$A:$Q, 12, FALSE), ""))</f>
        <v/>
      </c>
      <c r="AO602" s="5" t="str">
        <f>IF(AB602 = "", "", IFERROR(VLOOKUP(AB602, 'SERVICE LOCATIONS'!$A:$Q, 13, FALSE), ""))</f>
        <v/>
      </c>
      <c r="AP602" s="5" t="str">
        <f>IF(AB602 = "", "", IFERROR(VLOOKUP(AB602, 'SERVICE LOCATIONS'!$A:$Q, 14, FALSE), ""))</f>
        <v/>
      </c>
      <c r="AQ602" s="5" t="str">
        <f>IF(AB602 = "", "", IFERROR(VLOOKUP(AB602, 'SERVICE LOCATIONS'!$A:$Q, 15, FALSE), ""))</f>
        <v/>
      </c>
      <c r="AR602" s="5" t="str">
        <f>IF(AB602 = "", "", IFERROR(VLOOKUP(AB602, 'SERVICE LOCATIONS'!$A:$Q, 16, FALSE), ""))</f>
        <v/>
      </c>
      <c r="AS602" s="5" t="str">
        <f>IF(AB602 = "", "", IFERROR(VLOOKUP(AB602, 'SERVICE LOCATIONS'!$A:$Q, 17, FALSE), ""))</f>
        <v/>
      </c>
      <c r="AT602" s="27" t="str">
        <f>IF(AB602 = "", "", IFERROR(VLOOKUP(AB602, 'SERVICE LOCATIONS'!$A:$Q, 11, FALSE), ""))</f>
        <v/>
      </c>
      <c r="AU602" s="42"/>
      <c r="AV602" s="54"/>
      <c r="AW602" s="55"/>
      <c r="AX602" s="56"/>
      <c r="AY602" s="57"/>
    </row>
    <row r="603" spans="1:51" x14ac:dyDescent="0.2">
      <c r="A603" s="58"/>
      <c r="B603" s="64" t="str">
        <f>IF(A603="", "", TEXT(VLOOKUP(A603, 'ENTITY INFO'!$A:$E, 4, FALSE), "00-0000000"))</f>
        <v/>
      </c>
      <c r="C603" s="64" t="str">
        <f>IF(A603="", "", VLOOKUP(A603, 'ENTITY INFO'!$A:$E, 5, FALSE))</f>
        <v/>
      </c>
      <c r="D603" s="64" t="str">
        <f>IF(A603 = "", "", IFERROR(VLOOKUP(A603, 'ENTITY INFO'!$A:$B, 2, FALSE), ""))</f>
        <v/>
      </c>
      <c r="E603" s="42"/>
      <c r="F603" s="57"/>
      <c r="G603" s="60"/>
      <c r="H603" s="54"/>
      <c r="I603" s="61"/>
      <c r="J603" s="62"/>
      <c r="K603" s="57"/>
      <c r="L603" s="57"/>
      <c r="M603" s="54"/>
      <c r="N603" s="63"/>
      <c r="O603" s="57"/>
      <c r="P603" s="57"/>
      <c r="Q603" s="57"/>
      <c r="R603" s="57"/>
      <c r="S603" s="57"/>
      <c r="T603" s="57"/>
      <c r="U603" s="57"/>
      <c r="V603" s="57"/>
      <c r="W603" s="57"/>
      <c r="X603" s="57"/>
      <c r="Y603" s="25" t="str">
        <f>IF(X603 = "", "", IFERROR(VLOOKUP(X603, Values!G:H, 2, FALSE), ""))</f>
        <v/>
      </c>
      <c r="Z603" s="26" t="str">
        <f>IF(X603 = "", "", IFERROR(VLOOKUP(X603, Values!G:I, 3, FALSE), ""))</f>
        <v/>
      </c>
      <c r="AA603" s="107"/>
      <c r="AB603" s="56"/>
      <c r="AC603" s="57"/>
      <c r="AD603" s="25"/>
      <c r="AE603" s="5" t="str">
        <f>IF(AB603 = "", "", IFERROR(VLOOKUP(AB603, 'SERVICE LOCATIONS'!$A:$B, 2, FALSE), ""))</f>
        <v/>
      </c>
      <c r="AF603" s="5" t="str">
        <f>IF(AB603 = "", "", IFERROR(IF(VLOOKUP(AB603, 'SERVICE LOCATIONS'!$A:$C, 3, FALSE) = 0, "", VLOOKUP(AB603, 'SERVICE LOCATIONS'!$A:$D, 3, FALSE)), ""))</f>
        <v/>
      </c>
      <c r="AG603" s="5" t="str">
        <f>IF(AB603 = "", "", IFERROR(VLOOKUP(AB603, 'SERVICE LOCATIONS'!$A:$D, 4, FALSE), ""))</f>
        <v/>
      </c>
      <c r="AH603" s="5" t="str">
        <f>IF(AB603 = "", "", IFERROR(VLOOKUP(AB603, 'SERVICE LOCATIONS'!$A:$J, 5, FALSE), ""))</f>
        <v/>
      </c>
      <c r="AI603" s="5" t="str">
        <f>IF(AB603 = "", "", IFERROR(VLOOKUP(AB603, 'SERVICE LOCATIONS'!$A:$F, 6, FALSE), ""))</f>
        <v/>
      </c>
      <c r="AJ603" s="5" t="str">
        <f>IF(AB603 = "", "", IFERROR(VLOOKUP(AB603, 'SERVICE LOCATIONS'!$A:$G, 7, FALSE), ""))</f>
        <v/>
      </c>
      <c r="AK603" s="5" t="str">
        <f>IF(AB603 = "", "", IFERROR(VLOOKUP(AB603, 'SERVICE LOCATIONS'!$A:$H, 8, FALSE), ""))</f>
        <v/>
      </c>
      <c r="AL603" s="7" t="str">
        <f>IF(AB603 = "", "", IFERROR(VLOOKUP(AB603, 'SERVICE LOCATIONS'!$A:$I, 9, FALSE), ""))</f>
        <v/>
      </c>
      <c r="AM603" s="7" t="str">
        <f>IF(AB603 = "", "", IFERROR(VLOOKUP(AB603, 'SERVICE LOCATIONS'!$A:$J, 10, FALSE), ""))</f>
        <v/>
      </c>
      <c r="AN603" s="7" t="str">
        <f>IF(AB603 = "", "", IFERROR(VLOOKUP(AB603, 'SERVICE LOCATIONS'!$A:$Q, 12, FALSE), ""))</f>
        <v/>
      </c>
      <c r="AO603" s="5" t="str">
        <f>IF(AB603 = "", "", IFERROR(VLOOKUP(AB603, 'SERVICE LOCATIONS'!$A:$Q, 13, FALSE), ""))</f>
        <v/>
      </c>
      <c r="AP603" s="5" t="str">
        <f>IF(AB603 = "", "", IFERROR(VLOOKUP(AB603, 'SERVICE LOCATIONS'!$A:$Q, 14, FALSE), ""))</f>
        <v/>
      </c>
      <c r="AQ603" s="5" t="str">
        <f>IF(AB603 = "", "", IFERROR(VLOOKUP(AB603, 'SERVICE LOCATIONS'!$A:$Q, 15, FALSE), ""))</f>
        <v/>
      </c>
      <c r="AR603" s="5" t="str">
        <f>IF(AB603 = "", "", IFERROR(VLOOKUP(AB603, 'SERVICE LOCATIONS'!$A:$Q, 16, FALSE), ""))</f>
        <v/>
      </c>
      <c r="AS603" s="5" t="str">
        <f>IF(AB603 = "", "", IFERROR(VLOOKUP(AB603, 'SERVICE LOCATIONS'!$A:$Q, 17, FALSE), ""))</f>
        <v/>
      </c>
      <c r="AT603" s="27" t="str">
        <f>IF(AB603 = "", "", IFERROR(VLOOKUP(AB603, 'SERVICE LOCATIONS'!$A:$Q, 11, FALSE), ""))</f>
        <v/>
      </c>
      <c r="AU603" s="42"/>
      <c r="AV603" s="54"/>
      <c r="AW603" s="55"/>
      <c r="AX603" s="56"/>
      <c r="AY603" s="57"/>
    </row>
    <row r="604" spans="1:51" x14ac:dyDescent="0.2">
      <c r="A604" s="58"/>
      <c r="B604" s="64" t="str">
        <f>IF(A604="", "", TEXT(VLOOKUP(A604, 'ENTITY INFO'!$A:$E, 4, FALSE), "00-0000000"))</f>
        <v/>
      </c>
      <c r="C604" s="64" t="str">
        <f>IF(A604="", "", VLOOKUP(A604, 'ENTITY INFO'!$A:$E, 5, FALSE))</f>
        <v/>
      </c>
      <c r="D604" s="64" t="str">
        <f>IF(A604 = "", "", IFERROR(VLOOKUP(A604, 'ENTITY INFO'!$A:$B, 2, FALSE), ""))</f>
        <v/>
      </c>
      <c r="E604" s="42"/>
      <c r="F604" s="57"/>
      <c r="G604" s="60"/>
      <c r="H604" s="54"/>
      <c r="I604" s="61"/>
      <c r="J604" s="62"/>
      <c r="K604" s="57"/>
      <c r="L604" s="57"/>
      <c r="M604" s="54"/>
      <c r="N604" s="63"/>
      <c r="O604" s="57"/>
      <c r="P604" s="57"/>
      <c r="Q604" s="57"/>
      <c r="R604" s="57"/>
      <c r="S604" s="57"/>
      <c r="T604" s="57"/>
      <c r="U604" s="57"/>
      <c r="V604" s="57"/>
      <c r="W604" s="57"/>
      <c r="X604" s="57"/>
      <c r="Y604" s="25" t="str">
        <f>IF(X604 = "", "", IFERROR(VLOOKUP(X604, Values!G:H, 2, FALSE), ""))</f>
        <v/>
      </c>
      <c r="Z604" s="26" t="str">
        <f>IF(X604 = "", "", IFERROR(VLOOKUP(X604, Values!G:I, 3, FALSE), ""))</f>
        <v/>
      </c>
      <c r="AA604" s="107"/>
      <c r="AB604" s="56"/>
      <c r="AC604" s="57"/>
      <c r="AD604" s="25"/>
      <c r="AE604" s="5" t="str">
        <f>IF(AB604 = "", "", IFERROR(VLOOKUP(AB604, 'SERVICE LOCATIONS'!$A:$B, 2, FALSE), ""))</f>
        <v/>
      </c>
      <c r="AF604" s="5" t="str">
        <f>IF(AB604 = "", "", IFERROR(IF(VLOOKUP(AB604, 'SERVICE LOCATIONS'!$A:$C, 3, FALSE) = 0, "", VLOOKUP(AB604, 'SERVICE LOCATIONS'!$A:$D, 3, FALSE)), ""))</f>
        <v/>
      </c>
      <c r="AG604" s="5" t="str">
        <f>IF(AB604 = "", "", IFERROR(VLOOKUP(AB604, 'SERVICE LOCATIONS'!$A:$D, 4, FALSE), ""))</f>
        <v/>
      </c>
      <c r="AH604" s="5" t="str">
        <f>IF(AB604 = "", "", IFERROR(VLOOKUP(AB604, 'SERVICE LOCATIONS'!$A:$J, 5, FALSE), ""))</f>
        <v/>
      </c>
      <c r="AI604" s="5" t="str">
        <f>IF(AB604 = "", "", IFERROR(VLOOKUP(AB604, 'SERVICE LOCATIONS'!$A:$F, 6, FALSE), ""))</f>
        <v/>
      </c>
      <c r="AJ604" s="5" t="str">
        <f>IF(AB604 = "", "", IFERROR(VLOOKUP(AB604, 'SERVICE LOCATIONS'!$A:$G, 7, FALSE), ""))</f>
        <v/>
      </c>
      <c r="AK604" s="5" t="str">
        <f>IF(AB604 = "", "", IFERROR(VLOOKUP(AB604, 'SERVICE LOCATIONS'!$A:$H, 8, FALSE), ""))</f>
        <v/>
      </c>
      <c r="AL604" s="7" t="str">
        <f>IF(AB604 = "", "", IFERROR(VLOOKUP(AB604, 'SERVICE LOCATIONS'!$A:$I, 9, FALSE), ""))</f>
        <v/>
      </c>
      <c r="AM604" s="7" t="str">
        <f>IF(AB604 = "", "", IFERROR(VLOOKUP(AB604, 'SERVICE LOCATIONS'!$A:$J, 10, FALSE), ""))</f>
        <v/>
      </c>
      <c r="AN604" s="7" t="str">
        <f>IF(AB604 = "", "", IFERROR(VLOOKUP(AB604, 'SERVICE LOCATIONS'!$A:$Q, 12, FALSE), ""))</f>
        <v/>
      </c>
      <c r="AO604" s="5" t="str">
        <f>IF(AB604 = "", "", IFERROR(VLOOKUP(AB604, 'SERVICE LOCATIONS'!$A:$Q, 13, FALSE), ""))</f>
        <v/>
      </c>
      <c r="AP604" s="5" t="str">
        <f>IF(AB604 = "", "", IFERROR(VLOOKUP(AB604, 'SERVICE LOCATIONS'!$A:$Q, 14, FALSE), ""))</f>
        <v/>
      </c>
      <c r="AQ604" s="5" t="str">
        <f>IF(AB604 = "", "", IFERROR(VLOOKUP(AB604, 'SERVICE LOCATIONS'!$A:$Q, 15, FALSE), ""))</f>
        <v/>
      </c>
      <c r="AR604" s="5" t="str">
        <f>IF(AB604 = "", "", IFERROR(VLOOKUP(AB604, 'SERVICE LOCATIONS'!$A:$Q, 16, FALSE), ""))</f>
        <v/>
      </c>
      <c r="AS604" s="5" t="str">
        <f>IF(AB604 = "", "", IFERROR(VLOOKUP(AB604, 'SERVICE LOCATIONS'!$A:$Q, 17, FALSE), ""))</f>
        <v/>
      </c>
      <c r="AT604" s="27" t="str">
        <f>IF(AB604 = "", "", IFERROR(VLOOKUP(AB604, 'SERVICE LOCATIONS'!$A:$Q, 11, FALSE), ""))</f>
        <v/>
      </c>
      <c r="AU604" s="42"/>
      <c r="AV604" s="54"/>
      <c r="AW604" s="55"/>
      <c r="AX604" s="56"/>
      <c r="AY604" s="57"/>
    </row>
    <row r="605" spans="1:51" x14ac:dyDescent="0.2">
      <c r="A605" s="58"/>
      <c r="B605" s="64" t="str">
        <f>IF(A605="", "", TEXT(VLOOKUP(A605, 'ENTITY INFO'!$A:$E, 4, FALSE), "00-0000000"))</f>
        <v/>
      </c>
      <c r="C605" s="64" t="str">
        <f>IF(A605="", "", VLOOKUP(A605, 'ENTITY INFO'!$A:$E, 5, FALSE))</f>
        <v/>
      </c>
      <c r="D605" s="64" t="str">
        <f>IF(A605 = "", "", IFERROR(VLOOKUP(A605, 'ENTITY INFO'!$A:$B, 2, FALSE), ""))</f>
        <v/>
      </c>
      <c r="E605" s="42"/>
      <c r="F605" s="57"/>
      <c r="G605" s="60"/>
      <c r="H605" s="54"/>
      <c r="I605" s="61"/>
      <c r="J605" s="62"/>
      <c r="K605" s="57"/>
      <c r="L605" s="57"/>
      <c r="M605" s="54"/>
      <c r="N605" s="63"/>
      <c r="O605" s="57"/>
      <c r="P605" s="57"/>
      <c r="Q605" s="57"/>
      <c r="R605" s="57"/>
      <c r="S605" s="57"/>
      <c r="T605" s="57"/>
      <c r="U605" s="57"/>
      <c r="V605" s="57"/>
      <c r="W605" s="57"/>
      <c r="X605" s="57"/>
      <c r="Y605" s="25" t="str">
        <f>IF(X605 = "", "", IFERROR(VLOOKUP(X605, Values!G:H, 2, FALSE), ""))</f>
        <v/>
      </c>
      <c r="Z605" s="26" t="str">
        <f>IF(X605 = "", "", IFERROR(VLOOKUP(X605, Values!G:I, 3, FALSE), ""))</f>
        <v/>
      </c>
      <c r="AA605" s="107"/>
      <c r="AB605" s="56"/>
      <c r="AC605" s="57"/>
      <c r="AD605" s="25"/>
      <c r="AE605" s="5" t="str">
        <f>IF(AB605 = "", "", IFERROR(VLOOKUP(AB605, 'SERVICE LOCATIONS'!$A:$B, 2, FALSE), ""))</f>
        <v/>
      </c>
      <c r="AF605" s="5" t="str">
        <f>IF(AB605 = "", "", IFERROR(IF(VLOOKUP(AB605, 'SERVICE LOCATIONS'!$A:$C, 3, FALSE) = 0, "", VLOOKUP(AB605, 'SERVICE LOCATIONS'!$A:$D, 3, FALSE)), ""))</f>
        <v/>
      </c>
      <c r="AG605" s="5" t="str">
        <f>IF(AB605 = "", "", IFERROR(VLOOKUP(AB605, 'SERVICE LOCATIONS'!$A:$D, 4, FALSE), ""))</f>
        <v/>
      </c>
      <c r="AH605" s="5" t="str">
        <f>IF(AB605 = "", "", IFERROR(VLOOKUP(AB605, 'SERVICE LOCATIONS'!$A:$J, 5, FALSE), ""))</f>
        <v/>
      </c>
      <c r="AI605" s="5" t="str">
        <f>IF(AB605 = "", "", IFERROR(VLOOKUP(AB605, 'SERVICE LOCATIONS'!$A:$F, 6, FALSE), ""))</f>
        <v/>
      </c>
      <c r="AJ605" s="5" t="str">
        <f>IF(AB605 = "", "", IFERROR(VLOOKUP(AB605, 'SERVICE LOCATIONS'!$A:$G, 7, FALSE), ""))</f>
        <v/>
      </c>
      <c r="AK605" s="5" t="str">
        <f>IF(AB605 = "", "", IFERROR(VLOOKUP(AB605, 'SERVICE LOCATIONS'!$A:$H, 8, FALSE), ""))</f>
        <v/>
      </c>
      <c r="AL605" s="7" t="str">
        <f>IF(AB605 = "", "", IFERROR(VLOOKUP(AB605, 'SERVICE LOCATIONS'!$A:$I, 9, FALSE), ""))</f>
        <v/>
      </c>
      <c r="AM605" s="7" t="str">
        <f>IF(AB605 = "", "", IFERROR(VLOOKUP(AB605, 'SERVICE LOCATIONS'!$A:$J, 10, FALSE), ""))</f>
        <v/>
      </c>
      <c r="AN605" s="7" t="str">
        <f>IF(AB605 = "", "", IFERROR(VLOOKUP(AB605, 'SERVICE LOCATIONS'!$A:$Q, 12, FALSE), ""))</f>
        <v/>
      </c>
      <c r="AO605" s="5" t="str">
        <f>IF(AB605 = "", "", IFERROR(VLOOKUP(AB605, 'SERVICE LOCATIONS'!$A:$Q, 13, FALSE), ""))</f>
        <v/>
      </c>
      <c r="AP605" s="5" t="str">
        <f>IF(AB605 = "", "", IFERROR(VLOOKUP(AB605, 'SERVICE LOCATIONS'!$A:$Q, 14, FALSE), ""))</f>
        <v/>
      </c>
      <c r="AQ605" s="5" t="str">
        <f>IF(AB605 = "", "", IFERROR(VLOOKUP(AB605, 'SERVICE LOCATIONS'!$A:$Q, 15, FALSE), ""))</f>
        <v/>
      </c>
      <c r="AR605" s="5" t="str">
        <f>IF(AB605 = "", "", IFERROR(VLOOKUP(AB605, 'SERVICE LOCATIONS'!$A:$Q, 16, FALSE), ""))</f>
        <v/>
      </c>
      <c r="AS605" s="5" t="str">
        <f>IF(AB605 = "", "", IFERROR(VLOOKUP(AB605, 'SERVICE LOCATIONS'!$A:$Q, 17, FALSE), ""))</f>
        <v/>
      </c>
      <c r="AT605" s="27" t="str">
        <f>IF(AB605 = "", "", IFERROR(VLOOKUP(AB605, 'SERVICE LOCATIONS'!$A:$Q, 11, FALSE), ""))</f>
        <v/>
      </c>
      <c r="AU605" s="42"/>
      <c r="AV605" s="54"/>
      <c r="AW605" s="55"/>
      <c r="AX605" s="56"/>
      <c r="AY605" s="57"/>
    </row>
    <row r="606" spans="1:51" x14ac:dyDescent="0.2">
      <c r="A606" s="58"/>
      <c r="B606" s="64" t="str">
        <f>IF(A606="", "", TEXT(VLOOKUP(A606, 'ENTITY INFO'!$A:$E, 4, FALSE), "00-0000000"))</f>
        <v/>
      </c>
      <c r="C606" s="64" t="str">
        <f>IF(A606="", "", VLOOKUP(A606, 'ENTITY INFO'!$A:$E, 5, FALSE))</f>
        <v/>
      </c>
      <c r="D606" s="64" t="str">
        <f>IF(A606 = "", "", IFERROR(VLOOKUP(A606, 'ENTITY INFO'!$A:$B, 2, FALSE), ""))</f>
        <v/>
      </c>
      <c r="E606" s="42"/>
      <c r="F606" s="57"/>
      <c r="G606" s="60"/>
      <c r="H606" s="54"/>
      <c r="I606" s="61"/>
      <c r="J606" s="62"/>
      <c r="K606" s="57"/>
      <c r="L606" s="57"/>
      <c r="M606" s="54"/>
      <c r="N606" s="63"/>
      <c r="O606" s="57"/>
      <c r="P606" s="57"/>
      <c r="Q606" s="57"/>
      <c r="R606" s="57"/>
      <c r="S606" s="57"/>
      <c r="T606" s="57"/>
      <c r="U606" s="57"/>
      <c r="V606" s="57"/>
      <c r="W606" s="57"/>
      <c r="X606" s="57"/>
      <c r="Y606" s="25" t="str">
        <f>IF(X606 = "", "", IFERROR(VLOOKUP(X606, Values!G:H, 2, FALSE), ""))</f>
        <v/>
      </c>
      <c r="Z606" s="26" t="str">
        <f>IF(X606 = "", "", IFERROR(VLOOKUP(X606, Values!G:I, 3, FALSE), ""))</f>
        <v/>
      </c>
      <c r="AA606" s="107"/>
      <c r="AB606" s="56"/>
      <c r="AC606" s="57"/>
      <c r="AD606" s="25"/>
      <c r="AE606" s="5" t="str">
        <f>IF(AB606 = "", "", IFERROR(VLOOKUP(AB606, 'SERVICE LOCATIONS'!$A:$B, 2, FALSE), ""))</f>
        <v/>
      </c>
      <c r="AF606" s="5" t="str">
        <f>IF(AB606 = "", "", IFERROR(IF(VLOOKUP(AB606, 'SERVICE LOCATIONS'!$A:$C, 3, FALSE) = 0, "", VLOOKUP(AB606, 'SERVICE LOCATIONS'!$A:$D, 3, FALSE)), ""))</f>
        <v/>
      </c>
      <c r="AG606" s="5" t="str">
        <f>IF(AB606 = "", "", IFERROR(VLOOKUP(AB606, 'SERVICE LOCATIONS'!$A:$D, 4, FALSE), ""))</f>
        <v/>
      </c>
      <c r="AH606" s="5" t="str">
        <f>IF(AB606 = "", "", IFERROR(VLOOKUP(AB606, 'SERVICE LOCATIONS'!$A:$J, 5, FALSE), ""))</f>
        <v/>
      </c>
      <c r="AI606" s="5" t="str">
        <f>IF(AB606 = "", "", IFERROR(VLOOKUP(AB606, 'SERVICE LOCATIONS'!$A:$F, 6, FALSE), ""))</f>
        <v/>
      </c>
      <c r="AJ606" s="5" t="str">
        <f>IF(AB606 = "", "", IFERROR(VLOOKUP(AB606, 'SERVICE LOCATIONS'!$A:$G, 7, FALSE), ""))</f>
        <v/>
      </c>
      <c r="AK606" s="5" t="str">
        <f>IF(AB606 = "", "", IFERROR(VLOOKUP(AB606, 'SERVICE LOCATIONS'!$A:$H, 8, FALSE), ""))</f>
        <v/>
      </c>
      <c r="AL606" s="7" t="str">
        <f>IF(AB606 = "", "", IFERROR(VLOOKUP(AB606, 'SERVICE LOCATIONS'!$A:$I, 9, FALSE), ""))</f>
        <v/>
      </c>
      <c r="AM606" s="7" t="str">
        <f>IF(AB606 = "", "", IFERROR(VLOOKUP(AB606, 'SERVICE LOCATIONS'!$A:$J, 10, FALSE), ""))</f>
        <v/>
      </c>
      <c r="AN606" s="7" t="str">
        <f>IF(AB606 = "", "", IFERROR(VLOOKUP(AB606, 'SERVICE LOCATIONS'!$A:$Q, 12, FALSE), ""))</f>
        <v/>
      </c>
      <c r="AO606" s="5" t="str">
        <f>IF(AB606 = "", "", IFERROR(VLOOKUP(AB606, 'SERVICE LOCATIONS'!$A:$Q, 13, FALSE), ""))</f>
        <v/>
      </c>
      <c r="AP606" s="5" t="str">
        <f>IF(AB606 = "", "", IFERROR(VLOOKUP(AB606, 'SERVICE LOCATIONS'!$A:$Q, 14, FALSE), ""))</f>
        <v/>
      </c>
      <c r="AQ606" s="5" t="str">
        <f>IF(AB606 = "", "", IFERROR(VLOOKUP(AB606, 'SERVICE LOCATIONS'!$A:$Q, 15, FALSE), ""))</f>
        <v/>
      </c>
      <c r="AR606" s="5" t="str">
        <f>IF(AB606 = "", "", IFERROR(VLOOKUP(AB606, 'SERVICE LOCATIONS'!$A:$Q, 16, FALSE), ""))</f>
        <v/>
      </c>
      <c r="AS606" s="5" t="str">
        <f>IF(AB606 = "", "", IFERROR(VLOOKUP(AB606, 'SERVICE LOCATIONS'!$A:$Q, 17, FALSE), ""))</f>
        <v/>
      </c>
      <c r="AT606" s="27" t="str">
        <f>IF(AB606 = "", "", IFERROR(VLOOKUP(AB606, 'SERVICE LOCATIONS'!$A:$Q, 11, FALSE), ""))</f>
        <v/>
      </c>
      <c r="AU606" s="42"/>
      <c r="AV606" s="54"/>
      <c r="AW606" s="55"/>
      <c r="AX606" s="56"/>
      <c r="AY606" s="57"/>
    </row>
    <row r="607" spans="1:51" x14ac:dyDescent="0.2">
      <c r="A607" s="58"/>
      <c r="B607" s="64" t="str">
        <f>IF(A607="", "", TEXT(VLOOKUP(A607, 'ENTITY INFO'!$A:$E, 4, FALSE), "00-0000000"))</f>
        <v/>
      </c>
      <c r="C607" s="64" t="str">
        <f>IF(A607="", "", VLOOKUP(A607, 'ENTITY INFO'!$A:$E, 5, FALSE))</f>
        <v/>
      </c>
      <c r="D607" s="64" t="str">
        <f>IF(A607 = "", "", IFERROR(VLOOKUP(A607, 'ENTITY INFO'!$A:$B, 2, FALSE), ""))</f>
        <v/>
      </c>
      <c r="E607" s="42"/>
      <c r="F607" s="57"/>
      <c r="G607" s="60"/>
      <c r="H607" s="54"/>
      <c r="I607" s="61"/>
      <c r="J607" s="62"/>
      <c r="K607" s="57"/>
      <c r="L607" s="57"/>
      <c r="M607" s="54"/>
      <c r="N607" s="63"/>
      <c r="O607" s="57"/>
      <c r="P607" s="57"/>
      <c r="Q607" s="57"/>
      <c r="R607" s="57"/>
      <c r="S607" s="57"/>
      <c r="T607" s="57"/>
      <c r="U607" s="57"/>
      <c r="V607" s="57"/>
      <c r="W607" s="57"/>
      <c r="X607" s="57"/>
      <c r="Y607" s="25" t="str">
        <f>IF(X607 = "", "", IFERROR(VLOOKUP(X607, Values!G:H, 2, FALSE), ""))</f>
        <v/>
      </c>
      <c r="Z607" s="26" t="str">
        <f>IF(X607 = "", "", IFERROR(VLOOKUP(X607, Values!G:I, 3, FALSE), ""))</f>
        <v/>
      </c>
      <c r="AA607" s="107"/>
      <c r="AB607" s="56"/>
      <c r="AC607" s="57"/>
      <c r="AD607" s="25"/>
      <c r="AE607" s="5" t="str">
        <f>IF(AB607 = "", "", IFERROR(VLOOKUP(AB607, 'SERVICE LOCATIONS'!$A:$B, 2, FALSE), ""))</f>
        <v/>
      </c>
      <c r="AF607" s="5" t="str">
        <f>IF(AB607 = "", "", IFERROR(IF(VLOOKUP(AB607, 'SERVICE LOCATIONS'!$A:$C, 3, FALSE) = 0, "", VLOOKUP(AB607, 'SERVICE LOCATIONS'!$A:$D, 3, FALSE)), ""))</f>
        <v/>
      </c>
      <c r="AG607" s="5" t="str">
        <f>IF(AB607 = "", "", IFERROR(VLOOKUP(AB607, 'SERVICE LOCATIONS'!$A:$D, 4, FALSE), ""))</f>
        <v/>
      </c>
      <c r="AH607" s="5" t="str">
        <f>IF(AB607 = "", "", IFERROR(VLOOKUP(AB607, 'SERVICE LOCATIONS'!$A:$J, 5, FALSE), ""))</f>
        <v/>
      </c>
      <c r="AI607" s="5" t="str">
        <f>IF(AB607 = "", "", IFERROR(VLOOKUP(AB607, 'SERVICE LOCATIONS'!$A:$F, 6, FALSE), ""))</f>
        <v/>
      </c>
      <c r="AJ607" s="5" t="str">
        <f>IF(AB607 = "", "", IFERROR(VLOOKUP(AB607, 'SERVICE LOCATIONS'!$A:$G, 7, FALSE), ""))</f>
        <v/>
      </c>
      <c r="AK607" s="5" t="str">
        <f>IF(AB607 = "", "", IFERROR(VLOOKUP(AB607, 'SERVICE LOCATIONS'!$A:$H, 8, FALSE), ""))</f>
        <v/>
      </c>
      <c r="AL607" s="7" t="str">
        <f>IF(AB607 = "", "", IFERROR(VLOOKUP(AB607, 'SERVICE LOCATIONS'!$A:$I, 9, FALSE), ""))</f>
        <v/>
      </c>
      <c r="AM607" s="7" t="str">
        <f>IF(AB607 = "", "", IFERROR(VLOOKUP(AB607, 'SERVICE LOCATIONS'!$A:$J, 10, FALSE), ""))</f>
        <v/>
      </c>
      <c r="AN607" s="7" t="str">
        <f>IF(AB607 = "", "", IFERROR(VLOOKUP(AB607, 'SERVICE LOCATIONS'!$A:$Q, 12, FALSE), ""))</f>
        <v/>
      </c>
      <c r="AO607" s="5" t="str">
        <f>IF(AB607 = "", "", IFERROR(VLOOKUP(AB607, 'SERVICE LOCATIONS'!$A:$Q, 13, FALSE), ""))</f>
        <v/>
      </c>
      <c r="AP607" s="5" t="str">
        <f>IF(AB607 = "", "", IFERROR(VLOOKUP(AB607, 'SERVICE LOCATIONS'!$A:$Q, 14, FALSE), ""))</f>
        <v/>
      </c>
      <c r="AQ607" s="5" t="str">
        <f>IF(AB607 = "", "", IFERROR(VLOOKUP(AB607, 'SERVICE LOCATIONS'!$A:$Q, 15, FALSE), ""))</f>
        <v/>
      </c>
      <c r="AR607" s="5" t="str">
        <f>IF(AB607 = "", "", IFERROR(VLOOKUP(AB607, 'SERVICE LOCATIONS'!$A:$Q, 16, FALSE), ""))</f>
        <v/>
      </c>
      <c r="AS607" s="5" t="str">
        <f>IF(AB607 = "", "", IFERROR(VLOOKUP(AB607, 'SERVICE LOCATIONS'!$A:$Q, 17, FALSE), ""))</f>
        <v/>
      </c>
      <c r="AT607" s="27" t="str">
        <f>IF(AB607 = "", "", IFERROR(VLOOKUP(AB607, 'SERVICE LOCATIONS'!$A:$Q, 11, FALSE), ""))</f>
        <v/>
      </c>
      <c r="AU607" s="42"/>
      <c r="AV607" s="54"/>
      <c r="AW607" s="55"/>
      <c r="AX607" s="56"/>
      <c r="AY607" s="57"/>
    </row>
    <row r="608" spans="1:51" x14ac:dyDescent="0.2">
      <c r="A608" s="58"/>
      <c r="B608" s="64" t="str">
        <f>IF(A608="", "", TEXT(VLOOKUP(A608, 'ENTITY INFO'!$A:$E, 4, FALSE), "00-0000000"))</f>
        <v/>
      </c>
      <c r="C608" s="64" t="str">
        <f>IF(A608="", "", VLOOKUP(A608, 'ENTITY INFO'!$A:$E, 5, FALSE))</f>
        <v/>
      </c>
      <c r="D608" s="64" t="str">
        <f>IF(A608 = "", "", IFERROR(VLOOKUP(A608, 'ENTITY INFO'!$A:$B, 2, FALSE), ""))</f>
        <v/>
      </c>
      <c r="E608" s="42"/>
      <c r="F608" s="57"/>
      <c r="G608" s="60"/>
      <c r="H608" s="54"/>
      <c r="I608" s="61"/>
      <c r="J608" s="62"/>
      <c r="K608" s="57"/>
      <c r="L608" s="57"/>
      <c r="M608" s="54"/>
      <c r="N608" s="63"/>
      <c r="O608" s="57"/>
      <c r="P608" s="57"/>
      <c r="Q608" s="57"/>
      <c r="R608" s="57"/>
      <c r="S608" s="57"/>
      <c r="T608" s="57"/>
      <c r="U608" s="57"/>
      <c r="V608" s="57"/>
      <c r="W608" s="57"/>
      <c r="X608" s="57"/>
      <c r="Y608" s="25" t="str">
        <f>IF(X608 = "", "", IFERROR(VLOOKUP(X608, Values!G:H, 2, FALSE), ""))</f>
        <v/>
      </c>
      <c r="Z608" s="26" t="str">
        <f>IF(X608 = "", "", IFERROR(VLOOKUP(X608, Values!G:I, 3, FALSE), ""))</f>
        <v/>
      </c>
      <c r="AA608" s="107"/>
      <c r="AB608" s="56"/>
      <c r="AC608" s="57"/>
      <c r="AD608" s="25"/>
      <c r="AE608" s="5" t="str">
        <f>IF(AB608 = "", "", IFERROR(VLOOKUP(AB608, 'SERVICE LOCATIONS'!$A:$B, 2, FALSE), ""))</f>
        <v/>
      </c>
      <c r="AF608" s="5" t="str">
        <f>IF(AB608 = "", "", IFERROR(IF(VLOOKUP(AB608, 'SERVICE LOCATIONS'!$A:$C, 3, FALSE) = 0, "", VLOOKUP(AB608, 'SERVICE LOCATIONS'!$A:$D, 3, FALSE)), ""))</f>
        <v/>
      </c>
      <c r="AG608" s="5" t="str">
        <f>IF(AB608 = "", "", IFERROR(VLOOKUP(AB608, 'SERVICE LOCATIONS'!$A:$D, 4, FALSE), ""))</f>
        <v/>
      </c>
      <c r="AH608" s="5" t="str">
        <f>IF(AB608 = "", "", IFERROR(VLOOKUP(AB608, 'SERVICE LOCATIONS'!$A:$J, 5, FALSE), ""))</f>
        <v/>
      </c>
      <c r="AI608" s="5" t="str">
        <f>IF(AB608 = "", "", IFERROR(VLOOKUP(AB608, 'SERVICE LOCATIONS'!$A:$F, 6, FALSE), ""))</f>
        <v/>
      </c>
      <c r="AJ608" s="5" t="str">
        <f>IF(AB608 = "", "", IFERROR(VLOOKUP(AB608, 'SERVICE LOCATIONS'!$A:$G, 7, FALSE), ""))</f>
        <v/>
      </c>
      <c r="AK608" s="5" t="str">
        <f>IF(AB608 = "", "", IFERROR(VLOOKUP(AB608, 'SERVICE LOCATIONS'!$A:$H, 8, FALSE), ""))</f>
        <v/>
      </c>
      <c r="AL608" s="7" t="str">
        <f>IF(AB608 = "", "", IFERROR(VLOOKUP(AB608, 'SERVICE LOCATIONS'!$A:$I, 9, FALSE), ""))</f>
        <v/>
      </c>
      <c r="AM608" s="7" t="str">
        <f>IF(AB608 = "", "", IFERROR(VLOOKUP(AB608, 'SERVICE LOCATIONS'!$A:$J, 10, FALSE), ""))</f>
        <v/>
      </c>
      <c r="AN608" s="7" t="str">
        <f>IF(AB608 = "", "", IFERROR(VLOOKUP(AB608, 'SERVICE LOCATIONS'!$A:$Q, 12, FALSE), ""))</f>
        <v/>
      </c>
      <c r="AO608" s="5" t="str">
        <f>IF(AB608 = "", "", IFERROR(VLOOKUP(AB608, 'SERVICE LOCATIONS'!$A:$Q, 13, FALSE), ""))</f>
        <v/>
      </c>
      <c r="AP608" s="5" t="str">
        <f>IF(AB608 = "", "", IFERROR(VLOOKUP(AB608, 'SERVICE LOCATIONS'!$A:$Q, 14, FALSE), ""))</f>
        <v/>
      </c>
      <c r="AQ608" s="5" t="str">
        <f>IF(AB608 = "", "", IFERROR(VLOOKUP(AB608, 'SERVICE LOCATIONS'!$A:$Q, 15, FALSE), ""))</f>
        <v/>
      </c>
      <c r="AR608" s="5" t="str">
        <f>IF(AB608 = "", "", IFERROR(VLOOKUP(AB608, 'SERVICE LOCATIONS'!$A:$Q, 16, FALSE), ""))</f>
        <v/>
      </c>
      <c r="AS608" s="5" t="str">
        <f>IF(AB608 = "", "", IFERROR(VLOOKUP(AB608, 'SERVICE LOCATIONS'!$A:$Q, 17, FALSE), ""))</f>
        <v/>
      </c>
      <c r="AT608" s="27" t="str">
        <f>IF(AB608 = "", "", IFERROR(VLOOKUP(AB608, 'SERVICE LOCATIONS'!$A:$Q, 11, FALSE), ""))</f>
        <v/>
      </c>
      <c r="AU608" s="42"/>
      <c r="AV608" s="54"/>
      <c r="AW608" s="55"/>
      <c r="AX608" s="56"/>
      <c r="AY608" s="57"/>
    </row>
    <row r="609" spans="1:51" x14ac:dyDescent="0.2">
      <c r="A609" s="58"/>
      <c r="B609" s="64" t="str">
        <f>IF(A609="", "", TEXT(VLOOKUP(A609, 'ENTITY INFO'!$A:$E, 4, FALSE), "00-0000000"))</f>
        <v/>
      </c>
      <c r="C609" s="64" t="str">
        <f>IF(A609="", "", VLOOKUP(A609, 'ENTITY INFO'!$A:$E, 5, FALSE))</f>
        <v/>
      </c>
      <c r="D609" s="64" t="str">
        <f>IF(A609 = "", "", IFERROR(VLOOKUP(A609, 'ENTITY INFO'!$A:$B, 2, FALSE), ""))</f>
        <v/>
      </c>
      <c r="E609" s="42"/>
      <c r="F609" s="57"/>
      <c r="G609" s="60"/>
      <c r="H609" s="54"/>
      <c r="I609" s="61"/>
      <c r="J609" s="62"/>
      <c r="K609" s="57"/>
      <c r="L609" s="57"/>
      <c r="M609" s="54"/>
      <c r="N609" s="63"/>
      <c r="O609" s="57"/>
      <c r="P609" s="57"/>
      <c r="Q609" s="57"/>
      <c r="R609" s="57"/>
      <c r="S609" s="57"/>
      <c r="T609" s="57"/>
      <c r="U609" s="57"/>
      <c r="V609" s="57"/>
      <c r="W609" s="57"/>
      <c r="X609" s="57"/>
      <c r="Y609" s="25" t="str">
        <f>IF(X609 = "", "", IFERROR(VLOOKUP(X609, Values!G:H, 2, FALSE), ""))</f>
        <v/>
      </c>
      <c r="Z609" s="26" t="str">
        <f>IF(X609 = "", "", IFERROR(VLOOKUP(X609, Values!G:I, 3, FALSE), ""))</f>
        <v/>
      </c>
      <c r="AA609" s="107"/>
      <c r="AB609" s="56"/>
      <c r="AC609" s="57"/>
      <c r="AD609" s="25"/>
      <c r="AE609" s="5" t="str">
        <f>IF(AB609 = "", "", IFERROR(VLOOKUP(AB609, 'SERVICE LOCATIONS'!$A:$B, 2, FALSE), ""))</f>
        <v/>
      </c>
      <c r="AF609" s="5" t="str">
        <f>IF(AB609 = "", "", IFERROR(IF(VLOOKUP(AB609, 'SERVICE LOCATIONS'!$A:$C, 3, FALSE) = 0, "", VLOOKUP(AB609, 'SERVICE LOCATIONS'!$A:$D, 3, FALSE)), ""))</f>
        <v/>
      </c>
      <c r="AG609" s="5" t="str">
        <f>IF(AB609 = "", "", IFERROR(VLOOKUP(AB609, 'SERVICE LOCATIONS'!$A:$D, 4, FALSE), ""))</f>
        <v/>
      </c>
      <c r="AH609" s="5" t="str">
        <f>IF(AB609 = "", "", IFERROR(VLOOKUP(AB609, 'SERVICE LOCATIONS'!$A:$J, 5, FALSE), ""))</f>
        <v/>
      </c>
      <c r="AI609" s="5" t="str">
        <f>IF(AB609 = "", "", IFERROR(VLOOKUP(AB609, 'SERVICE LOCATIONS'!$A:$F, 6, FALSE), ""))</f>
        <v/>
      </c>
      <c r="AJ609" s="5" t="str">
        <f>IF(AB609 = "", "", IFERROR(VLOOKUP(AB609, 'SERVICE LOCATIONS'!$A:$G, 7, FALSE), ""))</f>
        <v/>
      </c>
      <c r="AK609" s="5" t="str">
        <f>IF(AB609 = "", "", IFERROR(VLOOKUP(AB609, 'SERVICE LOCATIONS'!$A:$H, 8, FALSE), ""))</f>
        <v/>
      </c>
      <c r="AL609" s="7" t="str">
        <f>IF(AB609 = "", "", IFERROR(VLOOKUP(AB609, 'SERVICE LOCATIONS'!$A:$I, 9, FALSE), ""))</f>
        <v/>
      </c>
      <c r="AM609" s="7" t="str">
        <f>IF(AB609 = "", "", IFERROR(VLOOKUP(AB609, 'SERVICE LOCATIONS'!$A:$J, 10, FALSE), ""))</f>
        <v/>
      </c>
      <c r="AN609" s="7" t="str">
        <f>IF(AB609 = "", "", IFERROR(VLOOKUP(AB609, 'SERVICE LOCATIONS'!$A:$Q, 12, FALSE), ""))</f>
        <v/>
      </c>
      <c r="AO609" s="5" t="str">
        <f>IF(AB609 = "", "", IFERROR(VLOOKUP(AB609, 'SERVICE LOCATIONS'!$A:$Q, 13, FALSE), ""))</f>
        <v/>
      </c>
      <c r="AP609" s="5" t="str">
        <f>IF(AB609 = "", "", IFERROR(VLOOKUP(AB609, 'SERVICE LOCATIONS'!$A:$Q, 14, FALSE), ""))</f>
        <v/>
      </c>
      <c r="AQ609" s="5" t="str">
        <f>IF(AB609 = "", "", IFERROR(VLOOKUP(AB609, 'SERVICE LOCATIONS'!$A:$Q, 15, FALSE), ""))</f>
        <v/>
      </c>
      <c r="AR609" s="5" t="str">
        <f>IF(AB609 = "", "", IFERROR(VLOOKUP(AB609, 'SERVICE LOCATIONS'!$A:$Q, 16, FALSE), ""))</f>
        <v/>
      </c>
      <c r="AS609" s="5" t="str">
        <f>IF(AB609 = "", "", IFERROR(VLOOKUP(AB609, 'SERVICE LOCATIONS'!$A:$Q, 17, FALSE), ""))</f>
        <v/>
      </c>
      <c r="AT609" s="27" t="str">
        <f>IF(AB609 = "", "", IFERROR(VLOOKUP(AB609, 'SERVICE LOCATIONS'!$A:$Q, 11, FALSE), ""))</f>
        <v/>
      </c>
      <c r="AU609" s="42"/>
      <c r="AV609" s="54"/>
      <c r="AW609" s="55"/>
      <c r="AX609" s="56"/>
      <c r="AY609" s="57"/>
    </row>
    <row r="610" spans="1:51" x14ac:dyDescent="0.2">
      <c r="A610" s="58"/>
      <c r="B610" s="64" t="str">
        <f>IF(A610="", "", TEXT(VLOOKUP(A610, 'ENTITY INFO'!$A:$E, 4, FALSE), "00-0000000"))</f>
        <v/>
      </c>
      <c r="C610" s="64" t="str">
        <f>IF(A610="", "", VLOOKUP(A610, 'ENTITY INFO'!$A:$E, 5, FALSE))</f>
        <v/>
      </c>
      <c r="D610" s="64" t="str">
        <f>IF(A610 = "", "", IFERROR(VLOOKUP(A610, 'ENTITY INFO'!$A:$B, 2, FALSE), ""))</f>
        <v/>
      </c>
      <c r="E610" s="42"/>
      <c r="F610" s="57"/>
      <c r="G610" s="60"/>
      <c r="H610" s="54"/>
      <c r="I610" s="61"/>
      <c r="J610" s="62"/>
      <c r="K610" s="57"/>
      <c r="L610" s="57"/>
      <c r="M610" s="54"/>
      <c r="N610" s="63"/>
      <c r="O610" s="57"/>
      <c r="P610" s="57"/>
      <c r="Q610" s="57"/>
      <c r="R610" s="57"/>
      <c r="S610" s="57"/>
      <c r="T610" s="57"/>
      <c r="U610" s="57"/>
      <c r="V610" s="57"/>
      <c r="W610" s="57"/>
      <c r="X610" s="57"/>
      <c r="Y610" s="25" t="str">
        <f>IF(X610 = "", "", IFERROR(VLOOKUP(X610, Values!G:H, 2, FALSE), ""))</f>
        <v/>
      </c>
      <c r="Z610" s="26" t="str">
        <f>IF(X610 = "", "", IFERROR(VLOOKUP(X610, Values!G:I, 3, FALSE), ""))</f>
        <v/>
      </c>
      <c r="AA610" s="107"/>
      <c r="AB610" s="56"/>
      <c r="AC610" s="57"/>
      <c r="AD610" s="25"/>
      <c r="AE610" s="5" t="str">
        <f>IF(AB610 = "", "", IFERROR(VLOOKUP(AB610, 'SERVICE LOCATIONS'!$A:$B, 2, FALSE), ""))</f>
        <v/>
      </c>
      <c r="AF610" s="5" t="str">
        <f>IF(AB610 = "", "", IFERROR(IF(VLOOKUP(AB610, 'SERVICE LOCATIONS'!$A:$C, 3, FALSE) = 0, "", VLOOKUP(AB610, 'SERVICE LOCATIONS'!$A:$D, 3, FALSE)), ""))</f>
        <v/>
      </c>
      <c r="AG610" s="5" t="str">
        <f>IF(AB610 = "", "", IFERROR(VLOOKUP(AB610, 'SERVICE LOCATIONS'!$A:$D, 4, FALSE), ""))</f>
        <v/>
      </c>
      <c r="AH610" s="5" t="str">
        <f>IF(AB610 = "", "", IFERROR(VLOOKUP(AB610, 'SERVICE LOCATIONS'!$A:$J, 5, FALSE), ""))</f>
        <v/>
      </c>
      <c r="AI610" s="5" t="str">
        <f>IF(AB610 = "", "", IFERROR(VLOOKUP(AB610, 'SERVICE LOCATIONS'!$A:$F, 6, FALSE), ""))</f>
        <v/>
      </c>
      <c r="AJ610" s="5" t="str">
        <f>IF(AB610 = "", "", IFERROR(VLOOKUP(AB610, 'SERVICE LOCATIONS'!$A:$G, 7, FALSE), ""))</f>
        <v/>
      </c>
      <c r="AK610" s="5" t="str">
        <f>IF(AB610 = "", "", IFERROR(VLOOKUP(AB610, 'SERVICE LOCATIONS'!$A:$H, 8, FALSE), ""))</f>
        <v/>
      </c>
      <c r="AL610" s="7" t="str">
        <f>IF(AB610 = "", "", IFERROR(VLOOKUP(AB610, 'SERVICE LOCATIONS'!$A:$I, 9, FALSE), ""))</f>
        <v/>
      </c>
      <c r="AM610" s="7" t="str">
        <f>IF(AB610 = "", "", IFERROR(VLOOKUP(AB610, 'SERVICE LOCATIONS'!$A:$J, 10, FALSE), ""))</f>
        <v/>
      </c>
      <c r="AN610" s="7" t="str">
        <f>IF(AB610 = "", "", IFERROR(VLOOKUP(AB610, 'SERVICE LOCATIONS'!$A:$Q, 12, FALSE), ""))</f>
        <v/>
      </c>
      <c r="AO610" s="5" t="str">
        <f>IF(AB610 = "", "", IFERROR(VLOOKUP(AB610, 'SERVICE LOCATIONS'!$A:$Q, 13, FALSE), ""))</f>
        <v/>
      </c>
      <c r="AP610" s="5" t="str">
        <f>IF(AB610 = "", "", IFERROR(VLOOKUP(AB610, 'SERVICE LOCATIONS'!$A:$Q, 14, FALSE), ""))</f>
        <v/>
      </c>
      <c r="AQ610" s="5" t="str">
        <f>IF(AB610 = "", "", IFERROR(VLOOKUP(AB610, 'SERVICE LOCATIONS'!$A:$Q, 15, FALSE), ""))</f>
        <v/>
      </c>
      <c r="AR610" s="5" t="str">
        <f>IF(AB610 = "", "", IFERROR(VLOOKUP(AB610, 'SERVICE LOCATIONS'!$A:$Q, 16, FALSE), ""))</f>
        <v/>
      </c>
      <c r="AS610" s="5" t="str">
        <f>IF(AB610 = "", "", IFERROR(VLOOKUP(AB610, 'SERVICE LOCATIONS'!$A:$Q, 17, FALSE), ""))</f>
        <v/>
      </c>
      <c r="AT610" s="27" t="str">
        <f>IF(AB610 = "", "", IFERROR(VLOOKUP(AB610, 'SERVICE LOCATIONS'!$A:$Q, 11, FALSE), ""))</f>
        <v/>
      </c>
      <c r="AU610" s="42"/>
      <c r="AV610" s="54"/>
      <c r="AW610" s="55"/>
      <c r="AX610" s="56"/>
      <c r="AY610" s="57"/>
    </row>
    <row r="611" spans="1:51" x14ac:dyDescent="0.2">
      <c r="A611" s="58"/>
      <c r="B611" s="64" t="str">
        <f>IF(A611="", "", TEXT(VLOOKUP(A611, 'ENTITY INFO'!$A:$E, 4, FALSE), "00-0000000"))</f>
        <v/>
      </c>
      <c r="C611" s="64" t="str">
        <f>IF(A611="", "", VLOOKUP(A611, 'ENTITY INFO'!$A:$E, 5, FALSE))</f>
        <v/>
      </c>
      <c r="D611" s="64" t="str">
        <f>IF(A611 = "", "", IFERROR(VLOOKUP(A611, 'ENTITY INFO'!$A:$B, 2, FALSE), ""))</f>
        <v/>
      </c>
      <c r="E611" s="42"/>
      <c r="F611" s="57"/>
      <c r="G611" s="60"/>
      <c r="H611" s="54"/>
      <c r="I611" s="61"/>
      <c r="J611" s="62"/>
      <c r="K611" s="57"/>
      <c r="L611" s="57"/>
      <c r="M611" s="54"/>
      <c r="N611" s="63"/>
      <c r="O611" s="57"/>
      <c r="P611" s="57"/>
      <c r="Q611" s="57"/>
      <c r="R611" s="57"/>
      <c r="S611" s="57"/>
      <c r="T611" s="57"/>
      <c r="U611" s="57"/>
      <c r="V611" s="57"/>
      <c r="W611" s="57"/>
      <c r="X611" s="57"/>
      <c r="Y611" s="25" t="str">
        <f>IF(X611 = "", "", IFERROR(VLOOKUP(X611, Values!G:H, 2, FALSE), ""))</f>
        <v/>
      </c>
      <c r="Z611" s="26" t="str">
        <f>IF(X611 = "", "", IFERROR(VLOOKUP(X611, Values!G:I, 3, FALSE), ""))</f>
        <v/>
      </c>
      <c r="AA611" s="107"/>
      <c r="AB611" s="56"/>
      <c r="AC611" s="57"/>
      <c r="AD611" s="25"/>
      <c r="AE611" s="5" t="str">
        <f>IF(AB611 = "", "", IFERROR(VLOOKUP(AB611, 'SERVICE LOCATIONS'!$A:$B, 2, FALSE), ""))</f>
        <v/>
      </c>
      <c r="AF611" s="5" t="str">
        <f>IF(AB611 = "", "", IFERROR(IF(VLOOKUP(AB611, 'SERVICE LOCATIONS'!$A:$C, 3, FALSE) = 0, "", VLOOKUP(AB611, 'SERVICE LOCATIONS'!$A:$D, 3, FALSE)), ""))</f>
        <v/>
      </c>
      <c r="AG611" s="5" t="str">
        <f>IF(AB611 = "", "", IFERROR(VLOOKUP(AB611, 'SERVICE LOCATIONS'!$A:$D, 4, FALSE), ""))</f>
        <v/>
      </c>
      <c r="AH611" s="5" t="str">
        <f>IF(AB611 = "", "", IFERROR(VLOOKUP(AB611, 'SERVICE LOCATIONS'!$A:$J, 5, FALSE), ""))</f>
        <v/>
      </c>
      <c r="AI611" s="5" t="str">
        <f>IF(AB611 = "", "", IFERROR(VLOOKUP(AB611, 'SERVICE LOCATIONS'!$A:$F, 6, FALSE), ""))</f>
        <v/>
      </c>
      <c r="AJ611" s="5" t="str">
        <f>IF(AB611 = "", "", IFERROR(VLOOKUP(AB611, 'SERVICE LOCATIONS'!$A:$G, 7, FALSE), ""))</f>
        <v/>
      </c>
      <c r="AK611" s="5" t="str">
        <f>IF(AB611 = "", "", IFERROR(VLOOKUP(AB611, 'SERVICE LOCATIONS'!$A:$H, 8, FALSE), ""))</f>
        <v/>
      </c>
      <c r="AL611" s="7" t="str">
        <f>IF(AB611 = "", "", IFERROR(VLOOKUP(AB611, 'SERVICE LOCATIONS'!$A:$I, 9, FALSE), ""))</f>
        <v/>
      </c>
      <c r="AM611" s="7" t="str">
        <f>IF(AB611 = "", "", IFERROR(VLOOKUP(AB611, 'SERVICE LOCATIONS'!$A:$J, 10, FALSE), ""))</f>
        <v/>
      </c>
      <c r="AN611" s="7" t="str">
        <f>IF(AB611 = "", "", IFERROR(VLOOKUP(AB611, 'SERVICE LOCATIONS'!$A:$Q, 12, FALSE), ""))</f>
        <v/>
      </c>
      <c r="AO611" s="5" t="str">
        <f>IF(AB611 = "", "", IFERROR(VLOOKUP(AB611, 'SERVICE LOCATIONS'!$A:$Q, 13, FALSE), ""))</f>
        <v/>
      </c>
      <c r="AP611" s="5" t="str">
        <f>IF(AB611 = "", "", IFERROR(VLOOKUP(AB611, 'SERVICE LOCATIONS'!$A:$Q, 14, FALSE), ""))</f>
        <v/>
      </c>
      <c r="AQ611" s="5" t="str">
        <f>IF(AB611 = "", "", IFERROR(VLOOKUP(AB611, 'SERVICE LOCATIONS'!$A:$Q, 15, FALSE), ""))</f>
        <v/>
      </c>
      <c r="AR611" s="5" t="str">
        <f>IF(AB611 = "", "", IFERROR(VLOOKUP(AB611, 'SERVICE LOCATIONS'!$A:$Q, 16, FALSE), ""))</f>
        <v/>
      </c>
      <c r="AS611" s="5" t="str">
        <f>IF(AB611 = "", "", IFERROR(VLOOKUP(AB611, 'SERVICE LOCATIONS'!$A:$Q, 17, FALSE), ""))</f>
        <v/>
      </c>
      <c r="AT611" s="27" t="str">
        <f>IF(AB611 = "", "", IFERROR(VLOOKUP(AB611, 'SERVICE LOCATIONS'!$A:$Q, 11, FALSE), ""))</f>
        <v/>
      </c>
      <c r="AU611" s="42"/>
      <c r="AV611" s="54"/>
      <c r="AW611" s="55"/>
      <c r="AX611" s="56"/>
      <c r="AY611" s="57"/>
    </row>
    <row r="612" spans="1:51" x14ac:dyDescent="0.2">
      <c r="A612" s="58"/>
      <c r="B612" s="64" t="str">
        <f>IF(A612="", "", TEXT(VLOOKUP(A612, 'ENTITY INFO'!$A:$E, 4, FALSE), "00-0000000"))</f>
        <v/>
      </c>
      <c r="C612" s="64" t="str">
        <f>IF(A612="", "", VLOOKUP(A612, 'ENTITY INFO'!$A:$E, 5, FALSE))</f>
        <v/>
      </c>
      <c r="D612" s="64" t="str">
        <f>IF(A612 = "", "", IFERROR(VLOOKUP(A612, 'ENTITY INFO'!$A:$B, 2, FALSE), ""))</f>
        <v/>
      </c>
      <c r="E612" s="42"/>
      <c r="F612" s="57"/>
      <c r="G612" s="60"/>
      <c r="H612" s="54"/>
      <c r="I612" s="61"/>
      <c r="J612" s="62"/>
      <c r="K612" s="57"/>
      <c r="L612" s="57"/>
      <c r="M612" s="54"/>
      <c r="N612" s="63"/>
      <c r="O612" s="57"/>
      <c r="P612" s="57"/>
      <c r="Q612" s="57"/>
      <c r="R612" s="57"/>
      <c r="S612" s="57"/>
      <c r="T612" s="57"/>
      <c r="U612" s="57"/>
      <c r="V612" s="57"/>
      <c r="W612" s="57"/>
      <c r="X612" s="57"/>
      <c r="Y612" s="25" t="str">
        <f>IF(X612 = "", "", IFERROR(VLOOKUP(X612, Values!G:H, 2, FALSE), ""))</f>
        <v/>
      </c>
      <c r="Z612" s="26" t="str">
        <f>IF(X612 = "", "", IFERROR(VLOOKUP(X612, Values!G:I, 3, FALSE), ""))</f>
        <v/>
      </c>
      <c r="AA612" s="107"/>
      <c r="AB612" s="56"/>
      <c r="AC612" s="57"/>
      <c r="AD612" s="25"/>
      <c r="AE612" s="5" t="str">
        <f>IF(AB612 = "", "", IFERROR(VLOOKUP(AB612, 'SERVICE LOCATIONS'!$A:$B, 2, FALSE), ""))</f>
        <v/>
      </c>
      <c r="AF612" s="5" t="str">
        <f>IF(AB612 = "", "", IFERROR(IF(VLOOKUP(AB612, 'SERVICE LOCATIONS'!$A:$C, 3, FALSE) = 0, "", VLOOKUP(AB612, 'SERVICE LOCATIONS'!$A:$D, 3, FALSE)), ""))</f>
        <v/>
      </c>
      <c r="AG612" s="5" t="str">
        <f>IF(AB612 = "", "", IFERROR(VLOOKUP(AB612, 'SERVICE LOCATIONS'!$A:$D, 4, FALSE), ""))</f>
        <v/>
      </c>
      <c r="AH612" s="5" t="str">
        <f>IF(AB612 = "", "", IFERROR(VLOOKUP(AB612, 'SERVICE LOCATIONS'!$A:$J, 5, FALSE), ""))</f>
        <v/>
      </c>
      <c r="AI612" s="5" t="str">
        <f>IF(AB612 = "", "", IFERROR(VLOOKUP(AB612, 'SERVICE LOCATIONS'!$A:$F, 6, FALSE), ""))</f>
        <v/>
      </c>
      <c r="AJ612" s="5" t="str">
        <f>IF(AB612 = "", "", IFERROR(VLOOKUP(AB612, 'SERVICE LOCATIONS'!$A:$G, 7, FALSE), ""))</f>
        <v/>
      </c>
      <c r="AK612" s="5" t="str">
        <f>IF(AB612 = "", "", IFERROR(VLOOKUP(AB612, 'SERVICE LOCATIONS'!$A:$H, 8, FALSE), ""))</f>
        <v/>
      </c>
      <c r="AL612" s="7" t="str">
        <f>IF(AB612 = "", "", IFERROR(VLOOKUP(AB612, 'SERVICE LOCATIONS'!$A:$I, 9, FALSE), ""))</f>
        <v/>
      </c>
      <c r="AM612" s="7" t="str">
        <f>IF(AB612 = "", "", IFERROR(VLOOKUP(AB612, 'SERVICE LOCATIONS'!$A:$J, 10, FALSE), ""))</f>
        <v/>
      </c>
      <c r="AN612" s="7" t="str">
        <f>IF(AB612 = "", "", IFERROR(VLOOKUP(AB612, 'SERVICE LOCATIONS'!$A:$Q, 12, FALSE), ""))</f>
        <v/>
      </c>
      <c r="AO612" s="5" t="str">
        <f>IF(AB612 = "", "", IFERROR(VLOOKUP(AB612, 'SERVICE LOCATIONS'!$A:$Q, 13, FALSE), ""))</f>
        <v/>
      </c>
      <c r="AP612" s="5" t="str">
        <f>IF(AB612 = "", "", IFERROR(VLOOKUP(AB612, 'SERVICE LOCATIONS'!$A:$Q, 14, FALSE), ""))</f>
        <v/>
      </c>
      <c r="AQ612" s="5" t="str">
        <f>IF(AB612 = "", "", IFERROR(VLOOKUP(AB612, 'SERVICE LOCATIONS'!$A:$Q, 15, FALSE), ""))</f>
        <v/>
      </c>
      <c r="AR612" s="5" t="str">
        <f>IF(AB612 = "", "", IFERROR(VLOOKUP(AB612, 'SERVICE LOCATIONS'!$A:$Q, 16, FALSE), ""))</f>
        <v/>
      </c>
      <c r="AS612" s="5" t="str">
        <f>IF(AB612 = "", "", IFERROR(VLOOKUP(AB612, 'SERVICE LOCATIONS'!$A:$Q, 17, FALSE), ""))</f>
        <v/>
      </c>
      <c r="AT612" s="27" t="str">
        <f>IF(AB612 = "", "", IFERROR(VLOOKUP(AB612, 'SERVICE LOCATIONS'!$A:$Q, 11, FALSE), ""))</f>
        <v/>
      </c>
      <c r="AU612" s="42"/>
      <c r="AV612" s="54"/>
      <c r="AW612" s="55"/>
      <c r="AX612" s="56"/>
      <c r="AY612" s="57"/>
    </row>
    <row r="613" spans="1:51" x14ac:dyDescent="0.2">
      <c r="A613" s="58"/>
      <c r="B613" s="64" t="str">
        <f>IF(A613="", "", TEXT(VLOOKUP(A613, 'ENTITY INFO'!$A:$E, 4, FALSE), "00-0000000"))</f>
        <v/>
      </c>
      <c r="C613" s="64" t="str">
        <f>IF(A613="", "", VLOOKUP(A613, 'ENTITY INFO'!$A:$E, 5, FALSE))</f>
        <v/>
      </c>
      <c r="D613" s="64" t="str">
        <f>IF(A613 = "", "", IFERROR(VLOOKUP(A613, 'ENTITY INFO'!$A:$B, 2, FALSE), ""))</f>
        <v/>
      </c>
      <c r="E613" s="42"/>
      <c r="F613" s="57"/>
      <c r="G613" s="60"/>
      <c r="H613" s="54"/>
      <c r="I613" s="61"/>
      <c r="J613" s="62"/>
      <c r="K613" s="57"/>
      <c r="L613" s="57"/>
      <c r="M613" s="54"/>
      <c r="N613" s="63"/>
      <c r="O613" s="57"/>
      <c r="P613" s="57"/>
      <c r="Q613" s="57"/>
      <c r="R613" s="57"/>
      <c r="S613" s="57"/>
      <c r="T613" s="57"/>
      <c r="U613" s="57"/>
      <c r="V613" s="57"/>
      <c r="W613" s="57"/>
      <c r="X613" s="57"/>
      <c r="Y613" s="25" t="str">
        <f>IF(X613 = "", "", IFERROR(VLOOKUP(X613, Values!G:H, 2, FALSE), ""))</f>
        <v/>
      </c>
      <c r="Z613" s="26" t="str">
        <f>IF(X613 = "", "", IFERROR(VLOOKUP(X613, Values!G:I, 3, FALSE), ""))</f>
        <v/>
      </c>
      <c r="AA613" s="107"/>
      <c r="AB613" s="56"/>
      <c r="AC613" s="57"/>
      <c r="AD613" s="25"/>
      <c r="AE613" s="5" t="str">
        <f>IF(AB613 = "", "", IFERROR(VLOOKUP(AB613, 'SERVICE LOCATIONS'!$A:$B, 2, FALSE), ""))</f>
        <v/>
      </c>
      <c r="AF613" s="5" t="str">
        <f>IF(AB613 = "", "", IFERROR(IF(VLOOKUP(AB613, 'SERVICE LOCATIONS'!$A:$C, 3, FALSE) = 0, "", VLOOKUP(AB613, 'SERVICE LOCATIONS'!$A:$D, 3, FALSE)), ""))</f>
        <v/>
      </c>
      <c r="AG613" s="5" t="str">
        <f>IF(AB613 = "", "", IFERROR(VLOOKUP(AB613, 'SERVICE LOCATIONS'!$A:$D, 4, FALSE), ""))</f>
        <v/>
      </c>
      <c r="AH613" s="5" t="str">
        <f>IF(AB613 = "", "", IFERROR(VLOOKUP(AB613, 'SERVICE LOCATIONS'!$A:$J, 5, FALSE), ""))</f>
        <v/>
      </c>
      <c r="AI613" s="5" t="str">
        <f>IF(AB613 = "", "", IFERROR(VLOOKUP(AB613, 'SERVICE LOCATIONS'!$A:$F, 6, FALSE), ""))</f>
        <v/>
      </c>
      <c r="AJ613" s="5" t="str">
        <f>IF(AB613 = "", "", IFERROR(VLOOKUP(AB613, 'SERVICE LOCATIONS'!$A:$G, 7, FALSE), ""))</f>
        <v/>
      </c>
      <c r="AK613" s="5" t="str">
        <f>IF(AB613 = "", "", IFERROR(VLOOKUP(AB613, 'SERVICE LOCATIONS'!$A:$H, 8, FALSE), ""))</f>
        <v/>
      </c>
      <c r="AL613" s="7" t="str">
        <f>IF(AB613 = "", "", IFERROR(VLOOKUP(AB613, 'SERVICE LOCATIONS'!$A:$I, 9, FALSE), ""))</f>
        <v/>
      </c>
      <c r="AM613" s="7" t="str">
        <f>IF(AB613 = "", "", IFERROR(VLOOKUP(AB613, 'SERVICE LOCATIONS'!$A:$J, 10, FALSE), ""))</f>
        <v/>
      </c>
      <c r="AN613" s="7" t="str">
        <f>IF(AB613 = "", "", IFERROR(VLOOKUP(AB613, 'SERVICE LOCATIONS'!$A:$Q, 12, FALSE), ""))</f>
        <v/>
      </c>
      <c r="AO613" s="5" t="str">
        <f>IF(AB613 = "", "", IFERROR(VLOOKUP(AB613, 'SERVICE LOCATIONS'!$A:$Q, 13, FALSE), ""))</f>
        <v/>
      </c>
      <c r="AP613" s="5" t="str">
        <f>IF(AB613 = "", "", IFERROR(VLOOKUP(AB613, 'SERVICE LOCATIONS'!$A:$Q, 14, FALSE), ""))</f>
        <v/>
      </c>
      <c r="AQ613" s="5" t="str">
        <f>IF(AB613 = "", "", IFERROR(VLOOKUP(AB613, 'SERVICE LOCATIONS'!$A:$Q, 15, FALSE), ""))</f>
        <v/>
      </c>
      <c r="AR613" s="5" t="str">
        <f>IF(AB613 = "", "", IFERROR(VLOOKUP(AB613, 'SERVICE LOCATIONS'!$A:$Q, 16, FALSE), ""))</f>
        <v/>
      </c>
      <c r="AS613" s="5" t="str">
        <f>IF(AB613 = "", "", IFERROR(VLOOKUP(AB613, 'SERVICE LOCATIONS'!$A:$Q, 17, FALSE), ""))</f>
        <v/>
      </c>
      <c r="AT613" s="27" t="str">
        <f>IF(AB613 = "", "", IFERROR(VLOOKUP(AB613, 'SERVICE LOCATIONS'!$A:$Q, 11, FALSE), ""))</f>
        <v/>
      </c>
      <c r="AU613" s="42"/>
      <c r="AV613" s="54"/>
      <c r="AW613" s="55"/>
      <c r="AX613" s="56"/>
      <c r="AY613" s="57"/>
    </row>
    <row r="614" spans="1:51" x14ac:dyDescent="0.2">
      <c r="A614" s="58"/>
      <c r="B614" s="64" t="str">
        <f>IF(A614="", "", TEXT(VLOOKUP(A614, 'ENTITY INFO'!$A:$E, 4, FALSE), "00-0000000"))</f>
        <v/>
      </c>
      <c r="C614" s="64" t="str">
        <f>IF(A614="", "", VLOOKUP(A614, 'ENTITY INFO'!$A:$E, 5, FALSE))</f>
        <v/>
      </c>
      <c r="D614" s="64" t="str">
        <f>IF(A614 = "", "", IFERROR(VLOOKUP(A614, 'ENTITY INFO'!$A:$B, 2, FALSE), ""))</f>
        <v/>
      </c>
      <c r="E614" s="42"/>
      <c r="F614" s="57"/>
      <c r="G614" s="60"/>
      <c r="H614" s="54"/>
      <c r="I614" s="61"/>
      <c r="J614" s="62"/>
      <c r="K614" s="57"/>
      <c r="L614" s="57"/>
      <c r="M614" s="54"/>
      <c r="N614" s="63"/>
      <c r="O614" s="57"/>
      <c r="P614" s="57"/>
      <c r="Q614" s="57"/>
      <c r="R614" s="57"/>
      <c r="S614" s="57"/>
      <c r="T614" s="57"/>
      <c r="U614" s="57"/>
      <c r="V614" s="57"/>
      <c r="W614" s="57"/>
      <c r="X614" s="57"/>
      <c r="Y614" s="25" t="str">
        <f>IF(X614 = "", "", IFERROR(VLOOKUP(X614, Values!G:H, 2, FALSE), ""))</f>
        <v/>
      </c>
      <c r="Z614" s="26" t="str">
        <f>IF(X614 = "", "", IFERROR(VLOOKUP(X614, Values!G:I, 3, FALSE), ""))</f>
        <v/>
      </c>
      <c r="AA614" s="107"/>
      <c r="AB614" s="56"/>
      <c r="AC614" s="57"/>
      <c r="AD614" s="25"/>
      <c r="AE614" s="5" t="str">
        <f>IF(AB614 = "", "", IFERROR(VLOOKUP(AB614, 'SERVICE LOCATIONS'!$A:$B, 2, FALSE), ""))</f>
        <v/>
      </c>
      <c r="AF614" s="5" t="str">
        <f>IF(AB614 = "", "", IFERROR(IF(VLOOKUP(AB614, 'SERVICE LOCATIONS'!$A:$C, 3, FALSE) = 0, "", VLOOKUP(AB614, 'SERVICE LOCATIONS'!$A:$D, 3, FALSE)), ""))</f>
        <v/>
      </c>
      <c r="AG614" s="5" t="str">
        <f>IF(AB614 = "", "", IFERROR(VLOOKUP(AB614, 'SERVICE LOCATIONS'!$A:$D, 4, FALSE), ""))</f>
        <v/>
      </c>
      <c r="AH614" s="5" t="str">
        <f>IF(AB614 = "", "", IFERROR(VLOOKUP(AB614, 'SERVICE LOCATIONS'!$A:$J, 5, FALSE), ""))</f>
        <v/>
      </c>
      <c r="AI614" s="5" t="str">
        <f>IF(AB614 = "", "", IFERROR(VLOOKUP(AB614, 'SERVICE LOCATIONS'!$A:$F, 6, FALSE), ""))</f>
        <v/>
      </c>
      <c r="AJ614" s="5" t="str">
        <f>IF(AB614 = "", "", IFERROR(VLOOKUP(AB614, 'SERVICE LOCATIONS'!$A:$G, 7, FALSE), ""))</f>
        <v/>
      </c>
      <c r="AK614" s="5" t="str">
        <f>IF(AB614 = "", "", IFERROR(VLOOKUP(AB614, 'SERVICE LOCATIONS'!$A:$H, 8, FALSE), ""))</f>
        <v/>
      </c>
      <c r="AL614" s="7" t="str">
        <f>IF(AB614 = "", "", IFERROR(VLOOKUP(AB614, 'SERVICE LOCATIONS'!$A:$I, 9, FALSE), ""))</f>
        <v/>
      </c>
      <c r="AM614" s="7" t="str">
        <f>IF(AB614 = "", "", IFERROR(VLOOKUP(AB614, 'SERVICE LOCATIONS'!$A:$J, 10, FALSE), ""))</f>
        <v/>
      </c>
      <c r="AN614" s="7" t="str">
        <f>IF(AB614 = "", "", IFERROR(VLOOKUP(AB614, 'SERVICE LOCATIONS'!$A:$Q, 12, FALSE), ""))</f>
        <v/>
      </c>
      <c r="AO614" s="5" t="str">
        <f>IF(AB614 = "", "", IFERROR(VLOOKUP(AB614, 'SERVICE LOCATIONS'!$A:$Q, 13, FALSE), ""))</f>
        <v/>
      </c>
      <c r="AP614" s="5" t="str">
        <f>IF(AB614 = "", "", IFERROR(VLOOKUP(AB614, 'SERVICE LOCATIONS'!$A:$Q, 14, FALSE), ""))</f>
        <v/>
      </c>
      <c r="AQ614" s="5" t="str">
        <f>IF(AB614 = "", "", IFERROR(VLOOKUP(AB614, 'SERVICE LOCATIONS'!$A:$Q, 15, FALSE), ""))</f>
        <v/>
      </c>
      <c r="AR614" s="5" t="str">
        <f>IF(AB614 = "", "", IFERROR(VLOOKUP(AB614, 'SERVICE LOCATIONS'!$A:$Q, 16, FALSE), ""))</f>
        <v/>
      </c>
      <c r="AS614" s="5" t="str">
        <f>IF(AB614 = "", "", IFERROR(VLOOKUP(AB614, 'SERVICE LOCATIONS'!$A:$Q, 17, FALSE), ""))</f>
        <v/>
      </c>
      <c r="AT614" s="27" t="str">
        <f>IF(AB614 = "", "", IFERROR(VLOOKUP(AB614, 'SERVICE LOCATIONS'!$A:$Q, 11, FALSE), ""))</f>
        <v/>
      </c>
      <c r="AU614" s="42"/>
      <c r="AV614" s="54"/>
      <c r="AW614" s="55"/>
      <c r="AX614" s="56"/>
      <c r="AY614" s="57"/>
    </row>
    <row r="615" spans="1:51" x14ac:dyDescent="0.2">
      <c r="A615" s="58"/>
      <c r="B615" s="64" t="str">
        <f>IF(A615="", "", TEXT(VLOOKUP(A615, 'ENTITY INFO'!$A:$E, 4, FALSE), "00-0000000"))</f>
        <v/>
      </c>
      <c r="C615" s="64" t="str">
        <f>IF(A615="", "", VLOOKUP(A615, 'ENTITY INFO'!$A:$E, 5, FALSE))</f>
        <v/>
      </c>
      <c r="D615" s="64" t="str">
        <f>IF(A615 = "", "", IFERROR(VLOOKUP(A615, 'ENTITY INFO'!$A:$B, 2, FALSE), ""))</f>
        <v/>
      </c>
      <c r="E615" s="42"/>
      <c r="F615" s="57"/>
      <c r="G615" s="60"/>
      <c r="H615" s="54"/>
      <c r="I615" s="61"/>
      <c r="J615" s="62"/>
      <c r="K615" s="57"/>
      <c r="L615" s="57"/>
      <c r="M615" s="54"/>
      <c r="N615" s="63"/>
      <c r="O615" s="57"/>
      <c r="P615" s="57"/>
      <c r="Q615" s="57"/>
      <c r="R615" s="57"/>
      <c r="S615" s="57"/>
      <c r="T615" s="57"/>
      <c r="U615" s="57"/>
      <c r="V615" s="57"/>
      <c r="W615" s="57"/>
      <c r="X615" s="57"/>
      <c r="Y615" s="25" t="str">
        <f>IF(X615 = "", "", IFERROR(VLOOKUP(X615, Values!G:H, 2, FALSE), ""))</f>
        <v/>
      </c>
      <c r="Z615" s="26" t="str">
        <f>IF(X615 = "", "", IFERROR(VLOOKUP(X615, Values!G:I, 3, FALSE), ""))</f>
        <v/>
      </c>
      <c r="AA615" s="107"/>
      <c r="AB615" s="56"/>
      <c r="AC615" s="57"/>
      <c r="AD615" s="25"/>
      <c r="AE615" s="5" t="str">
        <f>IF(AB615 = "", "", IFERROR(VLOOKUP(AB615, 'SERVICE LOCATIONS'!$A:$B, 2, FALSE), ""))</f>
        <v/>
      </c>
      <c r="AF615" s="5" t="str">
        <f>IF(AB615 = "", "", IFERROR(IF(VLOOKUP(AB615, 'SERVICE LOCATIONS'!$A:$C, 3, FALSE) = 0, "", VLOOKUP(AB615, 'SERVICE LOCATIONS'!$A:$D, 3, FALSE)), ""))</f>
        <v/>
      </c>
      <c r="AG615" s="5" t="str">
        <f>IF(AB615 = "", "", IFERROR(VLOOKUP(AB615, 'SERVICE LOCATIONS'!$A:$D, 4, FALSE), ""))</f>
        <v/>
      </c>
      <c r="AH615" s="5" t="str">
        <f>IF(AB615 = "", "", IFERROR(VLOOKUP(AB615, 'SERVICE LOCATIONS'!$A:$J, 5, FALSE), ""))</f>
        <v/>
      </c>
      <c r="AI615" s="5" t="str">
        <f>IF(AB615 = "", "", IFERROR(VLOOKUP(AB615, 'SERVICE LOCATIONS'!$A:$F, 6, FALSE), ""))</f>
        <v/>
      </c>
      <c r="AJ615" s="5" t="str">
        <f>IF(AB615 = "", "", IFERROR(VLOOKUP(AB615, 'SERVICE LOCATIONS'!$A:$G, 7, FALSE), ""))</f>
        <v/>
      </c>
      <c r="AK615" s="5" t="str">
        <f>IF(AB615 = "", "", IFERROR(VLOOKUP(AB615, 'SERVICE LOCATIONS'!$A:$H, 8, FALSE), ""))</f>
        <v/>
      </c>
      <c r="AL615" s="7" t="str">
        <f>IF(AB615 = "", "", IFERROR(VLOOKUP(AB615, 'SERVICE LOCATIONS'!$A:$I, 9, FALSE), ""))</f>
        <v/>
      </c>
      <c r="AM615" s="7" t="str">
        <f>IF(AB615 = "", "", IFERROR(VLOOKUP(AB615, 'SERVICE LOCATIONS'!$A:$J, 10, FALSE), ""))</f>
        <v/>
      </c>
      <c r="AN615" s="7" t="str">
        <f>IF(AB615 = "", "", IFERROR(VLOOKUP(AB615, 'SERVICE LOCATIONS'!$A:$Q, 12, FALSE), ""))</f>
        <v/>
      </c>
      <c r="AO615" s="5" t="str">
        <f>IF(AB615 = "", "", IFERROR(VLOOKUP(AB615, 'SERVICE LOCATIONS'!$A:$Q, 13, FALSE), ""))</f>
        <v/>
      </c>
      <c r="AP615" s="5" t="str">
        <f>IF(AB615 = "", "", IFERROR(VLOOKUP(AB615, 'SERVICE LOCATIONS'!$A:$Q, 14, FALSE), ""))</f>
        <v/>
      </c>
      <c r="AQ615" s="5" t="str">
        <f>IF(AB615 = "", "", IFERROR(VLOOKUP(AB615, 'SERVICE LOCATIONS'!$A:$Q, 15, FALSE), ""))</f>
        <v/>
      </c>
      <c r="AR615" s="5" t="str">
        <f>IF(AB615 = "", "", IFERROR(VLOOKUP(AB615, 'SERVICE LOCATIONS'!$A:$Q, 16, FALSE), ""))</f>
        <v/>
      </c>
      <c r="AS615" s="5" t="str">
        <f>IF(AB615 = "", "", IFERROR(VLOOKUP(AB615, 'SERVICE LOCATIONS'!$A:$Q, 17, FALSE), ""))</f>
        <v/>
      </c>
      <c r="AT615" s="27" t="str">
        <f>IF(AB615 = "", "", IFERROR(VLOOKUP(AB615, 'SERVICE LOCATIONS'!$A:$Q, 11, FALSE), ""))</f>
        <v/>
      </c>
      <c r="AU615" s="42"/>
      <c r="AV615" s="54"/>
      <c r="AW615" s="55"/>
      <c r="AX615" s="56"/>
      <c r="AY615" s="57"/>
    </row>
    <row r="616" spans="1:51" x14ac:dyDescent="0.2">
      <c r="A616" s="58"/>
      <c r="B616" s="64" t="str">
        <f>IF(A616="", "", TEXT(VLOOKUP(A616, 'ENTITY INFO'!$A:$E, 4, FALSE), "00-0000000"))</f>
        <v/>
      </c>
      <c r="C616" s="64" t="str">
        <f>IF(A616="", "", VLOOKUP(A616, 'ENTITY INFO'!$A:$E, 5, FALSE))</f>
        <v/>
      </c>
      <c r="D616" s="64" t="str">
        <f>IF(A616 = "", "", IFERROR(VLOOKUP(A616, 'ENTITY INFO'!$A:$B, 2, FALSE), ""))</f>
        <v/>
      </c>
      <c r="E616" s="42"/>
      <c r="F616" s="57"/>
      <c r="G616" s="60"/>
      <c r="H616" s="54"/>
      <c r="I616" s="61"/>
      <c r="J616" s="62"/>
      <c r="K616" s="57"/>
      <c r="L616" s="57"/>
      <c r="M616" s="54"/>
      <c r="N616" s="63"/>
      <c r="O616" s="57"/>
      <c r="P616" s="57"/>
      <c r="Q616" s="57"/>
      <c r="R616" s="57"/>
      <c r="S616" s="57"/>
      <c r="T616" s="57"/>
      <c r="U616" s="57"/>
      <c r="V616" s="57"/>
      <c r="W616" s="57"/>
      <c r="X616" s="57"/>
      <c r="Y616" s="25" t="str">
        <f>IF(X616 = "", "", IFERROR(VLOOKUP(X616, Values!G:H, 2, FALSE), ""))</f>
        <v/>
      </c>
      <c r="Z616" s="26" t="str">
        <f>IF(X616 = "", "", IFERROR(VLOOKUP(X616, Values!G:I, 3, FALSE), ""))</f>
        <v/>
      </c>
      <c r="AA616" s="107"/>
      <c r="AB616" s="56"/>
      <c r="AC616" s="57"/>
      <c r="AD616" s="25"/>
      <c r="AE616" s="5" t="str">
        <f>IF(AB616 = "", "", IFERROR(VLOOKUP(AB616, 'SERVICE LOCATIONS'!$A:$B, 2, FALSE), ""))</f>
        <v/>
      </c>
      <c r="AF616" s="5" t="str">
        <f>IF(AB616 = "", "", IFERROR(IF(VLOOKUP(AB616, 'SERVICE LOCATIONS'!$A:$C, 3, FALSE) = 0, "", VLOOKUP(AB616, 'SERVICE LOCATIONS'!$A:$D, 3, FALSE)), ""))</f>
        <v/>
      </c>
      <c r="AG616" s="5" t="str">
        <f>IF(AB616 = "", "", IFERROR(VLOOKUP(AB616, 'SERVICE LOCATIONS'!$A:$D, 4, FALSE), ""))</f>
        <v/>
      </c>
      <c r="AH616" s="5" t="str">
        <f>IF(AB616 = "", "", IFERROR(VLOOKUP(AB616, 'SERVICE LOCATIONS'!$A:$J, 5, FALSE), ""))</f>
        <v/>
      </c>
      <c r="AI616" s="5" t="str">
        <f>IF(AB616 = "", "", IFERROR(VLOOKUP(AB616, 'SERVICE LOCATIONS'!$A:$F, 6, FALSE), ""))</f>
        <v/>
      </c>
      <c r="AJ616" s="5" t="str">
        <f>IF(AB616 = "", "", IFERROR(VLOOKUP(AB616, 'SERVICE LOCATIONS'!$A:$G, 7, FALSE), ""))</f>
        <v/>
      </c>
      <c r="AK616" s="5" t="str">
        <f>IF(AB616 = "", "", IFERROR(VLOOKUP(AB616, 'SERVICE LOCATIONS'!$A:$H, 8, FALSE), ""))</f>
        <v/>
      </c>
      <c r="AL616" s="7" t="str">
        <f>IF(AB616 = "", "", IFERROR(VLOOKUP(AB616, 'SERVICE LOCATIONS'!$A:$I, 9, FALSE), ""))</f>
        <v/>
      </c>
      <c r="AM616" s="7" t="str">
        <f>IF(AB616 = "", "", IFERROR(VLOOKUP(AB616, 'SERVICE LOCATIONS'!$A:$J, 10, FALSE), ""))</f>
        <v/>
      </c>
      <c r="AN616" s="7" t="str">
        <f>IF(AB616 = "", "", IFERROR(VLOOKUP(AB616, 'SERVICE LOCATIONS'!$A:$Q, 12, FALSE), ""))</f>
        <v/>
      </c>
      <c r="AO616" s="5" t="str">
        <f>IF(AB616 = "", "", IFERROR(VLOOKUP(AB616, 'SERVICE LOCATIONS'!$A:$Q, 13, FALSE), ""))</f>
        <v/>
      </c>
      <c r="AP616" s="5" t="str">
        <f>IF(AB616 = "", "", IFERROR(VLOOKUP(AB616, 'SERVICE LOCATIONS'!$A:$Q, 14, FALSE), ""))</f>
        <v/>
      </c>
      <c r="AQ616" s="5" t="str">
        <f>IF(AB616 = "", "", IFERROR(VLOOKUP(AB616, 'SERVICE LOCATIONS'!$A:$Q, 15, FALSE), ""))</f>
        <v/>
      </c>
      <c r="AR616" s="5" t="str">
        <f>IF(AB616 = "", "", IFERROR(VLOOKUP(AB616, 'SERVICE LOCATIONS'!$A:$Q, 16, FALSE), ""))</f>
        <v/>
      </c>
      <c r="AS616" s="5" t="str">
        <f>IF(AB616 = "", "", IFERROR(VLOOKUP(AB616, 'SERVICE LOCATIONS'!$A:$Q, 17, FALSE), ""))</f>
        <v/>
      </c>
      <c r="AT616" s="27" t="str">
        <f>IF(AB616 = "", "", IFERROR(VLOOKUP(AB616, 'SERVICE LOCATIONS'!$A:$Q, 11, FALSE), ""))</f>
        <v/>
      </c>
      <c r="AU616" s="42"/>
      <c r="AV616" s="54"/>
      <c r="AW616" s="55"/>
      <c r="AX616" s="56"/>
      <c r="AY616" s="57"/>
    </row>
    <row r="617" spans="1:51" x14ac:dyDescent="0.2">
      <c r="A617" s="58"/>
      <c r="B617" s="64" t="str">
        <f>IF(A617="", "", TEXT(VLOOKUP(A617, 'ENTITY INFO'!$A:$E, 4, FALSE), "00-0000000"))</f>
        <v/>
      </c>
      <c r="C617" s="64" t="str">
        <f>IF(A617="", "", VLOOKUP(A617, 'ENTITY INFO'!$A:$E, 5, FALSE))</f>
        <v/>
      </c>
      <c r="D617" s="64" t="str">
        <f>IF(A617 = "", "", IFERROR(VLOOKUP(A617, 'ENTITY INFO'!$A:$B, 2, FALSE), ""))</f>
        <v/>
      </c>
      <c r="E617" s="42"/>
      <c r="F617" s="57"/>
      <c r="G617" s="60"/>
      <c r="H617" s="54"/>
      <c r="I617" s="61"/>
      <c r="J617" s="62"/>
      <c r="K617" s="57"/>
      <c r="L617" s="57"/>
      <c r="M617" s="54"/>
      <c r="N617" s="63"/>
      <c r="O617" s="57"/>
      <c r="P617" s="57"/>
      <c r="Q617" s="57"/>
      <c r="R617" s="57"/>
      <c r="S617" s="57"/>
      <c r="T617" s="57"/>
      <c r="U617" s="57"/>
      <c r="V617" s="57"/>
      <c r="W617" s="57"/>
      <c r="X617" s="57"/>
      <c r="Y617" s="25" t="str">
        <f>IF(X617 = "", "", IFERROR(VLOOKUP(X617, Values!G:H, 2, FALSE), ""))</f>
        <v/>
      </c>
      <c r="Z617" s="26" t="str">
        <f>IF(X617 = "", "", IFERROR(VLOOKUP(X617, Values!G:I, 3, FALSE), ""))</f>
        <v/>
      </c>
      <c r="AA617" s="107"/>
      <c r="AB617" s="56"/>
      <c r="AC617" s="57"/>
      <c r="AD617" s="25"/>
      <c r="AE617" s="5" t="str">
        <f>IF(AB617 = "", "", IFERROR(VLOOKUP(AB617, 'SERVICE LOCATIONS'!$A:$B, 2, FALSE), ""))</f>
        <v/>
      </c>
      <c r="AF617" s="5" t="str">
        <f>IF(AB617 = "", "", IFERROR(IF(VLOOKUP(AB617, 'SERVICE LOCATIONS'!$A:$C, 3, FALSE) = 0, "", VLOOKUP(AB617, 'SERVICE LOCATIONS'!$A:$D, 3, FALSE)), ""))</f>
        <v/>
      </c>
      <c r="AG617" s="5" t="str">
        <f>IF(AB617 = "", "", IFERROR(VLOOKUP(AB617, 'SERVICE LOCATIONS'!$A:$D, 4, FALSE), ""))</f>
        <v/>
      </c>
      <c r="AH617" s="5" t="str">
        <f>IF(AB617 = "", "", IFERROR(VLOOKUP(AB617, 'SERVICE LOCATIONS'!$A:$J, 5, FALSE), ""))</f>
        <v/>
      </c>
      <c r="AI617" s="5" t="str">
        <f>IF(AB617 = "", "", IFERROR(VLOOKUP(AB617, 'SERVICE LOCATIONS'!$A:$F, 6, FALSE), ""))</f>
        <v/>
      </c>
      <c r="AJ617" s="5" t="str">
        <f>IF(AB617 = "", "", IFERROR(VLOOKUP(AB617, 'SERVICE LOCATIONS'!$A:$G, 7, FALSE), ""))</f>
        <v/>
      </c>
      <c r="AK617" s="5" t="str">
        <f>IF(AB617 = "", "", IFERROR(VLOOKUP(AB617, 'SERVICE LOCATIONS'!$A:$H, 8, FALSE), ""))</f>
        <v/>
      </c>
      <c r="AL617" s="7" t="str">
        <f>IF(AB617 = "", "", IFERROR(VLOOKUP(AB617, 'SERVICE LOCATIONS'!$A:$I, 9, FALSE), ""))</f>
        <v/>
      </c>
      <c r="AM617" s="7" t="str">
        <f>IF(AB617 = "", "", IFERROR(VLOOKUP(AB617, 'SERVICE LOCATIONS'!$A:$J, 10, FALSE), ""))</f>
        <v/>
      </c>
      <c r="AN617" s="7" t="str">
        <f>IF(AB617 = "", "", IFERROR(VLOOKUP(AB617, 'SERVICE LOCATIONS'!$A:$Q, 12, FALSE), ""))</f>
        <v/>
      </c>
      <c r="AO617" s="5" t="str">
        <f>IF(AB617 = "", "", IFERROR(VLOOKUP(AB617, 'SERVICE LOCATIONS'!$A:$Q, 13, FALSE), ""))</f>
        <v/>
      </c>
      <c r="AP617" s="5" t="str">
        <f>IF(AB617 = "", "", IFERROR(VLOOKUP(AB617, 'SERVICE LOCATIONS'!$A:$Q, 14, FALSE), ""))</f>
        <v/>
      </c>
      <c r="AQ617" s="5" t="str">
        <f>IF(AB617 = "", "", IFERROR(VLOOKUP(AB617, 'SERVICE LOCATIONS'!$A:$Q, 15, FALSE), ""))</f>
        <v/>
      </c>
      <c r="AR617" s="5" t="str">
        <f>IF(AB617 = "", "", IFERROR(VLOOKUP(AB617, 'SERVICE LOCATIONS'!$A:$Q, 16, FALSE), ""))</f>
        <v/>
      </c>
      <c r="AS617" s="5" t="str">
        <f>IF(AB617 = "", "", IFERROR(VLOOKUP(AB617, 'SERVICE LOCATIONS'!$A:$Q, 17, FALSE), ""))</f>
        <v/>
      </c>
      <c r="AT617" s="27" t="str">
        <f>IF(AB617 = "", "", IFERROR(VLOOKUP(AB617, 'SERVICE LOCATIONS'!$A:$Q, 11, FALSE), ""))</f>
        <v/>
      </c>
      <c r="AU617" s="42"/>
      <c r="AV617" s="54"/>
      <c r="AW617" s="55"/>
      <c r="AX617" s="56"/>
      <c r="AY617" s="57"/>
    </row>
    <row r="618" spans="1:51" x14ac:dyDescent="0.2">
      <c r="A618" s="58"/>
      <c r="B618" s="64" t="str">
        <f>IF(A618="", "", TEXT(VLOOKUP(A618, 'ENTITY INFO'!$A:$E, 4, FALSE), "00-0000000"))</f>
        <v/>
      </c>
      <c r="C618" s="64" t="str">
        <f>IF(A618="", "", VLOOKUP(A618, 'ENTITY INFO'!$A:$E, 5, FALSE))</f>
        <v/>
      </c>
      <c r="D618" s="64" t="str">
        <f>IF(A618 = "", "", IFERROR(VLOOKUP(A618, 'ENTITY INFO'!$A:$B, 2, FALSE), ""))</f>
        <v/>
      </c>
      <c r="E618" s="42"/>
      <c r="F618" s="57"/>
      <c r="G618" s="60"/>
      <c r="H618" s="54"/>
      <c r="I618" s="61"/>
      <c r="J618" s="62"/>
      <c r="K618" s="57"/>
      <c r="L618" s="57"/>
      <c r="M618" s="54"/>
      <c r="N618" s="63"/>
      <c r="O618" s="57"/>
      <c r="P618" s="57"/>
      <c r="Q618" s="57"/>
      <c r="R618" s="57"/>
      <c r="S618" s="57"/>
      <c r="T618" s="57"/>
      <c r="U618" s="57"/>
      <c r="V618" s="57"/>
      <c r="W618" s="57"/>
      <c r="X618" s="57"/>
      <c r="Y618" s="25" t="str">
        <f>IF(X618 = "", "", IFERROR(VLOOKUP(X618, Values!G:H, 2, FALSE), ""))</f>
        <v/>
      </c>
      <c r="Z618" s="26" t="str">
        <f>IF(X618 = "", "", IFERROR(VLOOKUP(X618, Values!G:I, 3, FALSE), ""))</f>
        <v/>
      </c>
      <c r="AA618" s="107"/>
      <c r="AB618" s="56"/>
      <c r="AC618" s="57"/>
      <c r="AD618" s="25"/>
      <c r="AE618" s="5" t="str">
        <f>IF(AB618 = "", "", IFERROR(VLOOKUP(AB618, 'SERVICE LOCATIONS'!$A:$B, 2, FALSE), ""))</f>
        <v/>
      </c>
      <c r="AF618" s="5" t="str">
        <f>IF(AB618 = "", "", IFERROR(IF(VLOOKUP(AB618, 'SERVICE LOCATIONS'!$A:$C, 3, FALSE) = 0, "", VLOOKUP(AB618, 'SERVICE LOCATIONS'!$A:$D, 3, FALSE)), ""))</f>
        <v/>
      </c>
      <c r="AG618" s="5" t="str">
        <f>IF(AB618 = "", "", IFERROR(VLOOKUP(AB618, 'SERVICE LOCATIONS'!$A:$D, 4, FALSE), ""))</f>
        <v/>
      </c>
      <c r="AH618" s="5" t="str">
        <f>IF(AB618 = "", "", IFERROR(VLOOKUP(AB618, 'SERVICE LOCATIONS'!$A:$J, 5, FALSE), ""))</f>
        <v/>
      </c>
      <c r="AI618" s="5" t="str">
        <f>IF(AB618 = "", "", IFERROR(VLOOKUP(AB618, 'SERVICE LOCATIONS'!$A:$F, 6, FALSE), ""))</f>
        <v/>
      </c>
      <c r="AJ618" s="5" t="str">
        <f>IF(AB618 = "", "", IFERROR(VLOOKUP(AB618, 'SERVICE LOCATIONS'!$A:$G, 7, FALSE), ""))</f>
        <v/>
      </c>
      <c r="AK618" s="5" t="str">
        <f>IF(AB618 = "", "", IFERROR(VLOOKUP(AB618, 'SERVICE LOCATIONS'!$A:$H, 8, FALSE), ""))</f>
        <v/>
      </c>
      <c r="AL618" s="7" t="str">
        <f>IF(AB618 = "", "", IFERROR(VLOOKUP(AB618, 'SERVICE LOCATIONS'!$A:$I, 9, FALSE), ""))</f>
        <v/>
      </c>
      <c r="AM618" s="7" t="str">
        <f>IF(AB618 = "", "", IFERROR(VLOOKUP(AB618, 'SERVICE LOCATIONS'!$A:$J, 10, FALSE), ""))</f>
        <v/>
      </c>
      <c r="AN618" s="7" t="str">
        <f>IF(AB618 = "", "", IFERROR(VLOOKUP(AB618, 'SERVICE LOCATIONS'!$A:$Q, 12, FALSE), ""))</f>
        <v/>
      </c>
      <c r="AO618" s="5" t="str">
        <f>IF(AB618 = "", "", IFERROR(VLOOKUP(AB618, 'SERVICE LOCATIONS'!$A:$Q, 13, FALSE), ""))</f>
        <v/>
      </c>
      <c r="AP618" s="5" t="str">
        <f>IF(AB618 = "", "", IFERROR(VLOOKUP(AB618, 'SERVICE LOCATIONS'!$A:$Q, 14, FALSE), ""))</f>
        <v/>
      </c>
      <c r="AQ618" s="5" t="str">
        <f>IF(AB618 = "", "", IFERROR(VLOOKUP(AB618, 'SERVICE LOCATIONS'!$A:$Q, 15, FALSE), ""))</f>
        <v/>
      </c>
      <c r="AR618" s="5" t="str">
        <f>IF(AB618 = "", "", IFERROR(VLOOKUP(AB618, 'SERVICE LOCATIONS'!$A:$Q, 16, FALSE), ""))</f>
        <v/>
      </c>
      <c r="AS618" s="5" t="str">
        <f>IF(AB618 = "", "", IFERROR(VLOOKUP(AB618, 'SERVICE LOCATIONS'!$A:$Q, 17, FALSE), ""))</f>
        <v/>
      </c>
      <c r="AT618" s="27" t="str">
        <f>IF(AB618 = "", "", IFERROR(VLOOKUP(AB618, 'SERVICE LOCATIONS'!$A:$Q, 11, FALSE), ""))</f>
        <v/>
      </c>
      <c r="AU618" s="42"/>
      <c r="AV618" s="54"/>
      <c r="AW618" s="55"/>
      <c r="AX618" s="56"/>
      <c r="AY618" s="57"/>
    </row>
    <row r="619" spans="1:51" x14ac:dyDescent="0.2">
      <c r="A619" s="58"/>
      <c r="B619" s="64" t="str">
        <f>IF(A619="", "", TEXT(VLOOKUP(A619, 'ENTITY INFO'!$A:$E, 4, FALSE), "00-0000000"))</f>
        <v/>
      </c>
      <c r="C619" s="64" t="str">
        <f>IF(A619="", "", VLOOKUP(A619, 'ENTITY INFO'!$A:$E, 5, FALSE))</f>
        <v/>
      </c>
      <c r="D619" s="64" t="str">
        <f>IF(A619 = "", "", IFERROR(VLOOKUP(A619, 'ENTITY INFO'!$A:$B, 2, FALSE), ""))</f>
        <v/>
      </c>
      <c r="E619" s="42"/>
      <c r="F619" s="57"/>
      <c r="G619" s="60"/>
      <c r="H619" s="54"/>
      <c r="I619" s="61"/>
      <c r="J619" s="62"/>
      <c r="K619" s="57"/>
      <c r="L619" s="57"/>
      <c r="M619" s="54"/>
      <c r="N619" s="63"/>
      <c r="O619" s="57"/>
      <c r="P619" s="57"/>
      <c r="Q619" s="57"/>
      <c r="R619" s="57"/>
      <c r="S619" s="57"/>
      <c r="T619" s="57"/>
      <c r="U619" s="57"/>
      <c r="V619" s="57"/>
      <c r="W619" s="57"/>
      <c r="X619" s="57"/>
      <c r="Y619" s="25" t="str">
        <f>IF(X619 = "", "", IFERROR(VLOOKUP(X619, Values!G:H, 2, FALSE), ""))</f>
        <v/>
      </c>
      <c r="Z619" s="26" t="str">
        <f>IF(X619 = "", "", IFERROR(VLOOKUP(X619, Values!G:I, 3, FALSE), ""))</f>
        <v/>
      </c>
      <c r="AA619" s="107"/>
      <c r="AB619" s="56"/>
      <c r="AC619" s="57"/>
      <c r="AD619" s="25"/>
      <c r="AE619" s="5" t="str">
        <f>IF(AB619 = "", "", IFERROR(VLOOKUP(AB619, 'SERVICE LOCATIONS'!$A:$B, 2, FALSE), ""))</f>
        <v/>
      </c>
      <c r="AF619" s="5" t="str">
        <f>IF(AB619 = "", "", IFERROR(IF(VLOOKUP(AB619, 'SERVICE LOCATIONS'!$A:$C, 3, FALSE) = 0, "", VLOOKUP(AB619, 'SERVICE LOCATIONS'!$A:$D, 3, FALSE)), ""))</f>
        <v/>
      </c>
      <c r="AG619" s="5" t="str">
        <f>IF(AB619 = "", "", IFERROR(VLOOKUP(AB619, 'SERVICE LOCATIONS'!$A:$D, 4, FALSE), ""))</f>
        <v/>
      </c>
      <c r="AH619" s="5" t="str">
        <f>IF(AB619 = "", "", IFERROR(VLOOKUP(AB619, 'SERVICE LOCATIONS'!$A:$J, 5, FALSE), ""))</f>
        <v/>
      </c>
      <c r="AI619" s="5" t="str">
        <f>IF(AB619 = "", "", IFERROR(VLOOKUP(AB619, 'SERVICE LOCATIONS'!$A:$F, 6, FALSE), ""))</f>
        <v/>
      </c>
      <c r="AJ619" s="5" t="str">
        <f>IF(AB619 = "", "", IFERROR(VLOOKUP(AB619, 'SERVICE LOCATIONS'!$A:$G, 7, FALSE), ""))</f>
        <v/>
      </c>
      <c r="AK619" s="5" t="str">
        <f>IF(AB619 = "", "", IFERROR(VLOOKUP(AB619, 'SERVICE LOCATIONS'!$A:$H, 8, FALSE), ""))</f>
        <v/>
      </c>
      <c r="AL619" s="7" t="str">
        <f>IF(AB619 = "", "", IFERROR(VLOOKUP(AB619, 'SERVICE LOCATIONS'!$A:$I, 9, FALSE), ""))</f>
        <v/>
      </c>
      <c r="AM619" s="7" t="str">
        <f>IF(AB619 = "", "", IFERROR(VLOOKUP(AB619, 'SERVICE LOCATIONS'!$A:$J, 10, FALSE), ""))</f>
        <v/>
      </c>
      <c r="AN619" s="7" t="str">
        <f>IF(AB619 = "", "", IFERROR(VLOOKUP(AB619, 'SERVICE LOCATIONS'!$A:$Q, 12, FALSE), ""))</f>
        <v/>
      </c>
      <c r="AO619" s="5" t="str">
        <f>IF(AB619 = "", "", IFERROR(VLOOKUP(AB619, 'SERVICE LOCATIONS'!$A:$Q, 13, FALSE), ""))</f>
        <v/>
      </c>
      <c r="AP619" s="5" t="str">
        <f>IF(AB619 = "", "", IFERROR(VLOOKUP(AB619, 'SERVICE LOCATIONS'!$A:$Q, 14, FALSE), ""))</f>
        <v/>
      </c>
      <c r="AQ619" s="5" t="str">
        <f>IF(AB619 = "", "", IFERROR(VLOOKUP(AB619, 'SERVICE LOCATIONS'!$A:$Q, 15, FALSE), ""))</f>
        <v/>
      </c>
      <c r="AR619" s="5" t="str">
        <f>IF(AB619 = "", "", IFERROR(VLOOKUP(AB619, 'SERVICE LOCATIONS'!$A:$Q, 16, FALSE), ""))</f>
        <v/>
      </c>
      <c r="AS619" s="5" t="str">
        <f>IF(AB619 = "", "", IFERROR(VLOOKUP(AB619, 'SERVICE LOCATIONS'!$A:$Q, 17, FALSE), ""))</f>
        <v/>
      </c>
      <c r="AT619" s="27" t="str">
        <f>IF(AB619 = "", "", IFERROR(VLOOKUP(AB619, 'SERVICE LOCATIONS'!$A:$Q, 11, FALSE), ""))</f>
        <v/>
      </c>
      <c r="AU619" s="42"/>
      <c r="AV619" s="54"/>
      <c r="AW619" s="55"/>
      <c r="AX619" s="56"/>
      <c r="AY619" s="57"/>
    </row>
    <row r="620" spans="1:51" x14ac:dyDescent="0.2">
      <c r="A620" s="58"/>
      <c r="B620" s="64" t="str">
        <f>IF(A620="", "", TEXT(VLOOKUP(A620, 'ENTITY INFO'!$A:$E, 4, FALSE), "00-0000000"))</f>
        <v/>
      </c>
      <c r="C620" s="64" t="str">
        <f>IF(A620="", "", VLOOKUP(A620, 'ENTITY INFO'!$A:$E, 5, FALSE))</f>
        <v/>
      </c>
      <c r="D620" s="64" t="str">
        <f>IF(A620 = "", "", IFERROR(VLOOKUP(A620, 'ENTITY INFO'!$A:$B, 2, FALSE), ""))</f>
        <v/>
      </c>
      <c r="E620" s="42"/>
      <c r="F620" s="57"/>
      <c r="G620" s="60"/>
      <c r="H620" s="54"/>
      <c r="I620" s="61"/>
      <c r="J620" s="62"/>
      <c r="K620" s="57"/>
      <c r="L620" s="57"/>
      <c r="M620" s="54"/>
      <c r="N620" s="63"/>
      <c r="O620" s="57"/>
      <c r="P620" s="57"/>
      <c r="Q620" s="57"/>
      <c r="R620" s="57"/>
      <c r="S620" s="57"/>
      <c r="T620" s="57"/>
      <c r="U620" s="57"/>
      <c r="V620" s="57"/>
      <c r="W620" s="57"/>
      <c r="X620" s="57"/>
      <c r="Y620" s="25" t="str">
        <f>IF(X620 = "", "", IFERROR(VLOOKUP(X620, Values!G:H, 2, FALSE), ""))</f>
        <v/>
      </c>
      <c r="Z620" s="26" t="str">
        <f>IF(X620 = "", "", IFERROR(VLOOKUP(X620, Values!G:I, 3, FALSE), ""))</f>
        <v/>
      </c>
      <c r="AA620" s="107"/>
      <c r="AB620" s="56"/>
      <c r="AC620" s="57"/>
      <c r="AD620" s="25"/>
      <c r="AE620" s="5" t="str">
        <f>IF(AB620 = "", "", IFERROR(VLOOKUP(AB620, 'SERVICE LOCATIONS'!$A:$B, 2, FALSE), ""))</f>
        <v/>
      </c>
      <c r="AF620" s="5" t="str">
        <f>IF(AB620 = "", "", IFERROR(IF(VLOOKUP(AB620, 'SERVICE LOCATIONS'!$A:$C, 3, FALSE) = 0, "", VLOOKUP(AB620, 'SERVICE LOCATIONS'!$A:$D, 3, FALSE)), ""))</f>
        <v/>
      </c>
      <c r="AG620" s="5" t="str">
        <f>IF(AB620 = "", "", IFERROR(VLOOKUP(AB620, 'SERVICE LOCATIONS'!$A:$D, 4, FALSE), ""))</f>
        <v/>
      </c>
      <c r="AH620" s="5" t="str">
        <f>IF(AB620 = "", "", IFERROR(VLOOKUP(AB620, 'SERVICE LOCATIONS'!$A:$J, 5, FALSE), ""))</f>
        <v/>
      </c>
      <c r="AI620" s="5" t="str">
        <f>IF(AB620 = "", "", IFERROR(VLOOKUP(AB620, 'SERVICE LOCATIONS'!$A:$F, 6, FALSE), ""))</f>
        <v/>
      </c>
      <c r="AJ620" s="5" t="str">
        <f>IF(AB620 = "", "", IFERROR(VLOOKUP(AB620, 'SERVICE LOCATIONS'!$A:$G, 7, FALSE), ""))</f>
        <v/>
      </c>
      <c r="AK620" s="5" t="str">
        <f>IF(AB620 = "", "", IFERROR(VLOOKUP(AB620, 'SERVICE LOCATIONS'!$A:$H, 8, FALSE), ""))</f>
        <v/>
      </c>
      <c r="AL620" s="7" t="str">
        <f>IF(AB620 = "", "", IFERROR(VLOOKUP(AB620, 'SERVICE LOCATIONS'!$A:$I, 9, FALSE), ""))</f>
        <v/>
      </c>
      <c r="AM620" s="7" t="str">
        <f>IF(AB620 = "", "", IFERROR(VLOOKUP(AB620, 'SERVICE LOCATIONS'!$A:$J, 10, FALSE), ""))</f>
        <v/>
      </c>
      <c r="AN620" s="7" t="str">
        <f>IF(AB620 = "", "", IFERROR(VLOOKUP(AB620, 'SERVICE LOCATIONS'!$A:$Q, 12, FALSE), ""))</f>
        <v/>
      </c>
      <c r="AO620" s="5" t="str">
        <f>IF(AB620 = "", "", IFERROR(VLOOKUP(AB620, 'SERVICE LOCATIONS'!$A:$Q, 13, FALSE), ""))</f>
        <v/>
      </c>
      <c r="AP620" s="5" t="str">
        <f>IF(AB620 = "", "", IFERROR(VLOOKUP(AB620, 'SERVICE LOCATIONS'!$A:$Q, 14, FALSE), ""))</f>
        <v/>
      </c>
      <c r="AQ620" s="5" t="str">
        <f>IF(AB620 = "", "", IFERROR(VLOOKUP(AB620, 'SERVICE LOCATIONS'!$A:$Q, 15, FALSE), ""))</f>
        <v/>
      </c>
      <c r="AR620" s="5" t="str">
        <f>IF(AB620 = "", "", IFERROR(VLOOKUP(AB620, 'SERVICE LOCATIONS'!$A:$Q, 16, FALSE), ""))</f>
        <v/>
      </c>
      <c r="AS620" s="5" t="str">
        <f>IF(AB620 = "", "", IFERROR(VLOOKUP(AB620, 'SERVICE LOCATIONS'!$A:$Q, 17, FALSE), ""))</f>
        <v/>
      </c>
      <c r="AT620" s="27" t="str">
        <f>IF(AB620 = "", "", IFERROR(VLOOKUP(AB620, 'SERVICE LOCATIONS'!$A:$Q, 11, FALSE), ""))</f>
        <v/>
      </c>
      <c r="AU620" s="42"/>
      <c r="AV620" s="54"/>
      <c r="AW620" s="55"/>
      <c r="AX620" s="56"/>
      <c r="AY620" s="57"/>
    </row>
    <row r="621" spans="1:51" x14ac:dyDescent="0.2">
      <c r="A621" s="58"/>
      <c r="B621" s="64" t="str">
        <f>IF(A621="", "", TEXT(VLOOKUP(A621, 'ENTITY INFO'!$A:$E, 4, FALSE), "00-0000000"))</f>
        <v/>
      </c>
      <c r="C621" s="64" t="str">
        <f>IF(A621="", "", VLOOKUP(A621, 'ENTITY INFO'!$A:$E, 5, FALSE))</f>
        <v/>
      </c>
      <c r="D621" s="64" t="str">
        <f>IF(A621 = "", "", IFERROR(VLOOKUP(A621, 'ENTITY INFO'!$A:$B, 2, FALSE), ""))</f>
        <v/>
      </c>
      <c r="E621" s="42"/>
      <c r="F621" s="57"/>
      <c r="G621" s="60"/>
      <c r="H621" s="54"/>
      <c r="I621" s="61"/>
      <c r="J621" s="62"/>
      <c r="K621" s="57"/>
      <c r="L621" s="57"/>
      <c r="M621" s="54"/>
      <c r="N621" s="63"/>
      <c r="O621" s="57"/>
      <c r="P621" s="57"/>
      <c r="Q621" s="57"/>
      <c r="R621" s="57"/>
      <c r="S621" s="57"/>
      <c r="T621" s="57"/>
      <c r="U621" s="57"/>
      <c r="V621" s="57"/>
      <c r="W621" s="57"/>
      <c r="X621" s="57"/>
      <c r="Y621" s="25" t="str">
        <f>IF(X621 = "", "", IFERROR(VLOOKUP(X621, Values!G:H, 2, FALSE), ""))</f>
        <v/>
      </c>
      <c r="Z621" s="26" t="str">
        <f>IF(X621 = "", "", IFERROR(VLOOKUP(X621, Values!G:I, 3, FALSE), ""))</f>
        <v/>
      </c>
      <c r="AA621" s="107"/>
      <c r="AB621" s="56"/>
      <c r="AC621" s="57"/>
      <c r="AD621" s="25"/>
      <c r="AE621" s="5" t="str">
        <f>IF(AB621 = "", "", IFERROR(VLOOKUP(AB621, 'SERVICE LOCATIONS'!$A:$B, 2, FALSE), ""))</f>
        <v/>
      </c>
      <c r="AF621" s="5" t="str">
        <f>IF(AB621 = "", "", IFERROR(IF(VLOOKUP(AB621, 'SERVICE LOCATIONS'!$A:$C, 3, FALSE) = 0, "", VLOOKUP(AB621, 'SERVICE LOCATIONS'!$A:$D, 3, FALSE)), ""))</f>
        <v/>
      </c>
      <c r="AG621" s="5" t="str">
        <f>IF(AB621 = "", "", IFERROR(VLOOKUP(AB621, 'SERVICE LOCATIONS'!$A:$D, 4, FALSE), ""))</f>
        <v/>
      </c>
      <c r="AH621" s="5" t="str">
        <f>IF(AB621 = "", "", IFERROR(VLOOKUP(AB621, 'SERVICE LOCATIONS'!$A:$J, 5, FALSE), ""))</f>
        <v/>
      </c>
      <c r="AI621" s="5" t="str">
        <f>IF(AB621 = "", "", IFERROR(VLOOKUP(AB621, 'SERVICE LOCATIONS'!$A:$F, 6, FALSE), ""))</f>
        <v/>
      </c>
      <c r="AJ621" s="5" t="str">
        <f>IF(AB621 = "", "", IFERROR(VLOOKUP(AB621, 'SERVICE LOCATIONS'!$A:$G, 7, FALSE), ""))</f>
        <v/>
      </c>
      <c r="AK621" s="5" t="str">
        <f>IF(AB621 = "", "", IFERROR(VLOOKUP(AB621, 'SERVICE LOCATIONS'!$A:$H, 8, FALSE), ""))</f>
        <v/>
      </c>
      <c r="AL621" s="7" t="str">
        <f>IF(AB621 = "", "", IFERROR(VLOOKUP(AB621, 'SERVICE LOCATIONS'!$A:$I, 9, FALSE), ""))</f>
        <v/>
      </c>
      <c r="AM621" s="7" t="str">
        <f>IF(AB621 = "", "", IFERROR(VLOOKUP(AB621, 'SERVICE LOCATIONS'!$A:$J, 10, FALSE), ""))</f>
        <v/>
      </c>
      <c r="AN621" s="7" t="str">
        <f>IF(AB621 = "", "", IFERROR(VLOOKUP(AB621, 'SERVICE LOCATIONS'!$A:$Q, 12, FALSE), ""))</f>
        <v/>
      </c>
      <c r="AO621" s="5" t="str">
        <f>IF(AB621 = "", "", IFERROR(VLOOKUP(AB621, 'SERVICE LOCATIONS'!$A:$Q, 13, FALSE), ""))</f>
        <v/>
      </c>
      <c r="AP621" s="5" t="str">
        <f>IF(AB621 = "", "", IFERROR(VLOOKUP(AB621, 'SERVICE LOCATIONS'!$A:$Q, 14, FALSE), ""))</f>
        <v/>
      </c>
      <c r="AQ621" s="5" t="str">
        <f>IF(AB621 = "", "", IFERROR(VLOOKUP(AB621, 'SERVICE LOCATIONS'!$A:$Q, 15, FALSE), ""))</f>
        <v/>
      </c>
      <c r="AR621" s="5" t="str">
        <f>IF(AB621 = "", "", IFERROR(VLOOKUP(AB621, 'SERVICE LOCATIONS'!$A:$Q, 16, FALSE), ""))</f>
        <v/>
      </c>
      <c r="AS621" s="5" t="str">
        <f>IF(AB621 = "", "", IFERROR(VLOOKUP(AB621, 'SERVICE LOCATIONS'!$A:$Q, 17, FALSE), ""))</f>
        <v/>
      </c>
      <c r="AT621" s="27" t="str">
        <f>IF(AB621 = "", "", IFERROR(VLOOKUP(AB621, 'SERVICE LOCATIONS'!$A:$Q, 11, FALSE), ""))</f>
        <v/>
      </c>
      <c r="AU621" s="42"/>
      <c r="AV621" s="54"/>
      <c r="AW621" s="55"/>
      <c r="AX621" s="56"/>
      <c r="AY621" s="57"/>
    </row>
    <row r="622" spans="1:51" x14ac:dyDescent="0.2">
      <c r="A622" s="58"/>
      <c r="B622" s="64" t="str">
        <f>IF(A622="", "", TEXT(VLOOKUP(A622, 'ENTITY INFO'!$A:$E, 4, FALSE), "00-0000000"))</f>
        <v/>
      </c>
      <c r="C622" s="64" t="str">
        <f>IF(A622="", "", VLOOKUP(A622, 'ENTITY INFO'!$A:$E, 5, FALSE))</f>
        <v/>
      </c>
      <c r="D622" s="64" t="str">
        <f>IF(A622 = "", "", IFERROR(VLOOKUP(A622, 'ENTITY INFO'!$A:$B, 2, FALSE), ""))</f>
        <v/>
      </c>
      <c r="E622" s="42"/>
      <c r="F622" s="57"/>
      <c r="G622" s="60"/>
      <c r="H622" s="54"/>
      <c r="I622" s="61"/>
      <c r="J622" s="62"/>
      <c r="K622" s="57"/>
      <c r="L622" s="57"/>
      <c r="M622" s="54"/>
      <c r="N622" s="63"/>
      <c r="O622" s="57"/>
      <c r="P622" s="57"/>
      <c r="Q622" s="57"/>
      <c r="R622" s="57"/>
      <c r="S622" s="57"/>
      <c r="T622" s="57"/>
      <c r="U622" s="57"/>
      <c r="V622" s="57"/>
      <c r="W622" s="57"/>
      <c r="X622" s="57"/>
      <c r="Y622" s="25" t="str">
        <f>IF(X622 = "", "", IFERROR(VLOOKUP(X622, Values!G:H, 2, FALSE), ""))</f>
        <v/>
      </c>
      <c r="Z622" s="26" t="str">
        <f>IF(X622 = "", "", IFERROR(VLOOKUP(X622, Values!G:I, 3, FALSE), ""))</f>
        <v/>
      </c>
      <c r="AA622" s="107"/>
      <c r="AB622" s="56"/>
      <c r="AC622" s="57"/>
      <c r="AD622" s="25"/>
      <c r="AE622" s="5" t="str">
        <f>IF(AB622 = "", "", IFERROR(VLOOKUP(AB622, 'SERVICE LOCATIONS'!$A:$B, 2, FALSE), ""))</f>
        <v/>
      </c>
      <c r="AF622" s="5" t="str">
        <f>IF(AB622 = "", "", IFERROR(IF(VLOOKUP(AB622, 'SERVICE LOCATIONS'!$A:$C, 3, FALSE) = 0, "", VLOOKUP(AB622, 'SERVICE LOCATIONS'!$A:$D, 3, FALSE)), ""))</f>
        <v/>
      </c>
      <c r="AG622" s="5" t="str">
        <f>IF(AB622 = "", "", IFERROR(VLOOKUP(AB622, 'SERVICE LOCATIONS'!$A:$D, 4, FALSE), ""))</f>
        <v/>
      </c>
      <c r="AH622" s="5" t="str">
        <f>IF(AB622 = "", "", IFERROR(VLOOKUP(AB622, 'SERVICE LOCATIONS'!$A:$J, 5, FALSE), ""))</f>
        <v/>
      </c>
      <c r="AI622" s="5" t="str">
        <f>IF(AB622 = "", "", IFERROR(VLOOKUP(AB622, 'SERVICE LOCATIONS'!$A:$F, 6, FALSE), ""))</f>
        <v/>
      </c>
      <c r="AJ622" s="5" t="str">
        <f>IF(AB622 = "", "", IFERROR(VLOOKUP(AB622, 'SERVICE LOCATIONS'!$A:$G, 7, FALSE), ""))</f>
        <v/>
      </c>
      <c r="AK622" s="5" t="str">
        <f>IF(AB622 = "", "", IFERROR(VLOOKUP(AB622, 'SERVICE LOCATIONS'!$A:$H, 8, FALSE), ""))</f>
        <v/>
      </c>
      <c r="AL622" s="7" t="str">
        <f>IF(AB622 = "", "", IFERROR(VLOOKUP(AB622, 'SERVICE LOCATIONS'!$A:$I, 9, FALSE), ""))</f>
        <v/>
      </c>
      <c r="AM622" s="7" t="str">
        <f>IF(AB622 = "", "", IFERROR(VLOOKUP(AB622, 'SERVICE LOCATIONS'!$A:$J, 10, FALSE), ""))</f>
        <v/>
      </c>
      <c r="AN622" s="7" t="str">
        <f>IF(AB622 = "", "", IFERROR(VLOOKUP(AB622, 'SERVICE LOCATIONS'!$A:$Q, 12, FALSE), ""))</f>
        <v/>
      </c>
      <c r="AO622" s="5" t="str">
        <f>IF(AB622 = "", "", IFERROR(VLOOKUP(AB622, 'SERVICE LOCATIONS'!$A:$Q, 13, FALSE), ""))</f>
        <v/>
      </c>
      <c r="AP622" s="5" t="str">
        <f>IF(AB622 = "", "", IFERROR(VLOOKUP(AB622, 'SERVICE LOCATIONS'!$A:$Q, 14, FALSE), ""))</f>
        <v/>
      </c>
      <c r="AQ622" s="5" t="str">
        <f>IF(AB622 = "", "", IFERROR(VLOOKUP(AB622, 'SERVICE LOCATIONS'!$A:$Q, 15, FALSE), ""))</f>
        <v/>
      </c>
      <c r="AR622" s="5" t="str">
        <f>IF(AB622 = "", "", IFERROR(VLOOKUP(AB622, 'SERVICE LOCATIONS'!$A:$Q, 16, FALSE), ""))</f>
        <v/>
      </c>
      <c r="AS622" s="5" t="str">
        <f>IF(AB622 = "", "", IFERROR(VLOOKUP(AB622, 'SERVICE LOCATIONS'!$A:$Q, 17, FALSE), ""))</f>
        <v/>
      </c>
      <c r="AT622" s="27" t="str">
        <f>IF(AB622 = "", "", IFERROR(VLOOKUP(AB622, 'SERVICE LOCATIONS'!$A:$Q, 11, FALSE), ""))</f>
        <v/>
      </c>
      <c r="AU622" s="42"/>
      <c r="AV622" s="54"/>
      <c r="AW622" s="55"/>
      <c r="AX622" s="56"/>
      <c r="AY622" s="57"/>
    </row>
    <row r="623" spans="1:51" x14ac:dyDescent="0.2">
      <c r="A623" s="58"/>
      <c r="B623" s="64" t="str">
        <f>IF(A623="", "", TEXT(VLOOKUP(A623, 'ENTITY INFO'!$A:$E, 4, FALSE), "00-0000000"))</f>
        <v/>
      </c>
      <c r="C623" s="64" t="str">
        <f>IF(A623="", "", VLOOKUP(A623, 'ENTITY INFO'!$A:$E, 5, FALSE))</f>
        <v/>
      </c>
      <c r="D623" s="64" t="str">
        <f>IF(A623 = "", "", IFERROR(VLOOKUP(A623, 'ENTITY INFO'!$A:$B, 2, FALSE), ""))</f>
        <v/>
      </c>
      <c r="E623" s="42"/>
      <c r="F623" s="57"/>
      <c r="G623" s="60"/>
      <c r="H623" s="54"/>
      <c r="I623" s="61"/>
      <c r="J623" s="62"/>
      <c r="K623" s="57"/>
      <c r="L623" s="57"/>
      <c r="M623" s="54"/>
      <c r="N623" s="63"/>
      <c r="O623" s="57"/>
      <c r="P623" s="57"/>
      <c r="Q623" s="57"/>
      <c r="R623" s="57"/>
      <c r="S623" s="57"/>
      <c r="T623" s="57"/>
      <c r="U623" s="57"/>
      <c r="V623" s="57"/>
      <c r="W623" s="57"/>
      <c r="X623" s="57"/>
      <c r="Y623" s="25" t="str">
        <f>IF(X623 = "", "", IFERROR(VLOOKUP(X623, Values!G:H, 2, FALSE), ""))</f>
        <v/>
      </c>
      <c r="Z623" s="26" t="str">
        <f>IF(X623 = "", "", IFERROR(VLOOKUP(X623, Values!G:I, 3, FALSE), ""))</f>
        <v/>
      </c>
      <c r="AA623" s="107"/>
      <c r="AB623" s="56"/>
      <c r="AC623" s="57"/>
      <c r="AD623" s="25"/>
      <c r="AE623" s="5" t="str">
        <f>IF(AB623 = "", "", IFERROR(VLOOKUP(AB623, 'SERVICE LOCATIONS'!$A:$B, 2, FALSE), ""))</f>
        <v/>
      </c>
      <c r="AF623" s="5" t="str">
        <f>IF(AB623 = "", "", IFERROR(IF(VLOOKUP(AB623, 'SERVICE LOCATIONS'!$A:$C, 3, FALSE) = 0, "", VLOOKUP(AB623, 'SERVICE LOCATIONS'!$A:$D, 3, FALSE)), ""))</f>
        <v/>
      </c>
      <c r="AG623" s="5" t="str">
        <f>IF(AB623 = "", "", IFERROR(VLOOKUP(AB623, 'SERVICE LOCATIONS'!$A:$D, 4, FALSE), ""))</f>
        <v/>
      </c>
      <c r="AH623" s="5" t="str">
        <f>IF(AB623 = "", "", IFERROR(VLOOKUP(AB623, 'SERVICE LOCATIONS'!$A:$J, 5, FALSE), ""))</f>
        <v/>
      </c>
      <c r="AI623" s="5" t="str">
        <f>IF(AB623 = "", "", IFERROR(VLOOKUP(AB623, 'SERVICE LOCATIONS'!$A:$F, 6, FALSE), ""))</f>
        <v/>
      </c>
      <c r="AJ623" s="5" t="str">
        <f>IF(AB623 = "", "", IFERROR(VLOOKUP(AB623, 'SERVICE LOCATIONS'!$A:$G, 7, FALSE), ""))</f>
        <v/>
      </c>
      <c r="AK623" s="5" t="str">
        <f>IF(AB623 = "", "", IFERROR(VLOOKUP(AB623, 'SERVICE LOCATIONS'!$A:$H, 8, FALSE), ""))</f>
        <v/>
      </c>
      <c r="AL623" s="7" t="str">
        <f>IF(AB623 = "", "", IFERROR(VLOOKUP(AB623, 'SERVICE LOCATIONS'!$A:$I, 9, FALSE), ""))</f>
        <v/>
      </c>
      <c r="AM623" s="7" t="str">
        <f>IF(AB623 = "", "", IFERROR(VLOOKUP(AB623, 'SERVICE LOCATIONS'!$A:$J, 10, FALSE), ""))</f>
        <v/>
      </c>
      <c r="AN623" s="7" t="str">
        <f>IF(AB623 = "", "", IFERROR(VLOOKUP(AB623, 'SERVICE LOCATIONS'!$A:$Q, 12, FALSE), ""))</f>
        <v/>
      </c>
      <c r="AO623" s="5" t="str">
        <f>IF(AB623 = "", "", IFERROR(VLOOKUP(AB623, 'SERVICE LOCATIONS'!$A:$Q, 13, FALSE), ""))</f>
        <v/>
      </c>
      <c r="AP623" s="5" t="str">
        <f>IF(AB623 = "", "", IFERROR(VLOOKUP(AB623, 'SERVICE LOCATIONS'!$A:$Q, 14, FALSE), ""))</f>
        <v/>
      </c>
      <c r="AQ623" s="5" t="str">
        <f>IF(AB623 = "", "", IFERROR(VLOOKUP(AB623, 'SERVICE LOCATIONS'!$A:$Q, 15, FALSE), ""))</f>
        <v/>
      </c>
      <c r="AR623" s="5" t="str">
        <f>IF(AB623 = "", "", IFERROR(VLOOKUP(AB623, 'SERVICE LOCATIONS'!$A:$Q, 16, FALSE), ""))</f>
        <v/>
      </c>
      <c r="AS623" s="5" t="str">
        <f>IF(AB623 = "", "", IFERROR(VLOOKUP(AB623, 'SERVICE LOCATIONS'!$A:$Q, 17, FALSE), ""))</f>
        <v/>
      </c>
      <c r="AT623" s="27" t="str">
        <f>IF(AB623 = "", "", IFERROR(VLOOKUP(AB623, 'SERVICE LOCATIONS'!$A:$Q, 11, FALSE), ""))</f>
        <v/>
      </c>
      <c r="AU623" s="42"/>
      <c r="AV623" s="54"/>
      <c r="AW623" s="55"/>
      <c r="AX623" s="56"/>
      <c r="AY623" s="57"/>
    </row>
    <row r="624" spans="1:51" x14ac:dyDescent="0.2">
      <c r="A624" s="58"/>
      <c r="B624" s="64" t="str">
        <f>IF(A624="", "", TEXT(VLOOKUP(A624, 'ENTITY INFO'!$A:$E, 4, FALSE), "00-0000000"))</f>
        <v/>
      </c>
      <c r="C624" s="64" t="str">
        <f>IF(A624="", "", VLOOKUP(A624, 'ENTITY INFO'!$A:$E, 5, FALSE))</f>
        <v/>
      </c>
      <c r="D624" s="64" t="str">
        <f>IF(A624 = "", "", IFERROR(VLOOKUP(A624, 'ENTITY INFO'!$A:$B, 2, FALSE), ""))</f>
        <v/>
      </c>
      <c r="E624" s="42"/>
      <c r="F624" s="57"/>
      <c r="G624" s="60"/>
      <c r="H624" s="54"/>
      <c r="I624" s="61"/>
      <c r="J624" s="62"/>
      <c r="K624" s="57"/>
      <c r="L624" s="57"/>
      <c r="M624" s="54"/>
      <c r="N624" s="63"/>
      <c r="O624" s="57"/>
      <c r="P624" s="57"/>
      <c r="Q624" s="57"/>
      <c r="R624" s="57"/>
      <c r="S624" s="57"/>
      <c r="T624" s="57"/>
      <c r="U624" s="57"/>
      <c r="V624" s="57"/>
      <c r="W624" s="57"/>
      <c r="X624" s="57"/>
      <c r="Y624" s="25" t="str">
        <f>IF(X624 = "", "", IFERROR(VLOOKUP(X624, Values!G:H, 2, FALSE), ""))</f>
        <v/>
      </c>
      <c r="Z624" s="26" t="str">
        <f>IF(X624 = "", "", IFERROR(VLOOKUP(X624, Values!G:I, 3, FALSE), ""))</f>
        <v/>
      </c>
      <c r="AA624" s="107"/>
      <c r="AB624" s="56"/>
      <c r="AC624" s="57"/>
      <c r="AD624" s="25"/>
      <c r="AE624" s="5" t="str">
        <f>IF(AB624 = "", "", IFERROR(VLOOKUP(AB624, 'SERVICE LOCATIONS'!$A:$B, 2, FALSE), ""))</f>
        <v/>
      </c>
      <c r="AF624" s="5" t="str">
        <f>IF(AB624 = "", "", IFERROR(IF(VLOOKUP(AB624, 'SERVICE LOCATIONS'!$A:$C, 3, FALSE) = 0, "", VLOOKUP(AB624, 'SERVICE LOCATIONS'!$A:$D, 3, FALSE)), ""))</f>
        <v/>
      </c>
      <c r="AG624" s="5" t="str">
        <f>IF(AB624 = "", "", IFERROR(VLOOKUP(AB624, 'SERVICE LOCATIONS'!$A:$D, 4, FALSE), ""))</f>
        <v/>
      </c>
      <c r="AH624" s="5" t="str">
        <f>IF(AB624 = "", "", IFERROR(VLOOKUP(AB624, 'SERVICE LOCATIONS'!$A:$J, 5, FALSE), ""))</f>
        <v/>
      </c>
      <c r="AI624" s="5" t="str">
        <f>IF(AB624 = "", "", IFERROR(VLOOKUP(AB624, 'SERVICE LOCATIONS'!$A:$F, 6, FALSE), ""))</f>
        <v/>
      </c>
      <c r="AJ624" s="5" t="str">
        <f>IF(AB624 = "", "", IFERROR(VLOOKUP(AB624, 'SERVICE LOCATIONS'!$A:$G, 7, FALSE), ""))</f>
        <v/>
      </c>
      <c r="AK624" s="5" t="str">
        <f>IF(AB624 = "", "", IFERROR(VLOOKUP(AB624, 'SERVICE LOCATIONS'!$A:$H, 8, FALSE), ""))</f>
        <v/>
      </c>
      <c r="AL624" s="7" t="str">
        <f>IF(AB624 = "", "", IFERROR(VLOOKUP(AB624, 'SERVICE LOCATIONS'!$A:$I, 9, FALSE), ""))</f>
        <v/>
      </c>
      <c r="AM624" s="7" t="str">
        <f>IF(AB624 = "", "", IFERROR(VLOOKUP(AB624, 'SERVICE LOCATIONS'!$A:$J, 10, FALSE), ""))</f>
        <v/>
      </c>
      <c r="AN624" s="7" t="str">
        <f>IF(AB624 = "", "", IFERROR(VLOOKUP(AB624, 'SERVICE LOCATIONS'!$A:$Q, 12, FALSE), ""))</f>
        <v/>
      </c>
      <c r="AO624" s="5" t="str">
        <f>IF(AB624 = "", "", IFERROR(VLOOKUP(AB624, 'SERVICE LOCATIONS'!$A:$Q, 13, FALSE), ""))</f>
        <v/>
      </c>
      <c r="AP624" s="5" t="str">
        <f>IF(AB624 = "", "", IFERROR(VLOOKUP(AB624, 'SERVICE LOCATIONS'!$A:$Q, 14, FALSE), ""))</f>
        <v/>
      </c>
      <c r="AQ624" s="5" t="str">
        <f>IF(AB624 = "", "", IFERROR(VLOOKUP(AB624, 'SERVICE LOCATIONS'!$A:$Q, 15, FALSE), ""))</f>
        <v/>
      </c>
      <c r="AR624" s="5" t="str">
        <f>IF(AB624 = "", "", IFERROR(VLOOKUP(AB624, 'SERVICE LOCATIONS'!$A:$Q, 16, FALSE), ""))</f>
        <v/>
      </c>
      <c r="AS624" s="5" t="str">
        <f>IF(AB624 = "", "", IFERROR(VLOOKUP(AB624, 'SERVICE LOCATIONS'!$A:$Q, 17, FALSE), ""))</f>
        <v/>
      </c>
      <c r="AT624" s="27" t="str">
        <f>IF(AB624 = "", "", IFERROR(VLOOKUP(AB624, 'SERVICE LOCATIONS'!$A:$Q, 11, FALSE), ""))</f>
        <v/>
      </c>
      <c r="AU624" s="42"/>
      <c r="AV624" s="54"/>
      <c r="AW624" s="55"/>
      <c r="AX624" s="56"/>
      <c r="AY624" s="57"/>
    </row>
    <row r="625" spans="1:51" x14ac:dyDescent="0.2">
      <c r="A625" s="58"/>
      <c r="B625" s="64" t="str">
        <f>IF(A625="", "", TEXT(VLOOKUP(A625, 'ENTITY INFO'!$A:$E, 4, FALSE), "00-0000000"))</f>
        <v/>
      </c>
      <c r="C625" s="64" t="str">
        <f>IF(A625="", "", VLOOKUP(A625, 'ENTITY INFO'!$A:$E, 5, FALSE))</f>
        <v/>
      </c>
      <c r="D625" s="64" t="str">
        <f>IF(A625 = "", "", IFERROR(VLOOKUP(A625, 'ENTITY INFO'!$A:$B, 2, FALSE), ""))</f>
        <v/>
      </c>
      <c r="E625" s="42"/>
      <c r="F625" s="57"/>
      <c r="G625" s="60"/>
      <c r="H625" s="54"/>
      <c r="I625" s="61"/>
      <c r="J625" s="62"/>
      <c r="K625" s="57"/>
      <c r="L625" s="57"/>
      <c r="M625" s="54"/>
      <c r="N625" s="63"/>
      <c r="O625" s="57"/>
      <c r="P625" s="57"/>
      <c r="Q625" s="57"/>
      <c r="R625" s="57"/>
      <c r="S625" s="57"/>
      <c r="T625" s="57"/>
      <c r="U625" s="57"/>
      <c r="V625" s="57"/>
      <c r="W625" s="57"/>
      <c r="X625" s="57"/>
      <c r="Y625" s="25" t="str">
        <f>IF(X625 = "", "", IFERROR(VLOOKUP(X625, Values!G:H, 2, FALSE), ""))</f>
        <v/>
      </c>
      <c r="Z625" s="26" t="str">
        <f>IF(X625 = "", "", IFERROR(VLOOKUP(X625, Values!G:I, 3, FALSE), ""))</f>
        <v/>
      </c>
      <c r="AA625" s="107"/>
      <c r="AB625" s="56"/>
      <c r="AC625" s="57"/>
      <c r="AD625" s="25"/>
      <c r="AE625" s="5" t="str">
        <f>IF(AB625 = "", "", IFERROR(VLOOKUP(AB625, 'SERVICE LOCATIONS'!$A:$B, 2, FALSE), ""))</f>
        <v/>
      </c>
      <c r="AF625" s="5" t="str">
        <f>IF(AB625 = "", "", IFERROR(IF(VLOOKUP(AB625, 'SERVICE LOCATIONS'!$A:$C, 3, FALSE) = 0, "", VLOOKUP(AB625, 'SERVICE LOCATIONS'!$A:$D, 3, FALSE)), ""))</f>
        <v/>
      </c>
      <c r="AG625" s="5" t="str">
        <f>IF(AB625 = "", "", IFERROR(VLOOKUP(AB625, 'SERVICE LOCATIONS'!$A:$D, 4, FALSE), ""))</f>
        <v/>
      </c>
      <c r="AH625" s="5" t="str">
        <f>IF(AB625 = "", "", IFERROR(VLOOKUP(AB625, 'SERVICE LOCATIONS'!$A:$J, 5, FALSE), ""))</f>
        <v/>
      </c>
      <c r="AI625" s="5" t="str">
        <f>IF(AB625 = "", "", IFERROR(VLOOKUP(AB625, 'SERVICE LOCATIONS'!$A:$F, 6, FALSE), ""))</f>
        <v/>
      </c>
      <c r="AJ625" s="5" t="str">
        <f>IF(AB625 = "", "", IFERROR(VLOOKUP(AB625, 'SERVICE LOCATIONS'!$A:$G, 7, FALSE), ""))</f>
        <v/>
      </c>
      <c r="AK625" s="5" t="str">
        <f>IF(AB625 = "", "", IFERROR(VLOOKUP(AB625, 'SERVICE LOCATIONS'!$A:$H, 8, FALSE), ""))</f>
        <v/>
      </c>
      <c r="AL625" s="7" t="str">
        <f>IF(AB625 = "", "", IFERROR(VLOOKUP(AB625, 'SERVICE LOCATIONS'!$A:$I, 9, FALSE), ""))</f>
        <v/>
      </c>
      <c r="AM625" s="7" t="str">
        <f>IF(AB625 = "", "", IFERROR(VLOOKUP(AB625, 'SERVICE LOCATIONS'!$A:$J, 10, FALSE), ""))</f>
        <v/>
      </c>
      <c r="AN625" s="7" t="str">
        <f>IF(AB625 = "", "", IFERROR(VLOOKUP(AB625, 'SERVICE LOCATIONS'!$A:$Q, 12, FALSE), ""))</f>
        <v/>
      </c>
      <c r="AO625" s="5" t="str">
        <f>IF(AB625 = "", "", IFERROR(VLOOKUP(AB625, 'SERVICE LOCATIONS'!$A:$Q, 13, FALSE), ""))</f>
        <v/>
      </c>
      <c r="AP625" s="5" t="str">
        <f>IF(AB625 = "", "", IFERROR(VLOOKUP(AB625, 'SERVICE LOCATIONS'!$A:$Q, 14, FALSE), ""))</f>
        <v/>
      </c>
      <c r="AQ625" s="5" t="str">
        <f>IF(AB625 = "", "", IFERROR(VLOOKUP(AB625, 'SERVICE LOCATIONS'!$A:$Q, 15, FALSE), ""))</f>
        <v/>
      </c>
      <c r="AR625" s="5" t="str">
        <f>IF(AB625 = "", "", IFERROR(VLOOKUP(AB625, 'SERVICE LOCATIONS'!$A:$Q, 16, FALSE), ""))</f>
        <v/>
      </c>
      <c r="AS625" s="5" t="str">
        <f>IF(AB625 = "", "", IFERROR(VLOOKUP(AB625, 'SERVICE LOCATIONS'!$A:$Q, 17, FALSE), ""))</f>
        <v/>
      </c>
      <c r="AT625" s="27" t="str">
        <f>IF(AB625 = "", "", IFERROR(VLOOKUP(AB625, 'SERVICE LOCATIONS'!$A:$Q, 11, FALSE), ""))</f>
        <v/>
      </c>
      <c r="AU625" s="42"/>
      <c r="AV625" s="54"/>
      <c r="AW625" s="55"/>
      <c r="AX625" s="56"/>
      <c r="AY625" s="57"/>
    </row>
    <row r="626" spans="1:51" x14ac:dyDescent="0.2">
      <c r="A626" s="58"/>
      <c r="B626" s="64" t="str">
        <f>IF(A626="", "", TEXT(VLOOKUP(A626, 'ENTITY INFO'!$A:$E, 4, FALSE), "00-0000000"))</f>
        <v/>
      </c>
      <c r="C626" s="64" t="str">
        <f>IF(A626="", "", VLOOKUP(A626, 'ENTITY INFO'!$A:$E, 5, FALSE))</f>
        <v/>
      </c>
      <c r="D626" s="64" t="str">
        <f>IF(A626 = "", "", IFERROR(VLOOKUP(A626, 'ENTITY INFO'!$A:$B, 2, FALSE), ""))</f>
        <v/>
      </c>
      <c r="E626" s="42"/>
      <c r="F626" s="57"/>
      <c r="G626" s="60"/>
      <c r="H626" s="54"/>
      <c r="I626" s="61"/>
      <c r="J626" s="62"/>
      <c r="K626" s="57"/>
      <c r="L626" s="57"/>
      <c r="M626" s="54"/>
      <c r="N626" s="63"/>
      <c r="O626" s="57"/>
      <c r="P626" s="57"/>
      <c r="Q626" s="57"/>
      <c r="R626" s="57"/>
      <c r="S626" s="57"/>
      <c r="T626" s="57"/>
      <c r="U626" s="57"/>
      <c r="V626" s="57"/>
      <c r="W626" s="57"/>
      <c r="X626" s="57"/>
      <c r="Y626" s="25" t="str">
        <f>IF(X626 = "", "", IFERROR(VLOOKUP(X626, Values!G:H, 2, FALSE), ""))</f>
        <v/>
      </c>
      <c r="Z626" s="26" t="str">
        <f>IF(X626 = "", "", IFERROR(VLOOKUP(X626, Values!G:I, 3, FALSE), ""))</f>
        <v/>
      </c>
      <c r="AA626" s="107"/>
      <c r="AB626" s="56"/>
      <c r="AC626" s="57"/>
      <c r="AD626" s="25"/>
      <c r="AE626" s="5" t="str">
        <f>IF(AB626 = "", "", IFERROR(VLOOKUP(AB626, 'SERVICE LOCATIONS'!$A:$B, 2, FALSE), ""))</f>
        <v/>
      </c>
      <c r="AF626" s="5" t="str">
        <f>IF(AB626 = "", "", IFERROR(IF(VLOOKUP(AB626, 'SERVICE LOCATIONS'!$A:$C, 3, FALSE) = 0, "", VLOOKUP(AB626, 'SERVICE LOCATIONS'!$A:$D, 3, FALSE)), ""))</f>
        <v/>
      </c>
      <c r="AG626" s="5" t="str">
        <f>IF(AB626 = "", "", IFERROR(VLOOKUP(AB626, 'SERVICE LOCATIONS'!$A:$D, 4, FALSE), ""))</f>
        <v/>
      </c>
      <c r="AH626" s="5" t="str">
        <f>IF(AB626 = "", "", IFERROR(VLOOKUP(AB626, 'SERVICE LOCATIONS'!$A:$J, 5, FALSE), ""))</f>
        <v/>
      </c>
      <c r="AI626" s="5" t="str">
        <f>IF(AB626 = "", "", IFERROR(VLOOKUP(AB626, 'SERVICE LOCATIONS'!$A:$F, 6, FALSE), ""))</f>
        <v/>
      </c>
      <c r="AJ626" s="5" t="str">
        <f>IF(AB626 = "", "", IFERROR(VLOOKUP(AB626, 'SERVICE LOCATIONS'!$A:$G, 7, FALSE), ""))</f>
        <v/>
      </c>
      <c r="AK626" s="5" t="str">
        <f>IF(AB626 = "", "", IFERROR(VLOOKUP(AB626, 'SERVICE LOCATIONS'!$A:$H, 8, FALSE), ""))</f>
        <v/>
      </c>
      <c r="AL626" s="7" t="str">
        <f>IF(AB626 = "", "", IFERROR(VLOOKUP(AB626, 'SERVICE LOCATIONS'!$A:$I, 9, FALSE), ""))</f>
        <v/>
      </c>
      <c r="AM626" s="7" t="str">
        <f>IF(AB626 = "", "", IFERROR(VLOOKUP(AB626, 'SERVICE LOCATIONS'!$A:$J, 10, FALSE), ""))</f>
        <v/>
      </c>
      <c r="AN626" s="7" t="str">
        <f>IF(AB626 = "", "", IFERROR(VLOOKUP(AB626, 'SERVICE LOCATIONS'!$A:$Q, 12, FALSE), ""))</f>
        <v/>
      </c>
      <c r="AO626" s="5" t="str">
        <f>IF(AB626 = "", "", IFERROR(VLOOKUP(AB626, 'SERVICE LOCATIONS'!$A:$Q, 13, FALSE), ""))</f>
        <v/>
      </c>
      <c r="AP626" s="5" t="str">
        <f>IF(AB626 = "", "", IFERROR(VLOOKUP(AB626, 'SERVICE LOCATIONS'!$A:$Q, 14, FALSE), ""))</f>
        <v/>
      </c>
      <c r="AQ626" s="5" t="str">
        <f>IF(AB626 = "", "", IFERROR(VLOOKUP(AB626, 'SERVICE LOCATIONS'!$A:$Q, 15, FALSE), ""))</f>
        <v/>
      </c>
      <c r="AR626" s="5" t="str">
        <f>IF(AB626 = "", "", IFERROR(VLOOKUP(AB626, 'SERVICE LOCATIONS'!$A:$Q, 16, FALSE), ""))</f>
        <v/>
      </c>
      <c r="AS626" s="5" t="str">
        <f>IF(AB626 = "", "", IFERROR(VLOOKUP(AB626, 'SERVICE LOCATIONS'!$A:$Q, 17, FALSE), ""))</f>
        <v/>
      </c>
      <c r="AT626" s="27" t="str">
        <f>IF(AB626 = "", "", IFERROR(VLOOKUP(AB626, 'SERVICE LOCATIONS'!$A:$Q, 11, FALSE), ""))</f>
        <v/>
      </c>
      <c r="AU626" s="42"/>
      <c r="AV626" s="54"/>
      <c r="AW626" s="55"/>
      <c r="AX626" s="56"/>
      <c r="AY626" s="57"/>
    </row>
    <row r="627" spans="1:51" x14ac:dyDescent="0.2">
      <c r="A627" s="58"/>
      <c r="B627" s="64" t="str">
        <f>IF(A627="", "", TEXT(VLOOKUP(A627, 'ENTITY INFO'!$A:$E, 4, FALSE), "00-0000000"))</f>
        <v/>
      </c>
      <c r="C627" s="64" t="str">
        <f>IF(A627="", "", VLOOKUP(A627, 'ENTITY INFO'!$A:$E, 5, FALSE))</f>
        <v/>
      </c>
      <c r="D627" s="64" t="str">
        <f>IF(A627 = "", "", IFERROR(VLOOKUP(A627, 'ENTITY INFO'!$A:$B, 2, FALSE), ""))</f>
        <v/>
      </c>
      <c r="E627" s="42"/>
      <c r="F627" s="57"/>
      <c r="G627" s="60"/>
      <c r="H627" s="54"/>
      <c r="I627" s="61"/>
      <c r="J627" s="62"/>
      <c r="K627" s="57"/>
      <c r="L627" s="57"/>
      <c r="M627" s="54"/>
      <c r="N627" s="63"/>
      <c r="O627" s="57"/>
      <c r="P627" s="57"/>
      <c r="Q627" s="57"/>
      <c r="R627" s="57"/>
      <c r="S627" s="57"/>
      <c r="T627" s="57"/>
      <c r="U627" s="57"/>
      <c r="V627" s="57"/>
      <c r="W627" s="57"/>
      <c r="X627" s="57"/>
      <c r="Y627" s="25" t="str">
        <f>IF(X627 = "", "", IFERROR(VLOOKUP(X627, Values!G:H, 2, FALSE), ""))</f>
        <v/>
      </c>
      <c r="Z627" s="26" t="str">
        <f>IF(X627 = "", "", IFERROR(VLOOKUP(X627, Values!G:I, 3, FALSE), ""))</f>
        <v/>
      </c>
      <c r="AA627" s="107"/>
      <c r="AB627" s="56"/>
      <c r="AC627" s="57"/>
      <c r="AD627" s="25"/>
      <c r="AE627" s="5" t="str">
        <f>IF(AB627 = "", "", IFERROR(VLOOKUP(AB627, 'SERVICE LOCATIONS'!$A:$B, 2, FALSE), ""))</f>
        <v/>
      </c>
      <c r="AF627" s="5" t="str">
        <f>IF(AB627 = "", "", IFERROR(IF(VLOOKUP(AB627, 'SERVICE LOCATIONS'!$A:$C, 3, FALSE) = 0, "", VLOOKUP(AB627, 'SERVICE LOCATIONS'!$A:$D, 3, FALSE)), ""))</f>
        <v/>
      </c>
      <c r="AG627" s="5" t="str">
        <f>IF(AB627 = "", "", IFERROR(VLOOKUP(AB627, 'SERVICE LOCATIONS'!$A:$D, 4, FALSE), ""))</f>
        <v/>
      </c>
      <c r="AH627" s="5" t="str">
        <f>IF(AB627 = "", "", IFERROR(VLOOKUP(AB627, 'SERVICE LOCATIONS'!$A:$J, 5, FALSE), ""))</f>
        <v/>
      </c>
      <c r="AI627" s="5" t="str">
        <f>IF(AB627 = "", "", IFERROR(VLOOKUP(AB627, 'SERVICE LOCATIONS'!$A:$F, 6, FALSE), ""))</f>
        <v/>
      </c>
      <c r="AJ627" s="5" t="str">
        <f>IF(AB627 = "", "", IFERROR(VLOOKUP(AB627, 'SERVICE LOCATIONS'!$A:$G, 7, FALSE), ""))</f>
        <v/>
      </c>
      <c r="AK627" s="5" t="str">
        <f>IF(AB627 = "", "", IFERROR(VLOOKUP(AB627, 'SERVICE LOCATIONS'!$A:$H, 8, FALSE), ""))</f>
        <v/>
      </c>
      <c r="AL627" s="7" t="str">
        <f>IF(AB627 = "", "", IFERROR(VLOOKUP(AB627, 'SERVICE LOCATIONS'!$A:$I, 9, FALSE), ""))</f>
        <v/>
      </c>
      <c r="AM627" s="7" t="str">
        <f>IF(AB627 = "", "", IFERROR(VLOOKUP(AB627, 'SERVICE LOCATIONS'!$A:$J, 10, FALSE), ""))</f>
        <v/>
      </c>
      <c r="AN627" s="7" t="str">
        <f>IF(AB627 = "", "", IFERROR(VLOOKUP(AB627, 'SERVICE LOCATIONS'!$A:$Q, 12, FALSE), ""))</f>
        <v/>
      </c>
      <c r="AO627" s="5" t="str">
        <f>IF(AB627 = "", "", IFERROR(VLOOKUP(AB627, 'SERVICE LOCATIONS'!$A:$Q, 13, FALSE), ""))</f>
        <v/>
      </c>
      <c r="AP627" s="5" t="str">
        <f>IF(AB627 = "", "", IFERROR(VLOOKUP(AB627, 'SERVICE LOCATIONS'!$A:$Q, 14, FALSE), ""))</f>
        <v/>
      </c>
      <c r="AQ627" s="5" t="str">
        <f>IF(AB627 = "", "", IFERROR(VLOOKUP(AB627, 'SERVICE LOCATIONS'!$A:$Q, 15, FALSE), ""))</f>
        <v/>
      </c>
      <c r="AR627" s="5" t="str">
        <f>IF(AB627 = "", "", IFERROR(VLOOKUP(AB627, 'SERVICE LOCATIONS'!$A:$Q, 16, FALSE), ""))</f>
        <v/>
      </c>
      <c r="AS627" s="5" t="str">
        <f>IF(AB627 = "", "", IFERROR(VLOOKUP(AB627, 'SERVICE LOCATIONS'!$A:$Q, 17, FALSE), ""))</f>
        <v/>
      </c>
      <c r="AT627" s="27" t="str">
        <f>IF(AB627 = "", "", IFERROR(VLOOKUP(AB627, 'SERVICE LOCATIONS'!$A:$Q, 11, FALSE), ""))</f>
        <v/>
      </c>
      <c r="AU627" s="42"/>
      <c r="AV627" s="54"/>
      <c r="AW627" s="55"/>
      <c r="AX627" s="56"/>
      <c r="AY627" s="57"/>
    </row>
    <row r="628" spans="1:51" x14ac:dyDescent="0.2">
      <c r="A628" s="58"/>
      <c r="B628" s="64" t="str">
        <f>IF(A628="", "", TEXT(VLOOKUP(A628, 'ENTITY INFO'!$A:$E, 4, FALSE), "00-0000000"))</f>
        <v/>
      </c>
      <c r="C628" s="64" t="str">
        <f>IF(A628="", "", VLOOKUP(A628, 'ENTITY INFO'!$A:$E, 5, FALSE))</f>
        <v/>
      </c>
      <c r="D628" s="64" t="str">
        <f>IF(A628 = "", "", IFERROR(VLOOKUP(A628, 'ENTITY INFO'!$A:$B, 2, FALSE), ""))</f>
        <v/>
      </c>
      <c r="E628" s="42"/>
      <c r="F628" s="57"/>
      <c r="G628" s="60"/>
      <c r="H628" s="54"/>
      <c r="I628" s="61"/>
      <c r="J628" s="62"/>
      <c r="K628" s="57"/>
      <c r="L628" s="57"/>
      <c r="M628" s="54"/>
      <c r="N628" s="63"/>
      <c r="O628" s="57"/>
      <c r="P628" s="57"/>
      <c r="Q628" s="57"/>
      <c r="R628" s="57"/>
      <c r="S628" s="57"/>
      <c r="T628" s="57"/>
      <c r="U628" s="57"/>
      <c r="V628" s="57"/>
      <c r="W628" s="57"/>
      <c r="X628" s="57"/>
      <c r="Y628" s="25" t="str">
        <f>IF(X628 = "", "", IFERROR(VLOOKUP(X628, Values!G:H, 2, FALSE), ""))</f>
        <v/>
      </c>
      <c r="Z628" s="26" t="str">
        <f>IF(X628 = "", "", IFERROR(VLOOKUP(X628, Values!G:I, 3, FALSE), ""))</f>
        <v/>
      </c>
      <c r="AA628" s="107"/>
      <c r="AB628" s="56"/>
      <c r="AC628" s="57"/>
      <c r="AD628" s="25"/>
      <c r="AE628" s="5" t="str">
        <f>IF(AB628 = "", "", IFERROR(VLOOKUP(AB628, 'SERVICE LOCATIONS'!$A:$B, 2, FALSE), ""))</f>
        <v/>
      </c>
      <c r="AF628" s="5" t="str">
        <f>IF(AB628 = "", "", IFERROR(IF(VLOOKUP(AB628, 'SERVICE LOCATIONS'!$A:$C, 3, FALSE) = 0, "", VLOOKUP(AB628, 'SERVICE LOCATIONS'!$A:$D, 3, FALSE)), ""))</f>
        <v/>
      </c>
      <c r="AG628" s="5" t="str">
        <f>IF(AB628 = "", "", IFERROR(VLOOKUP(AB628, 'SERVICE LOCATIONS'!$A:$D, 4, FALSE), ""))</f>
        <v/>
      </c>
      <c r="AH628" s="5" t="str">
        <f>IF(AB628 = "", "", IFERROR(VLOOKUP(AB628, 'SERVICE LOCATIONS'!$A:$J, 5, FALSE), ""))</f>
        <v/>
      </c>
      <c r="AI628" s="5" t="str">
        <f>IF(AB628 = "", "", IFERROR(VLOOKUP(AB628, 'SERVICE LOCATIONS'!$A:$F, 6, FALSE), ""))</f>
        <v/>
      </c>
      <c r="AJ628" s="5" t="str">
        <f>IF(AB628 = "", "", IFERROR(VLOOKUP(AB628, 'SERVICE LOCATIONS'!$A:$G, 7, FALSE), ""))</f>
        <v/>
      </c>
      <c r="AK628" s="5" t="str">
        <f>IF(AB628 = "", "", IFERROR(VLOOKUP(AB628, 'SERVICE LOCATIONS'!$A:$H, 8, FALSE), ""))</f>
        <v/>
      </c>
      <c r="AL628" s="7" t="str">
        <f>IF(AB628 = "", "", IFERROR(VLOOKUP(AB628, 'SERVICE LOCATIONS'!$A:$I, 9, FALSE), ""))</f>
        <v/>
      </c>
      <c r="AM628" s="7" t="str">
        <f>IF(AB628 = "", "", IFERROR(VLOOKUP(AB628, 'SERVICE LOCATIONS'!$A:$J, 10, FALSE), ""))</f>
        <v/>
      </c>
      <c r="AN628" s="7" t="str">
        <f>IF(AB628 = "", "", IFERROR(VLOOKUP(AB628, 'SERVICE LOCATIONS'!$A:$Q, 12, FALSE), ""))</f>
        <v/>
      </c>
      <c r="AO628" s="5" t="str">
        <f>IF(AB628 = "", "", IFERROR(VLOOKUP(AB628, 'SERVICE LOCATIONS'!$A:$Q, 13, FALSE), ""))</f>
        <v/>
      </c>
      <c r="AP628" s="5" t="str">
        <f>IF(AB628 = "", "", IFERROR(VLOOKUP(AB628, 'SERVICE LOCATIONS'!$A:$Q, 14, FALSE), ""))</f>
        <v/>
      </c>
      <c r="AQ628" s="5" t="str">
        <f>IF(AB628 = "", "", IFERROR(VLOOKUP(AB628, 'SERVICE LOCATIONS'!$A:$Q, 15, FALSE), ""))</f>
        <v/>
      </c>
      <c r="AR628" s="5" t="str">
        <f>IF(AB628 = "", "", IFERROR(VLOOKUP(AB628, 'SERVICE LOCATIONS'!$A:$Q, 16, FALSE), ""))</f>
        <v/>
      </c>
      <c r="AS628" s="5" t="str">
        <f>IF(AB628 = "", "", IFERROR(VLOOKUP(AB628, 'SERVICE LOCATIONS'!$A:$Q, 17, FALSE), ""))</f>
        <v/>
      </c>
      <c r="AT628" s="27" t="str">
        <f>IF(AB628 = "", "", IFERROR(VLOOKUP(AB628, 'SERVICE LOCATIONS'!$A:$Q, 11, FALSE), ""))</f>
        <v/>
      </c>
      <c r="AU628" s="42"/>
      <c r="AV628" s="54"/>
      <c r="AW628" s="55"/>
      <c r="AX628" s="56"/>
      <c r="AY628" s="57"/>
    </row>
    <row r="629" spans="1:51" x14ac:dyDescent="0.2">
      <c r="A629" s="58"/>
      <c r="B629" s="64" t="str">
        <f>IF(A629="", "", TEXT(VLOOKUP(A629, 'ENTITY INFO'!$A:$E, 4, FALSE), "00-0000000"))</f>
        <v/>
      </c>
      <c r="C629" s="64" t="str">
        <f>IF(A629="", "", VLOOKUP(A629, 'ENTITY INFO'!$A:$E, 5, FALSE))</f>
        <v/>
      </c>
      <c r="D629" s="64" t="str">
        <f>IF(A629 = "", "", IFERROR(VLOOKUP(A629, 'ENTITY INFO'!$A:$B, 2, FALSE), ""))</f>
        <v/>
      </c>
      <c r="E629" s="42"/>
      <c r="F629" s="57"/>
      <c r="G629" s="60"/>
      <c r="H629" s="54"/>
      <c r="I629" s="61"/>
      <c r="J629" s="62"/>
      <c r="K629" s="57"/>
      <c r="L629" s="57"/>
      <c r="M629" s="54"/>
      <c r="N629" s="63"/>
      <c r="O629" s="57"/>
      <c r="P629" s="57"/>
      <c r="Q629" s="57"/>
      <c r="R629" s="57"/>
      <c r="S629" s="57"/>
      <c r="T629" s="57"/>
      <c r="U629" s="57"/>
      <c r="V629" s="57"/>
      <c r="W629" s="57"/>
      <c r="X629" s="57"/>
      <c r="Y629" s="25" t="str">
        <f>IF(X629 = "", "", IFERROR(VLOOKUP(X629, Values!G:H, 2, FALSE), ""))</f>
        <v/>
      </c>
      <c r="Z629" s="26" t="str">
        <f>IF(X629 = "", "", IFERROR(VLOOKUP(X629, Values!G:I, 3, FALSE), ""))</f>
        <v/>
      </c>
      <c r="AA629" s="107"/>
      <c r="AB629" s="56"/>
      <c r="AC629" s="57"/>
      <c r="AD629" s="25"/>
      <c r="AE629" s="5" t="str">
        <f>IF(AB629 = "", "", IFERROR(VLOOKUP(AB629, 'SERVICE LOCATIONS'!$A:$B, 2, FALSE), ""))</f>
        <v/>
      </c>
      <c r="AF629" s="5" t="str">
        <f>IF(AB629 = "", "", IFERROR(IF(VLOOKUP(AB629, 'SERVICE LOCATIONS'!$A:$C, 3, FALSE) = 0, "", VLOOKUP(AB629, 'SERVICE LOCATIONS'!$A:$D, 3, FALSE)), ""))</f>
        <v/>
      </c>
      <c r="AG629" s="5" t="str">
        <f>IF(AB629 = "", "", IFERROR(VLOOKUP(AB629, 'SERVICE LOCATIONS'!$A:$D, 4, FALSE), ""))</f>
        <v/>
      </c>
      <c r="AH629" s="5" t="str">
        <f>IF(AB629 = "", "", IFERROR(VLOOKUP(AB629, 'SERVICE LOCATIONS'!$A:$J, 5, FALSE), ""))</f>
        <v/>
      </c>
      <c r="AI629" s="5" t="str">
        <f>IF(AB629 = "", "", IFERROR(VLOOKUP(AB629, 'SERVICE LOCATIONS'!$A:$F, 6, FALSE), ""))</f>
        <v/>
      </c>
      <c r="AJ629" s="5" t="str">
        <f>IF(AB629 = "", "", IFERROR(VLOOKUP(AB629, 'SERVICE LOCATIONS'!$A:$G, 7, FALSE), ""))</f>
        <v/>
      </c>
      <c r="AK629" s="5" t="str">
        <f>IF(AB629 = "", "", IFERROR(VLOOKUP(AB629, 'SERVICE LOCATIONS'!$A:$H, 8, FALSE), ""))</f>
        <v/>
      </c>
      <c r="AL629" s="7" t="str">
        <f>IF(AB629 = "", "", IFERROR(VLOOKUP(AB629, 'SERVICE LOCATIONS'!$A:$I, 9, FALSE), ""))</f>
        <v/>
      </c>
      <c r="AM629" s="7" t="str">
        <f>IF(AB629 = "", "", IFERROR(VLOOKUP(AB629, 'SERVICE LOCATIONS'!$A:$J, 10, FALSE), ""))</f>
        <v/>
      </c>
      <c r="AN629" s="7" t="str">
        <f>IF(AB629 = "", "", IFERROR(VLOOKUP(AB629, 'SERVICE LOCATIONS'!$A:$Q, 12, FALSE), ""))</f>
        <v/>
      </c>
      <c r="AO629" s="5" t="str">
        <f>IF(AB629 = "", "", IFERROR(VLOOKUP(AB629, 'SERVICE LOCATIONS'!$A:$Q, 13, FALSE), ""))</f>
        <v/>
      </c>
      <c r="AP629" s="5" t="str">
        <f>IF(AB629 = "", "", IFERROR(VLOOKUP(AB629, 'SERVICE LOCATIONS'!$A:$Q, 14, FALSE), ""))</f>
        <v/>
      </c>
      <c r="AQ629" s="5" t="str">
        <f>IF(AB629 = "", "", IFERROR(VLOOKUP(AB629, 'SERVICE LOCATIONS'!$A:$Q, 15, FALSE), ""))</f>
        <v/>
      </c>
      <c r="AR629" s="5" t="str">
        <f>IF(AB629 = "", "", IFERROR(VLOOKUP(AB629, 'SERVICE LOCATIONS'!$A:$Q, 16, FALSE), ""))</f>
        <v/>
      </c>
      <c r="AS629" s="5" t="str">
        <f>IF(AB629 = "", "", IFERROR(VLOOKUP(AB629, 'SERVICE LOCATIONS'!$A:$Q, 17, FALSE), ""))</f>
        <v/>
      </c>
      <c r="AT629" s="27" t="str">
        <f>IF(AB629 = "", "", IFERROR(VLOOKUP(AB629, 'SERVICE LOCATIONS'!$A:$Q, 11, FALSE), ""))</f>
        <v/>
      </c>
      <c r="AU629" s="42"/>
      <c r="AV629" s="54"/>
      <c r="AW629" s="55"/>
      <c r="AX629" s="56"/>
      <c r="AY629" s="57"/>
    </row>
    <row r="630" spans="1:51" x14ac:dyDescent="0.2">
      <c r="A630" s="58"/>
      <c r="B630" s="64" t="str">
        <f>IF(A630="", "", TEXT(VLOOKUP(A630, 'ENTITY INFO'!$A:$E, 4, FALSE), "00-0000000"))</f>
        <v/>
      </c>
      <c r="C630" s="64" t="str">
        <f>IF(A630="", "", VLOOKUP(A630, 'ENTITY INFO'!$A:$E, 5, FALSE))</f>
        <v/>
      </c>
      <c r="D630" s="64" t="str">
        <f>IF(A630 = "", "", IFERROR(VLOOKUP(A630, 'ENTITY INFO'!$A:$B, 2, FALSE), ""))</f>
        <v/>
      </c>
      <c r="E630" s="42"/>
      <c r="F630" s="57"/>
      <c r="G630" s="60"/>
      <c r="H630" s="54"/>
      <c r="I630" s="61"/>
      <c r="J630" s="62"/>
      <c r="K630" s="57"/>
      <c r="L630" s="57"/>
      <c r="M630" s="54"/>
      <c r="N630" s="63"/>
      <c r="O630" s="57"/>
      <c r="P630" s="57"/>
      <c r="Q630" s="57"/>
      <c r="R630" s="57"/>
      <c r="S630" s="57"/>
      <c r="T630" s="57"/>
      <c r="U630" s="57"/>
      <c r="V630" s="57"/>
      <c r="W630" s="57"/>
      <c r="X630" s="57"/>
      <c r="Y630" s="25" t="str">
        <f>IF(X630 = "", "", IFERROR(VLOOKUP(X630, Values!G:H, 2, FALSE), ""))</f>
        <v/>
      </c>
      <c r="Z630" s="26" t="str">
        <f>IF(X630 = "", "", IFERROR(VLOOKUP(X630, Values!G:I, 3, FALSE), ""))</f>
        <v/>
      </c>
      <c r="AA630" s="107"/>
      <c r="AB630" s="56"/>
      <c r="AC630" s="57"/>
      <c r="AD630" s="25"/>
      <c r="AE630" s="5" t="str">
        <f>IF(AB630 = "", "", IFERROR(VLOOKUP(AB630, 'SERVICE LOCATIONS'!$A:$B, 2, FALSE), ""))</f>
        <v/>
      </c>
      <c r="AF630" s="5" t="str">
        <f>IF(AB630 = "", "", IFERROR(IF(VLOOKUP(AB630, 'SERVICE LOCATIONS'!$A:$C, 3, FALSE) = 0, "", VLOOKUP(AB630, 'SERVICE LOCATIONS'!$A:$D, 3, FALSE)), ""))</f>
        <v/>
      </c>
      <c r="AG630" s="5" t="str">
        <f>IF(AB630 = "", "", IFERROR(VLOOKUP(AB630, 'SERVICE LOCATIONS'!$A:$D, 4, FALSE), ""))</f>
        <v/>
      </c>
      <c r="AH630" s="5" t="str">
        <f>IF(AB630 = "", "", IFERROR(VLOOKUP(AB630, 'SERVICE LOCATIONS'!$A:$J, 5, FALSE), ""))</f>
        <v/>
      </c>
      <c r="AI630" s="5" t="str">
        <f>IF(AB630 = "", "", IFERROR(VLOOKUP(AB630, 'SERVICE LOCATIONS'!$A:$F, 6, FALSE), ""))</f>
        <v/>
      </c>
      <c r="AJ630" s="5" t="str">
        <f>IF(AB630 = "", "", IFERROR(VLOOKUP(AB630, 'SERVICE LOCATIONS'!$A:$G, 7, FALSE), ""))</f>
        <v/>
      </c>
      <c r="AK630" s="5" t="str">
        <f>IF(AB630 = "", "", IFERROR(VLOOKUP(AB630, 'SERVICE LOCATIONS'!$A:$H, 8, FALSE), ""))</f>
        <v/>
      </c>
      <c r="AL630" s="7" t="str">
        <f>IF(AB630 = "", "", IFERROR(VLOOKUP(AB630, 'SERVICE LOCATIONS'!$A:$I, 9, FALSE), ""))</f>
        <v/>
      </c>
      <c r="AM630" s="7" t="str">
        <f>IF(AB630 = "", "", IFERROR(VLOOKUP(AB630, 'SERVICE LOCATIONS'!$A:$J, 10, FALSE), ""))</f>
        <v/>
      </c>
      <c r="AN630" s="7" t="str">
        <f>IF(AB630 = "", "", IFERROR(VLOOKUP(AB630, 'SERVICE LOCATIONS'!$A:$Q, 12, FALSE), ""))</f>
        <v/>
      </c>
      <c r="AO630" s="5" t="str">
        <f>IF(AB630 = "", "", IFERROR(VLOOKUP(AB630, 'SERVICE LOCATIONS'!$A:$Q, 13, FALSE), ""))</f>
        <v/>
      </c>
      <c r="AP630" s="5" t="str">
        <f>IF(AB630 = "", "", IFERROR(VLOOKUP(AB630, 'SERVICE LOCATIONS'!$A:$Q, 14, FALSE), ""))</f>
        <v/>
      </c>
      <c r="AQ630" s="5" t="str">
        <f>IF(AB630 = "", "", IFERROR(VLOOKUP(AB630, 'SERVICE LOCATIONS'!$A:$Q, 15, FALSE), ""))</f>
        <v/>
      </c>
      <c r="AR630" s="5" t="str">
        <f>IF(AB630 = "", "", IFERROR(VLOOKUP(AB630, 'SERVICE LOCATIONS'!$A:$Q, 16, FALSE), ""))</f>
        <v/>
      </c>
      <c r="AS630" s="5" t="str">
        <f>IF(AB630 = "", "", IFERROR(VLOOKUP(AB630, 'SERVICE LOCATIONS'!$A:$Q, 17, FALSE), ""))</f>
        <v/>
      </c>
      <c r="AT630" s="27" t="str">
        <f>IF(AB630 = "", "", IFERROR(VLOOKUP(AB630, 'SERVICE LOCATIONS'!$A:$Q, 11, FALSE), ""))</f>
        <v/>
      </c>
      <c r="AU630" s="42"/>
      <c r="AV630" s="54"/>
      <c r="AW630" s="55"/>
      <c r="AX630" s="56"/>
      <c r="AY630" s="57"/>
    </row>
    <row r="631" spans="1:51" x14ac:dyDescent="0.2">
      <c r="A631" s="58"/>
      <c r="B631" s="64" t="str">
        <f>IF(A631="", "", TEXT(VLOOKUP(A631, 'ENTITY INFO'!$A:$E, 4, FALSE), "00-0000000"))</f>
        <v/>
      </c>
      <c r="C631" s="64" t="str">
        <f>IF(A631="", "", VLOOKUP(A631, 'ENTITY INFO'!$A:$E, 5, FALSE))</f>
        <v/>
      </c>
      <c r="D631" s="64" t="str">
        <f>IF(A631 = "", "", IFERROR(VLOOKUP(A631, 'ENTITY INFO'!$A:$B, 2, FALSE), ""))</f>
        <v/>
      </c>
      <c r="E631" s="42"/>
      <c r="F631" s="57"/>
      <c r="G631" s="60"/>
      <c r="H631" s="54"/>
      <c r="I631" s="61"/>
      <c r="J631" s="62"/>
      <c r="K631" s="57"/>
      <c r="L631" s="57"/>
      <c r="M631" s="54"/>
      <c r="N631" s="63"/>
      <c r="O631" s="57"/>
      <c r="P631" s="57"/>
      <c r="Q631" s="57"/>
      <c r="R631" s="57"/>
      <c r="S631" s="57"/>
      <c r="T631" s="57"/>
      <c r="U631" s="57"/>
      <c r="V631" s="57"/>
      <c r="W631" s="57"/>
      <c r="X631" s="57"/>
      <c r="Y631" s="25" t="str">
        <f>IF(X631 = "", "", IFERROR(VLOOKUP(X631, Values!G:H, 2, FALSE), ""))</f>
        <v/>
      </c>
      <c r="Z631" s="26" t="str">
        <f>IF(X631 = "", "", IFERROR(VLOOKUP(X631, Values!G:I, 3, FALSE), ""))</f>
        <v/>
      </c>
      <c r="AA631" s="107"/>
      <c r="AB631" s="56"/>
      <c r="AC631" s="57"/>
      <c r="AD631" s="25"/>
      <c r="AE631" s="5" t="str">
        <f>IF(AB631 = "", "", IFERROR(VLOOKUP(AB631, 'SERVICE LOCATIONS'!$A:$B, 2, FALSE), ""))</f>
        <v/>
      </c>
      <c r="AF631" s="5" t="str">
        <f>IF(AB631 = "", "", IFERROR(IF(VLOOKUP(AB631, 'SERVICE LOCATIONS'!$A:$C, 3, FALSE) = 0, "", VLOOKUP(AB631, 'SERVICE LOCATIONS'!$A:$D, 3, FALSE)), ""))</f>
        <v/>
      </c>
      <c r="AG631" s="5" t="str">
        <f>IF(AB631 = "", "", IFERROR(VLOOKUP(AB631, 'SERVICE LOCATIONS'!$A:$D, 4, FALSE), ""))</f>
        <v/>
      </c>
      <c r="AH631" s="5" t="str">
        <f>IF(AB631 = "", "", IFERROR(VLOOKUP(AB631, 'SERVICE LOCATIONS'!$A:$J, 5, FALSE), ""))</f>
        <v/>
      </c>
      <c r="AI631" s="5" t="str">
        <f>IF(AB631 = "", "", IFERROR(VLOOKUP(AB631, 'SERVICE LOCATIONS'!$A:$F, 6, FALSE), ""))</f>
        <v/>
      </c>
      <c r="AJ631" s="5" t="str">
        <f>IF(AB631 = "", "", IFERROR(VLOOKUP(AB631, 'SERVICE LOCATIONS'!$A:$G, 7, FALSE), ""))</f>
        <v/>
      </c>
      <c r="AK631" s="5" t="str">
        <f>IF(AB631 = "", "", IFERROR(VLOOKUP(AB631, 'SERVICE LOCATIONS'!$A:$H, 8, FALSE), ""))</f>
        <v/>
      </c>
      <c r="AL631" s="7" t="str">
        <f>IF(AB631 = "", "", IFERROR(VLOOKUP(AB631, 'SERVICE LOCATIONS'!$A:$I, 9, FALSE), ""))</f>
        <v/>
      </c>
      <c r="AM631" s="7" t="str">
        <f>IF(AB631 = "", "", IFERROR(VLOOKUP(AB631, 'SERVICE LOCATIONS'!$A:$J, 10, FALSE), ""))</f>
        <v/>
      </c>
      <c r="AN631" s="7" t="str">
        <f>IF(AB631 = "", "", IFERROR(VLOOKUP(AB631, 'SERVICE LOCATIONS'!$A:$Q, 12, FALSE), ""))</f>
        <v/>
      </c>
      <c r="AO631" s="5" t="str">
        <f>IF(AB631 = "", "", IFERROR(VLOOKUP(AB631, 'SERVICE LOCATIONS'!$A:$Q, 13, FALSE), ""))</f>
        <v/>
      </c>
      <c r="AP631" s="5" t="str">
        <f>IF(AB631 = "", "", IFERROR(VLOOKUP(AB631, 'SERVICE LOCATIONS'!$A:$Q, 14, FALSE), ""))</f>
        <v/>
      </c>
      <c r="AQ631" s="5" t="str">
        <f>IF(AB631 = "", "", IFERROR(VLOOKUP(AB631, 'SERVICE LOCATIONS'!$A:$Q, 15, FALSE), ""))</f>
        <v/>
      </c>
      <c r="AR631" s="5" t="str">
        <f>IF(AB631 = "", "", IFERROR(VLOOKUP(AB631, 'SERVICE LOCATIONS'!$A:$Q, 16, FALSE), ""))</f>
        <v/>
      </c>
      <c r="AS631" s="5" t="str">
        <f>IF(AB631 = "", "", IFERROR(VLOOKUP(AB631, 'SERVICE LOCATIONS'!$A:$Q, 17, FALSE), ""))</f>
        <v/>
      </c>
      <c r="AT631" s="27" t="str">
        <f>IF(AB631 = "", "", IFERROR(VLOOKUP(AB631, 'SERVICE LOCATIONS'!$A:$Q, 11, FALSE), ""))</f>
        <v/>
      </c>
      <c r="AU631" s="42"/>
      <c r="AV631" s="54"/>
      <c r="AW631" s="55"/>
      <c r="AX631" s="56"/>
      <c r="AY631" s="57"/>
    </row>
    <row r="632" spans="1:51" x14ac:dyDescent="0.2">
      <c r="A632" s="58"/>
      <c r="B632" s="64" t="str">
        <f>IF(A632="", "", TEXT(VLOOKUP(A632, 'ENTITY INFO'!$A:$E, 4, FALSE), "00-0000000"))</f>
        <v/>
      </c>
      <c r="C632" s="64" t="str">
        <f>IF(A632="", "", VLOOKUP(A632, 'ENTITY INFO'!$A:$E, 5, FALSE))</f>
        <v/>
      </c>
      <c r="D632" s="64" t="str">
        <f>IF(A632 = "", "", IFERROR(VLOOKUP(A632, 'ENTITY INFO'!$A:$B, 2, FALSE), ""))</f>
        <v/>
      </c>
      <c r="E632" s="42"/>
      <c r="F632" s="57"/>
      <c r="G632" s="60"/>
      <c r="H632" s="54"/>
      <c r="I632" s="61"/>
      <c r="J632" s="62"/>
      <c r="K632" s="57"/>
      <c r="L632" s="57"/>
      <c r="M632" s="54"/>
      <c r="N632" s="63"/>
      <c r="O632" s="57"/>
      <c r="P632" s="57"/>
      <c r="Q632" s="57"/>
      <c r="R632" s="57"/>
      <c r="S632" s="57"/>
      <c r="T632" s="57"/>
      <c r="U632" s="57"/>
      <c r="V632" s="57"/>
      <c r="W632" s="57"/>
      <c r="X632" s="57"/>
      <c r="Y632" s="25" t="str">
        <f>IF(X632 = "", "", IFERROR(VLOOKUP(X632, Values!G:H, 2, FALSE), ""))</f>
        <v/>
      </c>
      <c r="Z632" s="26" t="str">
        <f>IF(X632 = "", "", IFERROR(VLOOKUP(X632, Values!G:I, 3, FALSE), ""))</f>
        <v/>
      </c>
      <c r="AA632" s="107"/>
      <c r="AB632" s="56"/>
      <c r="AC632" s="57"/>
      <c r="AD632" s="25"/>
      <c r="AE632" s="5" t="str">
        <f>IF(AB632 = "", "", IFERROR(VLOOKUP(AB632, 'SERVICE LOCATIONS'!$A:$B, 2, FALSE), ""))</f>
        <v/>
      </c>
      <c r="AF632" s="5" t="str">
        <f>IF(AB632 = "", "", IFERROR(IF(VLOOKUP(AB632, 'SERVICE LOCATIONS'!$A:$C, 3, FALSE) = 0, "", VLOOKUP(AB632, 'SERVICE LOCATIONS'!$A:$D, 3, FALSE)), ""))</f>
        <v/>
      </c>
      <c r="AG632" s="5" t="str">
        <f>IF(AB632 = "", "", IFERROR(VLOOKUP(AB632, 'SERVICE LOCATIONS'!$A:$D, 4, FALSE), ""))</f>
        <v/>
      </c>
      <c r="AH632" s="5" t="str">
        <f>IF(AB632 = "", "", IFERROR(VLOOKUP(AB632, 'SERVICE LOCATIONS'!$A:$J, 5, FALSE), ""))</f>
        <v/>
      </c>
      <c r="AI632" s="5" t="str">
        <f>IF(AB632 = "", "", IFERROR(VLOOKUP(AB632, 'SERVICE LOCATIONS'!$A:$F, 6, FALSE), ""))</f>
        <v/>
      </c>
      <c r="AJ632" s="5" t="str">
        <f>IF(AB632 = "", "", IFERROR(VLOOKUP(AB632, 'SERVICE LOCATIONS'!$A:$G, 7, FALSE), ""))</f>
        <v/>
      </c>
      <c r="AK632" s="5" t="str">
        <f>IF(AB632 = "", "", IFERROR(VLOOKUP(AB632, 'SERVICE LOCATIONS'!$A:$H, 8, FALSE), ""))</f>
        <v/>
      </c>
      <c r="AL632" s="7" t="str">
        <f>IF(AB632 = "", "", IFERROR(VLOOKUP(AB632, 'SERVICE LOCATIONS'!$A:$I, 9, FALSE), ""))</f>
        <v/>
      </c>
      <c r="AM632" s="7" t="str">
        <f>IF(AB632 = "", "", IFERROR(VLOOKUP(AB632, 'SERVICE LOCATIONS'!$A:$J, 10, FALSE), ""))</f>
        <v/>
      </c>
      <c r="AN632" s="7" t="str">
        <f>IF(AB632 = "", "", IFERROR(VLOOKUP(AB632, 'SERVICE LOCATIONS'!$A:$Q, 12, FALSE), ""))</f>
        <v/>
      </c>
      <c r="AO632" s="5" t="str">
        <f>IF(AB632 = "", "", IFERROR(VLOOKUP(AB632, 'SERVICE LOCATIONS'!$A:$Q, 13, FALSE), ""))</f>
        <v/>
      </c>
      <c r="AP632" s="5" t="str">
        <f>IF(AB632 = "", "", IFERROR(VLOOKUP(AB632, 'SERVICE LOCATIONS'!$A:$Q, 14, FALSE), ""))</f>
        <v/>
      </c>
      <c r="AQ632" s="5" t="str">
        <f>IF(AB632 = "", "", IFERROR(VLOOKUP(AB632, 'SERVICE LOCATIONS'!$A:$Q, 15, FALSE), ""))</f>
        <v/>
      </c>
      <c r="AR632" s="5" t="str">
        <f>IF(AB632 = "", "", IFERROR(VLOOKUP(AB632, 'SERVICE LOCATIONS'!$A:$Q, 16, FALSE), ""))</f>
        <v/>
      </c>
      <c r="AS632" s="5" t="str">
        <f>IF(AB632 = "", "", IFERROR(VLOOKUP(AB632, 'SERVICE LOCATIONS'!$A:$Q, 17, FALSE), ""))</f>
        <v/>
      </c>
      <c r="AT632" s="27" t="str">
        <f>IF(AB632 = "", "", IFERROR(VLOOKUP(AB632, 'SERVICE LOCATIONS'!$A:$Q, 11, FALSE), ""))</f>
        <v/>
      </c>
      <c r="AU632" s="42"/>
      <c r="AV632" s="54"/>
      <c r="AW632" s="55"/>
      <c r="AX632" s="56"/>
      <c r="AY632" s="57"/>
    </row>
    <row r="633" spans="1:51" x14ac:dyDescent="0.2">
      <c r="A633" s="58"/>
      <c r="B633" s="64" t="str">
        <f>IF(A633="", "", TEXT(VLOOKUP(A633, 'ENTITY INFO'!$A:$E, 4, FALSE), "00-0000000"))</f>
        <v/>
      </c>
      <c r="C633" s="64" t="str">
        <f>IF(A633="", "", VLOOKUP(A633, 'ENTITY INFO'!$A:$E, 5, FALSE))</f>
        <v/>
      </c>
      <c r="D633" s="64" t="str">
        <f>IF(A633 = "", "", IFERROR(VLOOKUP(A633, 'ENTITY INFO'!$A:$B, 2, FALSE), ""))</f>
        <v/>
      </c>
      <c r="E633" s="42"/>
      <c r="F633" s="57"/>
      <c r="G633" s="60"/>
      <c r="H633" s="54"/>
      <c r="I633" s="61"/>
      <c r="J633" s="62"/>
      <c r="K633" s="57"/>
      <c r="L633" s="57"/>
      <c r="M633" s="54"/>
      <c r="N633" s="63"/>
      <c r="O633" s="57"/>
      <c r="P633" s="57"/>
      <c r="Q633" s="57"/>
      <c r="R633" s="57"/>
      <c r="S633" s="57"/>
      <c r="T633" s="57"/>
      <c r="U633" s="57"/>
      <c r="V633" s="57"/>
      <c r="W633" s="57"/>
      <c r="X633" s="57"/>
      <c r="Y633" s="25" t="str">
        <f>IF(X633 = "", "", IFERROR(VLOOKUP(X633, Values!G:H, 2, FALSE), ""))</f>
        <v/>
      </c>
      <c r="Z633" s="26" t="str">
        <f>IF(X633 = "", "", IFERROR(VLOOKUP(X633, Values!G:I, 3, FALSE), ""))</f>
        <v/>
      </c>
      <c r="AA633" s="107"/>
      <c r="AB633" s="56"/>
      <c r="AC633" s="57"/>
      <c r="AD633" s="25"/>
      <c r="AE633" s="5" t="str">
        <f>IF(AB633 = "", "", IFERROR(VLOOKUP(AB633, 'SERVICE LOCATIONS'!$A:$B, 2, FALSE), ""))</f>
        <v/>
      </c>
      <c r="AF633" s="5" t="str">
        <f>IF(AB633 = "", "", IFERROR(IF(VLOOKUP(AB633, 'SERVICE LOCATIONS'!$A:$C, 3, FALSE) = 0, "", VLOOKUP(AB633, 'SERVICE LOCATIONS'!$A:$D, 3, FALSE)), ""))</f>
        <v/>
      </c>
      <c r="AG633" s="5" t="str">
        <f>IF(AB633 = "", "", IFERROR(VLOOKUP(AB633, 'SERVICE LOCATIONS'!$A:$D, 4, FALSE), ""))</f>
        <v/>
      </c>
      <c r="AH633" s="5" t="str">
        <f>IF(AB633 = "", "", IFERROR(VLOOKUP(AB633, 'SERVICE LOCATIONS'!$A:$J, 5, FALSE), ""))</f>
        <v/>
      </c>
      <c r="AI633" s="5" t="str">
        <f>IF(AB633 = "", "", IFERROR(VLOOKUP(AB633, 'SERVICE LOCATIONS'!$A:$F, 6, FALSE), ""))</f>
        <v/>
      </c>
      <c r="AJ633" s="5" t="str">
        <f>IF(AB633 = "", "", IFERROR(VLOOKUP(AB633, 'SERVICE LOCATIONS'!$A:$G, 7, FALSE), ""))</f>
        <v/>
      </c>
      <c r="AK633" s="5" t="str">
        <f>IF(AB633 = "", "", IFERROR(VLOOKUP(AB633, 'SERVICE LOCATIONS'!$A:$H, 8, FALSE), ""))</f>
        <v/>
      </c>
      <c r="AL633" s="7" t="str">
        <f>IF(AB633 = "", "", IFERROR(VLOOKUP(AB633, 'SERVICE LOCATIONS'!$A:$I, 9, FALSE), ""))</f>
        <v/>
      </c>
      <c r="AM633" s="7" t="str">
        <f>IF(AB633 = "", "", IFERROR(VLOOKUP(AB633, 'SERVICE LOCATIONS'!$A:$J, 10, FALSE), ""))</f>
        <v/>
      </c>
      <c r="AN633" s="7" t="str">
        <f>IF(AB633 = "", "", IFERROR(VLOOKUP(AB633, 'SERVICE LOCATIONS'!$A:$Q, 12, FALSE), ""))</f>
        <v/>
      </c>
      <c r="AO633" s="5" t="str">
        <f>IF(AB633 = "", "", IFERROR(VLOOKUP(AB633, 'SERVICE LOCATIONS'!$A:$Q, 13, FALSE), ""))</f>
        <v/>
      </c>
      <c r="AP633" s="5" t="str">
        <f>IF(AB633 = "", "", IFERROR(VLOOKUP(AB633, 'SERVICE LOCATIONS'!$A:$Q, 14, FALSE), ""))</f>
        <v/>
      </c>
      <c r="AQ633" s="5" t="str">
        <f>IF(AB633 = "", "", IFERROR(VLOOKUP(AB633, 'SERVICE LOCATIONS'!$A:$Q, 15, FALSE), ""))</f>
        <v/>
      </c>
      <c r="AR633" s="5" t="str">
        <f>IF(AB633 = "", "", IFERROR(VLOOKUP(AB633, 'SERVICE LOCATIONS'!$A:$Q, 16, FALSE), ""))</f>
        <v/>
      </c>
      <c r="AS633" s="5" t="str">
        <f>IF(AB633 = "", "", IFERROR(VLOOKUP(AB633, 'SERVICE LOCATIONS'!$A:$Q, 17, FALSE), ""))</f>
        <v/>
      </c>
      <c r="AT633" s="27" t="str">
        <f>IF(AB633 = "", "", IFERROR(VLOOKUP(AB633, 'SERVICE LOCATIONS'!$A:$Q, 11, FALSE), ""))</f>
        <v/>
      </c>
      <c r="AU633" s="42"/>
      <c r="AV633" s="54"/>
      <c r="AW633" s="55"/>
      <c r="AX633" s="56"/>
      <c r="AY633" s="57"/>
    </row>
    <row r="634" spans="1:51" x14ac:dyDescent="0.2">
      <c r="A634" s="58"/>
      <c r="B634" s="64" t="str">
        <f>IF(A634="", "", TEXT(VLOOKUP(A634, 'ENTITY INFO'!$A:$E, 4, FALSE), "00-0000000"))</f>
        <v/>
      </c>
      <c r="C634" s="64" t="str">
        <f>IF(A634="", "", VLOOKUP(A634, 'ENTITY INFO'!$A:$E, 5, FALSE))</f>
        <v/>
      </c>
      <c r="D634" s="64" t="str">
        <f>IF(A634 = "", "", IFERROR(VLOOKUP(A634, 'ENTITY INFO'!$A:$B, 2, FALSE), ""))</f>
        <v/>
      </c>
      <c r="E634" s="42"/>
      <c r="F634" s="57"/>
      <c r="G634" s="60"/>
      <c r="H634" s="54"/>
      <c r="I634" s="61"/>
      <c r="J634" s="62"/>
      <c r="K634" s="57"/>
      <c r="L634" s="57"/>
      <c r="M634" s="54"/>
      <c r="N634" s="63"/>
      <c r="O634" s="57"/>
      <c r="P634" s="57"/>
      <c r="Q634" s="57"/>
      <c r="R634" s="57"/>
      <c r="S634" s="57"/>
      <c r="T634" s="57"/>
      <c r="U634" s="57"/>
      <c r="V634" s="57"/>
      <c r="W634" s="57"/>
      <c r="X634" s="57"/>
      <c r="Y634" s="25" t="str">
        <f>IF(X634 = "", "", IFERROR(VLOOKUP(X634, Values!G:H, 2, FALSE), ""))</f>
        <v/>
      </c>
      <c r="Z634" s="26" t="str">
        <f>IF(X634 = "", "", IFERROR(VLOOKUP(X634, Values!G:I, 3, FALSE), ""))</f>
        <v/>
      </c>
      <c r="AA634" s="107"/>
      <c r="AB634" s="56"/>
      <c r="AC634" s="57"/>
      <c r="AD634" s="25"/>
      <c r="AE634" s="5" t="str">
        <f>IF(AB634 = "", "", IFERROR(VLOOKUP(AB634, 'SERVICE LOCATIONS'!$A:$B, 2, FALSE), ""))</f>
        <v/>
      </c>
      <c r="AF634" s="5" t="str">
        <f>IF(AB634 = "", "", IFERROR(IF(VLOOKUP(AB634, 'SERVICE LOCATIONS'!$A:$C, 3, FALSE) = 0, "", VLOOKUP(AB634, 'SERVICE LOCATIONS'!$A:$D, 3, FALSE)), ""))</f>
        <v/>
      </c>
      <c r="AG634" s="5" t="str">
        <f>IF(AB634 = "", "", IFERROR(VLOOKUP(AB634, 'SERVICE LOCATIONS'!$A:$D, 4, FALSE), ""))</f>
        <v/>
      </c>
      <c r="AH634" s="5" t="str">
        <f>IF(AB634 = "", "", IFERROR(VLOOKUP(AB634, 'SERVICE LOCATIONS'!$A:$J, 5, FALSE), ""))</f>
        <v/>
      </c>
      <c r="AI634" s="5" t="str">
        <f>IF(AB634 = "", "", IFERROR(VLOOKUP(AB634, 'SERVICE LOCATIONS'!$A:$F, 6, FALSE), ""))</f>
        <v/>
      </c>
      <c r="AJ634" s="5" t="str">
        <f>IF(AB634 = "", "", IFERROR(VLOOKUP(AB634, 'SERVICE LOCATIONS'!$A:$G, 7, FALSE), ""))</f>
        <v/>
      </c>
      <c r="AK634" s="5" t="str">
        <f>IF(AB634 = "", "", IFERROR(VLOOKUP(AB634, 'SERVICE LOCATIONS'!$A:$H, 8, FALSE), ""))</f>
        <v/>
      </c>
      <c r="AL634" s="7" t="str">
        <f>IF(AB634 = "", "", IFERROR(VLOOKUP(AB634, 'SERVICE LOCATIONS'!$A:$I, 9, FALSE), ""))</f>
        <v/>
      </c>
      <c r="AM634" s="7" t="str">
        <f>IF(AB634 = "", "", IFERROR(VLOOKUP(AB634, 'SERVICE LOCATIONS'!$A:$J, 10, FALSE), ""))</f>
        <v/>
      </c>
      <c r="AN634" s="7" t="str">
        <f>IF(AB634 = "", "", IFERROR(VLOOKUP(AB634, 'SERVICE LOCATIONS'!$A:$Q, 12, FALSE), ""))</f>
        <v/>
      </c>
      <c r="AO634" s="5" t="str">
        <f>IF(AB634 = "", "", IFERROR(VLOOKUP(AB634, 'SERVICE LOCATIONS'!$A:$Q, 13, FALSE), ""))</f>
        <v/>
      </c>
      <c r="AP634" s="5" t="str">
        <f>IF(AB634 = "", "", IFERROR(VLOOKUP(AB634, 'SERVICE LOCATIONS'!$A:$Q, 14, FALSE), ""))</f>
        <v/>
      </c>
      <c r="AQ634" s="5" t="str">
        <f>IF(AB634 = "", "", IFERROR(VLOOKUP(AB634, 'SERVICE LOCATIONS'!$A:$Q, 15, FALSE), ""))</f>
        <v/>
      </c>
      <c r="AR634" s="5" t="str">
        <f>IF(AB634 = "", "", IFERROR(VLOOKUP(AB634, 'SERVICE LOCATIONS'!$A:$Q, 16, FALSE), ""))</f>
        <v/>
      </c>
      <c r="AS634" s="5" t="str">
        <f>IF(AB634 = "", "", IFERROR(VLOOKUP(AB634, 'SERVICE LOCATIONS'!$A:$Q, 17, FALSE), ""))</f>
        <v/>
      </c>
      <c r="AT634" s="27" t="str">
        <f>IF(AB634 = "", "", IFERROR(VLOOKUP(AB634, 'SERVICE LOCATIONS'!$A:$Q, 11, FALSE), ""))</f>
        <v/>
      </c>
      <c r="AU634" s="42"/>
      <c r="AV634" s="54"/>
      <c r="AW634" s="55"/>
      <c r="AX634" s="56"/>
      <c r="AY634" s="57"/>
    </row>
    <row r="635" spans="1:51" x14ac:dyDescent="0.2">
      <c r="A635" s="58"/>
      <c r="B635" s="64" t="str">
        <f>IF(A635="", "", TEXT(VLOOKUP(A635, 'ENTITY INFO'!$A:$E, 4, FALSE), "00-0000000"))</f>
        <v/>
      </c>
      <c r="C635" s="64" t="str">
        <f>IF(A635="", "", VLOOKUP(A635, 'ENTITY INFO'!$A:$E, 5, FALSE))</f>
        <v/>
      </c>
      <c r="D635" s="64" t="str">
        <f>IF(A635 = "", "", IFERROR(VLOOKUP(A635, 'ENTITY INFO'!$A:$B, 2, FALSE), ""))</f>
        <v/>
      </c>
      <c r="E635" s="42"/>
      <c r="F635" s="57"/>
      <c r="G635" s="60"/>
      <c r="H635" s="54"/>
      <c r="I635" s="61"/>
      <c r="J635" s="62"/>
      <c r="K635" s="57"/>
      <c r="L635" s="57"/>
      <c r="M635" s="54"/>
      <c r="N635" s="63"/>
      <c r="O635" s="57"/>
      <c r="P635" s="57"/>
      <c r="Q635" s="57"/>
      <c r="R635" s="57"/>
      <c r="S635" s="57"/>
      <c r="T635" s="57"/>
      <c r="U635" s="57"/>
      <c r="V635" s="57"/>
      <c r="W635" s="57"/>
      <c r="X635" s="57"/>
      <c r="Y635" s="25" t="str">
        <f>IF(X635 = "", "", IFERROR(VLOOKUP(X635, Values!G:H, 2, FALSE), ""))</f>
        <v/>
      </c>
      <c r="Z635" s="26" t="str">
        <f>IF(X635 = "", "", IFERROR(VLOOKUP(X635, Values!G:I, 3, FALSE), ""))</f>
        <v/>
      </c>
      <c r="AA635" s="107"/>
      <c r="AB635" s="56"/>
      <c r="AC635" s="57"/>
      <c r="AD635" s="25"/>
      <c r="AE635" s="5" t="str">
        <f>IF(AB635 = "", "", IFERROR(VLOOKUP(AB635, 'SERVICE LOCATIONS'!$A:$B, 2, FALSE), ""))</f>
        <v/>
      </c>
      <c r="AF635" s="5" t="str">
        <f>IF(AB635 = "", "", IFERROR(IF(VLOOKUP(AB635, 'SERVICE LOCATIONS'!$A:$C, 3, FALSE) = 0, "", VLOOKUP(AB635, 'SERVICE LOCATIONS'!$A:$D, 3, FALSE)), ""))</f>
        <v/>
      </c>
      <c r="AG635" s="5" t="str">
        <f>IF(AB635 = "", "", IFERROR(VLOOKUP(AB635, 'SERVICE LOCATIONS'!$A:$D, 4, FALSE), ""))</f>
        <v/>
      </c>
      <c r="AH635" s="5" t="str">
        <f>IF(AB635 = "", "", IFERROR(VLOOKUP(AB635, 'SERVICE LOCATIONS'!$A:$J, 5, FALSE), ""))</f>
        <v/>
      </c>
      <c r="AI635" s="5" t="str">
        <f>IF(AB635 = "", "", IFERROR(VLOOKUP(AB635, 'SERVICE LOCATIONS'!$A:$F, 6, FALSE), ""))</f>
        <v/>
      </c>
      <c r="AJ635" s="5" t="str">
        <f>IF(AB635 = "", "", IFERROR(VLOOKUP(AB635, 'SERVICE LOCATIONS'!$A:$G, 7, FALSE), ""))</f>
        <v/>
      </c>
      <c r="AK635" s="5" t="str">
        <f>IF(AB635 = "", "", IFERROR(VLOOKUP(AB635, 'SERVICE LOCATIONS'!$A:$H, 8, FALSE), ""))</f>
        <v/>
      </c>
      <c r="AL635" s="7" t="str">
        <f>IF(AB635 = "", "", IFERROR(VLOOKUP(AB635, 'SERVICE LOCATIONS'!$A:$I, 9, FALSE), ""))</f>
        <v/>
      </c>
      <c r="AM635" s="7" t="str">
        <f>IF(AB635 = "", "", IFERROR(VLOOKUP(AB635, 'SERVICE LOCATIONS'!$A:$J, 10, FALSE), ""))</f>
        <v/>
      </c>
      <c r="AN635" s="7" t="str">
        <f>IF(AB635 = "", "", IFERROR(VLOOKUP(AB635, 'SERVICE LOCATIONS'!$A:$Q, 12, FALSE), ""))</f>
        <v/>
      </c>
      <c r="AO635" s="5" t="str">
        <f>IF(AB635 = "", "", IFERROR(VLOOKUP(AB635, 'SERVICE LOCATIONS'!$A:$Q, 13, FALSE), ""))</f>
        <v/>
      </c>
      <c r="AP635" s="5" t="str">
        <f>IF(AB635 = "", "", IFERROR(VLOOKUP(AB635, 'SERVICE LOCATIONS'!$A:$Q, 14, FALSE), ""))</f>
        <v/>
      </c>
      <c r="AQ635" s="5" t="str">
        <f>IF(AB635 = "", "", IFERROR(VLOOKUP(AB635, 'SERVICE LOCATIONS'!$A:$Q, 15, FALSE), ""))</f>
        <v/>
      </c>
      <c r="AR635" s="5" t="str">
        <f>IF(AB635 = "", "", IFERROR(VLOOKUP(AB635, 'SERVICE LOCATIONS'!$A:$Q, 16, FALSE), ""))</f>
        <v/>
      </c>
      <c r="AS635" s="5" t="str">
        <f>IF(AB635 = "", "", IFERROR(VLOOKUP(AB635, 'SERVICE LOCATIONS'!$A:$Q, 17, FALSE), ""))</f>
        <v/>
      </c>
      <c r="AT635" s="27" t="str">
        <f>IF(AB635 = "", "", IFERROR(VLOOKUP(AB635, 'SERVICE LOCATIONS'!$A:$Q, 11, FALSE), ""))</f>
        <v/>
      </c>
      <c r="AU635" s="42"/>
      <c r="AV635" s="54"/>
      <c r="AW635" s="55"/>
      <c r="AX635" s="56"/>
      <c r="AY635" s="57"/>
    </row>
    <row r="636" spans="1:51" x14ac:dyDescent="0.2">
      <c r="A636" s="58"/>
      <c r="B636" s="64" t="str">
        <f>IF(A636="", "", TEXT(VLOOKUP(A636, 'ENTITY INFO'!$A:$E, 4, FALSE), "00-0000000"))</f>
        <v/>
      </c>
      <c r="C636" s="64" t="str">
        <f>IF(A636="", "", VLOOKUP(A636, 'ENTITY INFO'!$A:$E, 5, FALSE))</f>
        <v/>
      </c>
      <c r="D636" s="64" t="str">
        <f>IF(A636 = "", "", IFERROR(VLOOKUP(A636, 'ENTITY INFO'!$A:$B, 2, FALSE), ""))</f>
        <v/>
      </c>
      <c r="E636" s="42"/>
      <c r="F636" s="57"/>
      <c r="G636" s="60"/>
      <c r="H636" s="54"/>
      <c r="I636" s="61"/>
      <c r="J636" s="62"/>
      <c r="K636" s="57"/>
      <c r="L636" s="57"/>
      <c r="M636" s="54"/>
      <c r="N636" s="63"/>
      <c r="O636" s="57"/>
      <c r="P636" s="57"/>
      <c r="Q636" s="57"/>
      <c r="R636" s="57"/>
      <c r="S636" s="57"/>
      <c r="T636" s="57"/>
      <c r="U636" s="57"/>
      <c r="V636" s="57"/>
      <c r="W636" s="57"/>
      <c r="X636" s="57"/>
      <c r="Y636" s="25" t="str">
        <f>IF(X636 = "", "", IFERROR(VLOOKUP(X636, Values!G:H, 2, FALSE), ""))</f>
        <v/>
      </c>
      <c r="Z636" s="26" t="str">
        <f>IF(X636 = "", "", IFERROR(VLOOKUP(X636, Values!G:I, 3, FALSE), ""))</f>
        <v/>
      </c>
      <c r="AA636" s="107"/>
      <c r="AB636" s="56"/>
      <c r="AC636" s="57"/>
      <c r="AD636" s="25"/>
      <c r="AE636" s="5" t="str">
        <f>IF(AB636 = "", "", IFERROR(VLOOKUP(AB636, 'SERVICE LOCATIONS'!$A:$B, 2, FALSE), ""))</f>
        <v/>
      </c>
      <c r="AF636" s="5" t="str">
        <f>IF(AB636 = "", "", IFERROR(IF(VLOOKUP(AB636, 'SERVICE LOCATIONS'!$A:$C, 3, FALSE) = 0, "", VLOOKUP(AB636, 'SERVICE LOCATIONS'!$A:$D, 3, FALSE)), ""))</f>
        <v/>
      </c>
      <c r="AG636" s="5" t="str">
        <f>IF(AB636 = "", "", IFERROR(VLOOKUP(AB636, 'SERVICE LOCATIONS'!$A:$D, 4, FALSE), ""))</f>
        <v/>
      </c>
      <c r="AH636" s="5" t="str">
        <f>IF(AB636 = "", "", IFERROR(VLOOKUP(AB636, 'SERVICE LOCATIONS'!$A:$J, 5, FALSE), ""))</f>
        <v/>
      </c>
      <c r="AI636" s="5" t="str">
        <f>IF(AB636 = "", "", IFERROR(VLOOKUP(AB636, 'SERVICE LOCATIONS'!$A:$F, 6, FALSE), ""))</f>
        <v/>
      </c>
      <c r="AJ636" s="5" t="str">
        <f>IF(AB636 = "", "", IFERROR(VLOOKUP(AB636, 'SERVICE LOCATIONS'!$A:$G, 7, FALSE), ""))</f>
        <v/>
      </c>
      <c r="AK636" s="5" t="str">
        <f>IF(AB636 = "", "", IFERROR(VLOOKUP(AB636, 'SERVICE LOCATIONS'!$A:$H, 8, FALSE), ""))</f>
        <v/>
      </c>
      <c r="AL636" s="7" t="str">
        <f>IF(AB636 = "", "", IFERROR(VLOOKUP(AB636, 'SERVICE LOCATIONS'!$A:$I, 9, FALSE), ""))</f>
        <v/>
      </c>
      <c r="AM636" s="7" t="str">
        <f>IF(AB636 = "", "", IFERROR(VLOOKUP(AB636, 'SERVICE LOCATIONS'!$A:$J, 10, FALSE), ""))</f>
        <v/>
      </c>
      <c r="AN636" s="7" t="str">
        <f>IF(AB636 = "", "", IFERROR(VLOOKUP(AB636, 'SERVICE LOCATIONS'!$A:$Q, 12, FALSE), ""))</f>
        <v/>
      </c>
      <c r="AO636" s="5" t="str">
        <f>IF(AB636 = "", "", IFERROR(VLOOKUP(AB636, 'SERVICE LOCATIONS'!$A:$Q, 13, FALSE), ""))</f>
        <v/>
      </c>
      <c r="AP636" s="5" t="str">
        <f>IF(AB636 = "", "", IFERROR(VLOOKUP(AB636, 'SERVICE LOCATIONS'!$A:$Q, 14, FALSE), ""))</f>
        <v/>
      </c>
      <c r="AQ636" s="5" t="str">
        <f>IF(AB636 = "", "", IFERROR(VLOOKUP(AB636, 'SERVICE LOCATIONS'!$A:$Q, 15, FALSE), ""))</f>
        <v/>
      </c>
      <c r="AR636" s="5" t="str">
        <f>IF(AB636 = "", "", IFERROR(VLOOKUP(AB636, 'SERVICE LOCATIONS'!$A:$Q, 16, FALSE), ""))</f>
        <v/>
      </c>
      <c r="AS636" s="5" t="str">
        <f>IF(AB636 = "", "", IFERROR(VLOOKUP(AB636, 'SERVICE LOCATIONS'!$A:$Q, 17, FALSE), ""))</f>
        <v/>
      </c>
      <c r="AT636" s="27" t="str">
        <f>IF(AB636 = "", "", IFERROR(VLOOKUP(AB636, 'SERVICE LOCATIONS'!$A:$Q, 11, FALSE), ""))</f>
        <v/>
      </c>
      <c r="AU636" s="42"/>
      <c r="AV636" s="54"/>
      <c r="AW636" s="55"/>
      <c r="AX636" s="56"/>
      <c r="AY636" s="57"/>
    </row>
    <row r="637" spans="1:51" x14ac:dyDescent="0.2">
      <c r="A637" s="58"/>
      <c r="B637" s="64" t="str">
        <f>IF(A637="", "", TEXT(VLOOKUP(A637, 'ENTITY INFO'!$A:$E, 4, FALSE), "00-0000000"))</f>
        <v/>
      </c>
      <c r="C637" s="64" t="str">
        <f>IF(A637="", "", VLOOKUP(A637, 'ENTITY INFO'!$A:$E, 5, FALSE))</f>
        <v/>
      </c>
      <c r="D637" s="64" t="str">
        <f>IF(A637 = "", "", IFERROR(VLOOKUP(A637, 'ENTITY INFO'!$A:$B, 2, FALSE), ""))</f>
        <v/>
      </c>
      <c r="E637" s="42"/>
      <c r="F637" s="57"/>
      <c r="G637" s="60"/>
      <c r="H637" s="54"/>
      <c r="I637" s="61"/>
      <c r="J637" s="62"/>
      <c r="K637" s="57"/>
      <c r="L637" s="57"/>
      <c r="M637" s="54"/>
      <c r="N637" s="63"/>
      <c r="O637" s="57"/>
      <c r="P637" s="57"/>
      <c r="Q637" s="57"/>
      <c r="R637" s="57"/>
      <c r="S637" s="57"/>
      <c r="T637" s="57"/>
      <c r="U637" s="57"/>
      <c r="V637" s="57"/>
      <c r="W637" s="57"/>
      <c r="X637" s="57"/>
      <c r="Y637" s="25" t="str">
        <f>IF(X637 = "", "", IFERROR(VLOOKUP(X637, Values!G:H, 2, FALSE), ""))</f>
        <v/>
      </c>
      <c r="Z637" s="26" t="str">
        <f>IF(X637 = "", "", IFERROR(VLOOKUP(X637, Values!G:I, 3, FALSE), ""))</f>
        <v/>
      </c>
      <c r="AA637" s="107"/>
      <c r="AB637" s="56"/>
      <c r="AC637" s="57"/>
      <c r="AD637" s="25"/>
      <c r="AE637" s="5" t="str">
        <f>IF(AB637 = "", "", IFERROR(VLOOKUP(AB637, 'SERVICE LOCATIONS'!$A:$B, 2, FALSE), ""))</f>
        <v/>
      </c>
      <c r="AF637" s="5" t="str">
        <f>IF(AB637 = "", "", IFERROR(IF(VLOOKUP(AB637, 'SERVICE LOCATIONS'!$A:$C, 3, FALSE) = 0, "", VLOOKUP(AB637, 'SERVICE LOCATIONS'!$A:$D, 3, FALSE)), ""))</f>
        <v/>
      </c>
      <c r="AG637" s="5" t="str">
        <f>IF(AB637 = "", "", IFERROR(VLOOKUP(AB637, 'SERVICE LOCATIONS'!$A:$D, 4, FALSE), ""))</f>
        <v/>
      </c>
      <c r="AH637" s="5" t="str">
        <f>IF(AB637 = "", "", IFERROR(VLOOKUP(AB637, 'SERVICE LOCATIONS'!$A:$J, 5, FALSE), ""))</f>
        <v/>
      </c>
      <c r="AI637" s="5" t="str">
        <f>IF(AB637 = "", "", IFERROR(VLOOKUP(AB637, 'SERVICE LOCATIONS'!$A:$F, 6, FALSE), ""))</f>
        <v/>
      </c>
      <c r="AJ637" s="5" t="str">
        <f>IF(AB637 = "", "", IFERROR(VLOOKUP(AB637, 'SERVICE LOCATIONS'!$A:$G, 7, FALSE), ""))</f>
        <v/>
      </c>
      <c r="AK637" s="5" t="str">
        <f>IF(AB637 = "", "", IFERROR(VLOOKUP(AB637, 'SERVICE LOCATIONS'!$A:$H, 8, FALSE), ""))</f>
        <v/>
      </c>
      <c r="AL637" s="7" t="str">
        <f>IF(AB637 = "", "", IFERROR(VLOOKUP(AB637, 'SERVICE LOCATIONS'!$A:$I, 9, FALSE), ""))</f>
        <v/>
      </c>
      <c r="AM637" s="7" t="str">
        <f>IF(AB637 = "", "", IFERROR(VLOOKUP(AB637, 'SERVICE LOCATIONS'!$A:$J, 10, FALSE), ""))</f>
        <v/>
      </c>
      <c r="AN637" s="7" t="str">
        <f>IF(AB637 = "", "", IFERROR(VLOOKUP(AB637, 'SERVICE LOCATIONS'!$A:$Q, 12, FALSE), ""))</f>
        <v/>
      </c>
      <c r="AO637" s="5" t="str">
        <f>IF(AB637 = "", "", IFERROR(VLOOKUP(AB637, 'SERVICE LOCATIONS'!$A:$Q, 13, FALSE), ""))</f>
        <v/>
      </c>
      <c r="AP637" s="5" t="str">
        <f>IF(AB637 = "", "", IFERROR(VLOOKUP(AB637, 'SERVICE LOCATIONS'!$A:$Q, 14, FALSE), ""))</f>
        <v/>
      </c>
      <c r="AQ637" s="5" t="str">
        <f>IF(AB637 = "", "", IFERROR(VLOOKUP(AB637, 'SERVICE LOCATIONS'!$A:$Q, 15, FALSE), ""))</f>
        <v/>
      </c>
      <c r="AR637" s="5" t="str">
        <f>IF(AB637 = "", "", IFERROR(VLOOKUP(AB637, 'SERVICE LOCATIONS'!$A:$Q, 16, FALSE), ""))</f>
        <v/>
      </c>
      <c r="AS637" s="5" t="str">
        <f>IF(AB637 = "", "", IFERROR(VLOOKUP(AB637, 'SERVICE LOCATIONS'!$A:$Q, 17, FALSE), ""))</f>
        <v/>
      </c>
      <c r="AT637" s="27" t="str">
        <f>IF(AB637 = "", "", IFERROR(VLOOKUP(AB637, 'SERVICE LOCATIONS'!$A:$Q, 11, FALSE), ""))</f>
        <v/>
      </c>
      <c r="AU637" s="42"/>
      <c r="AV637" s="54"/>
      <c r="AW637" s="55"/>
      <c r="AX637" s="56"/>
      <c r="AY637" s="57"/>
    </row>
    <row r="638" spans="1:51" x14ac:dyDescent="0.2">
      <c r="A638" s="58"/>
      <c r="B638" s="64" t="str">
        <f>IF(A638="", "", TEXT(VLOOKUP(A638, 'ENTITY INFO'!$A:$E, 4, FALSE), "00-0000000"))</f>
        <v/>
      </c>
      <c r="C638" s="64" t="str">
        <f>IF(A638="", "", VLOOKUP(A638, 'ENTITY INFO'!$A:$E, 5, FALSE))</f>
        <v/>
      </c>
      <c r="D638" s="64" t="str">
        <f>IF(A638 = "", "", IFERROR(VLOOKUP(A638, 'ENTITY INFO'!$A:$B, 2, FALSE), ""))</f>
        <v/>
      </c>
      <c r="E638" s="42"/>
      <c r="F638" s="57"/>
      <c r="G638" s="60"/>
      <c r="H638" s="54"/>
      <c r="I638" s="61"/>
      <c r="J638" s="62"/>
      <c r="K638" s="57"/>
      <c r="L638" s="57"/>
      <c r="M638" s="54"/>
      <c r="N638" s="63"/>
      <c r="O638" s="57"/>
      <c r="P638" s="57"/>
      <c r="Q638" s="57"/>
      <c r="R638" s="57"/>
      <c r="S638" s="57"/>
      <c r="T638" s="57"/>
      <c r="U638" s="57"/>
      <c r="V638" s="57"/>
      <c r="W638" s="57"/>
      <c r="X638" s="57"/>
      <c r="Y638" s="25" t="str">
        <f>IF(X638 = "", "", IFERROR(VLOOKUP(X638, Values!G:H, 2, FALSE), ""))</f>
        <v/>
      </c>
      <c r="Z638" s="26" t="str">
        <f>IF(X638 = "", "", IFERROR(VLOOKUP(X638, Values!G:I, 3, FALSE), ""))</f>
        <v/>
      </c>
      <c r="AA638" s="107"/>
      <c r="AB638" s="56"/>
      <c r="AC638" s="57"/>
      <c r="AD638" s="25"/>
      <c r="AE638" s="5" t="str">
        <f>IF(AB638 = "", "", IFERROR(VLOOKUP(AB638, 'SERVICE LOCATIONS'!$A:$B, 2, FALSE), ""))</f>
        <v/>
      </c>
      <c r="AF638" s="5" t="str">
        <f>IF(AB638 = "", "", IFERROR(IF(VLOOKUP(AB638, 'SERVICE LOCATIONS'!$A:$C, 3, FALSE) = 0, "", VLOOKUP(AB638, 'SERVICE LOCATIONS'!$A:$D, 3, FALSE)), ""))</f>
        <v/>
      </c>
      <c r="AG638" s="5" t="str">
        <f>IF(AB638 = "", "", IFERROR(VLOOKUP(AB638, 'SERVICE LOCATIONS'!$A:$D, 4, FALSE), ""))</f>
        <v/>
      </c>
      <c r="AH638" s="5" t="str">
        <f>IF(AB638 = "", "", IFERROR(VLOOKUP(AB638, 'SERVICE LOCATIONS'!$A:$J, 5, FALSE), ""))</f>
        <v/>
      </c>
      <c r="AI638" s="5" t="str">
        <f>IF(AB638 = "", "", IFERROR(VLOOKUP(AB638, 'SERVICE LOCATIONS'!$A:$F, 6, FALSE), ""))</f>
        <v/>
      </c>
      <c r="AJ638" s="5" t="str">
        <f>IF(AB638 = "", "", IFERROR(VLOOKUP(AB638, 'SERVICE LOCATIONS'!$A:$G, 7, FALSE), ""))</f>
        <v/>
      </c>
      <c r="AK638" s="5" t="str">
        <f>IF(AB638 = "", "", IFERROR(VLOOKUP(AB638, 'SERVICE LOCATIONS'!$A:$H, 8, FALSE), ""))</f>
        <v/>
      </c>
      <c r="AL638" s="7" t="str">
        <f>IF(AB638 = "", "", IFERROR(VLOOKUP(AB638, 'SERVICE LOCATIONS'!$A:$I, 9, FALSE), ""))</f>
        <v/>
      </c>
      <c r="AM638" s="7" t="str">
        <f>IF(AB638 = "", "", IFERROR(VLOOKUP(AB638, 'SERVICE LOCATIONS'!$A:$J, 10, FALSE), ""))</f>
        <v/>
      </c>
      <c r="AN638" s="7" t="str">
        <f>IF(AB638 = "", "", IFERROR(VLOOKUP(AB638, 'SERVICE LOCATIONS'!$A:$Q, 12, FALSE), ""))</f>
        <v/>
      </c>
      <c r="AO638" s="5" t="str">
        <f>IF(AB638 = "", "", IFERROR(VLOOKUP(AB638, 'SERVICE LOCATIONS'!$A:$Q, 13, FALSE), ""))</f>
        <v/>
      </c>
      <c r="AP638" s="5" t="str">
        <f>IF(AB638 = "", "", IFERROR(VLOOKUP(AB638, 'SERVICE LOCATIONS'!$A:$Q, 14, FALSE), ""))</f>
        <v/>
      </c>
      <c r="AQ638" s="5" t="str">
        <f>IF(AB638 = "", "", IFERROR(VLOOKUP(AB638, 'SERVICE LOCATIONS'!$A:$Q, 15, FALSE), ""))</f>
        <v/>
      </c>
      <c r="AR638" s="5" t="str">
        <f>IF(AB638 = "", "", IFERROR(VLOOKUP(AB638, 'SERVICE LOCATIONS'!$A:$Q, 16, FALSE), ""))</f>
        <v/>
      </c>
      <c r="AS638" s="5" t="str">
        <f>IF(AB638 = "", "", IFERROR(VLOOKUP(AB638, 'SERVICE LOCATIONS'!$A:$Q, 17, FALSE), ""))</f>
        <v/>
      </c>
      <c r="AT638" s="27" t="str">
        <f>IF(AB638 = "", "", IFERROR(VLOOKUP(AB638, 'SERVICE LOCATIONS'!$A:$Q, 11, FALSE), ""))</f>
        <v/>
      </c>
      <c r="AU638" s="42"/>
      <c r="AV638" s="54"/>
      <c r="AW638" s="55"/>
      <c r="AX638" s="56"/>
      <c r="AY638" s="57"/>
    </row>
    <row r="639" spans="1:51" x14ac:dyDescent="0.2">
      <c r="A639" s="58"/>
      <c r="B639" s="64" t="str">
        <f>IF(A639="", "", TEXT(VLOOKUP(A639, 'ENTITY INFO'!$A:$E, 4, FALSE), "00-0000000"))</f>
        <v/>
      </c>
      <c r="C639" s="64" t="str">
        <f>IF(A639="", "", VLOOKUP(A639, 'ENTITY INFO'!$A:$E, 5, FALSE))</f>
        <v/>
      </c>
      <c r="D639" s="64" t="str">
        <f>IF(A639 = "", "", IFERROR(VLOOKUP(A639, 'ENTITY INFO'!$A:$B, 2, FALSE), ""))</f>
        <v/>
      </c>
      <c r="E639" s="42"/>
      <c r="F639" s="57"/>
      <c r="G639" s="60"/>
      <c r="H639" s="54"/>
      <c r="I639" s="61"/>
      <c r="J639" s="62"/>
      <c r="K639" s="57"/>
      <c r="L639" s="57"/>
      <c r="M639" s="54"/>
      <c r="N639" s="63"/>
      <c r="O639" s="57"/>
      <c r="P639" s="57"/>
      <c r="Q639" s="57"/>
      <c r="R639" s="57"/>
      <c r="S639" s="57"/>
      <c r="T639" s="57"/>
      <c r="U639" s="57"/>
      <c r="V639" s="57"/>
      <c r="W639" s="57"/>
      <c r="X639" s="57"/>
      <c r="Y639" s="25" t="str">
        <f>IF(X639 = "", "", IFERROR(VLOOKUP(X639, Values!G:H, 2, FALSE), ""))</f>
        <v/>
      </c>
      <c r="Z639" s="26" t="str">
        <f>IF(X639 = "", "", IFERROR(VLOOKUP(X639, Values!G:I, 3, FALSE), ""))</f>
        <v/>
      </c>
      <c r="AA639" s="107"/>
      <c r="AB639" s="56"/>
      <c r="AC639" s="57"/>
      <c r="AD639" s="25"/>
      <c r="AE639" s="5" t="str">
        <f>IF(AB639 = "", "", IFERROR(VLOOKUP(AB639, 'SERVICE LOCATIONS'!$A:$B, 2, FALSE), ""))</f>
        <v/>
      </c>
      <c r="AF639" s="5" t="str">
        <f>IF(AB639 = "", "", IFERROR(IF(VLOOKUP(AB639, 'SERVICE LOCATIONS'!$A:$C, 3, FALSE) = 0, "", VLOOKUP(AB639, 'SERVICE LOCATIONS'!$A:$D, 3, FALSE)), ""))</f>
        <v/>
      </c>
      <c r="AG639" s="5" t="str">
        <f>IF(AB639 = "", "", IFERROR(VLOOKUP(AB639, 'SERVICE LOCATIONS'!$A:$D, 4, FALSE), ""))</f>
        <v/>
      </c>
      <c r="AH639" s="5" t="str">
        <f>IF(AB639 = "", "", IFERROR(VLOOKUP(AB639, 'SERVICE LOCATIONS'!$A:$J, 5, FALSE), ""))</f>
        <v/>
      </c>
      <c r="AI639" s="5" t="str">
        <f>IF(AB639 = "", "", IFERROR(VLOOKUP(AB639, 'SERVICE LOCATIONS'!$A:$F, 6, FALSE), ""))</f>
        <v/>
      </c>
      <c r="AJ639" s="5" t="str">
        <f>IF(AB639 = "", "", IFERROR(VLOOKUP(AB639, 'SERVICE LOCATIONS'!$A:$G, 7, FALSE), ""))</f>
        <v/>
      </c>
      <c r="AK639" s="5" t="str">
        <f>IF(AB639 = "", "", IFERROR(VLOOKUP(AB639, 'SERVICE LOCATIONS'!$A:$H, 8, FALSE), ""))</f>
        <v/>
      </c>
      <c r="AL639" s="7" t="str">
        <f>IF(AB639 = "", "", IFERROR(VLOOKUP(AB639, 'SERVICE LOCATIONS'!$A:$I, 9, FALSE), ""))</f>
        <v/>
      </c>
      <c r="AM639" s="7" t="str">
        <f>IF(AB639 = "", "", IFERROR(VLOOKUP(AB639, 'SERVICE LOCATIONS'!$A:$J, 10, FALSE), ""))</f>
        <v/>
      </c>
      <c r="AN639" s="7" t="str">
        <f>IF(AB639 = "", "", IFERROR(VLOOKUP(AB639, 'SERVICE LOCATIONS'!$A:$Q, 12, FALSE), ""))</f>
        <v/>
      </c>
      <c r="AO639" s="5" t="str">
        <f>IF(AB639 = "", "", IFERROR(VLOOKUP(AB639, 'SERVICE LOCATIONS'!$A:$Q, 13, FALSE), ""))</f>
        <v/>
      </c>
      <c r="AP639" s="5" t="str">
        <f>IF(AB639 = "", "", IFERROR(VLOOKUP(AB639, 'SERVICE LOCATIONS'!$A:$Q, 14, FALSE), ""))</f>
        <v/>
      </c>
      <c r="AQ639" s="5" t="str">
        <f>IF(AB639 = "", "", IFERROR(VLOOKUP(AB639, 'SERVICE LOCATIONS'!$A:$Q, 15, FALSE), ""))</f>
        <v/>
      </c>
      <c r="AR639" s="5" t="str">
        <f>IF(AB639 = "", "", IFERROR(VLOOKUP(AB639, 'SERVICE LOCATIONS'!$A:$Q, 16, FALSE), ""))</f>
        <v/>
      </c>
      <c r="AS639" s="5" t="str">
        <f>IF(AB639 = "", "", IFERROR(VLOOKUP(AB639, 'SERVICE LOCATIONS'!$A:$Q, 17, FALSE), ""))</f>
        <v/>
      </c>
      <c r="AT639" s="27" t="str">
        <f>IF(AB639 = "", "", IFERROR(VLOOKUP(AB639, 'SERVICE LOCATIONS'!$A:$Q, 11, FALSE), ""))</f>
        <v/>
      </c>
      <c r="AU639" s="42"/>
      <c r="AV639" s="54"/>
      <c r="AW639" s="55"/>
      <c r="AX639" s="56"/>
      <c r="AY639" s="57"/>
    </row>
    <row r="640" spans="1:51" x14ac:dyDescent="0.2">
      <c r="A640" s="58"/>
      <c r="B640" s="64" t="str">
        <f>IF(A640="", "", TEXT(VLOOKUP(A640, 'ENTITY INFO'!$A:$E, 4, FALSE), "00-0000000"))</f>
        <v/>
      </c>
      <c r="C640" s="64" t="str">
        <f>IF(A640="", "", VLOOKUP(A640, 'ENTITY INFO'!$A:$E, 5, FALSE))</f>
        <v/>
      </c>
      <c r="D640" s="64" t="str">
        <f>IF(A640 = "", "", IFERROR(VLOOKUP(A640, 'ENTITY INFO'!$A:$B, 2, FALSE), ""))</f>
        <v/>
      </c>
      <c r="E640" s="42"/>
      <c r="F640" s="57"/>
      <c r="G640" s="60"/>
      <c r="H640" s="54"/>
      <c r="I640" s="61"/>
      <c r="J640" s="62"/>
      <c r="K640" s="57"/>
      <c r="L640" s="57"/>
      <c r="M640" s="54"/>
      <c r="N640" s="63"/>
      <c r="O640" s="57"/>
      <c r="P640" s="57"/>
      <c r="Q640" s="57"/>
      <c r="R640" s="57"/>
      <c r="S640" s="57"/>
      <c r="T640" s="57"/>
      <c r="U640" s="57"/>
      <c r="V640" s="57"/>
      <c r="W640" s="57"/>
      <c r="X640" s="57"/>
      <c r="Y640" s="25" t="str">
        <f>IF(X640 = "", "", IFERROR(VLOOKUP(X640, Values!G:H, 2, FALSE), ""))</f>
        <v/>
      </c>
      <c r="Z640" s="26" t="str">
        <f>IF(X640 = "", "", IFERROR(VLOOKUP(X640, Values!G:I, 3, FALSE), ""))</f>
        <v/>
      </c>
      <c r="AA640" s="107"/>
      <c r="AB640" s="56"/>
      <c r="AC640" s="57"/>
      <c r="AD640" s="25"/>
      <c r="AE640" s="5" t="str">
        <f>IF(AB640 = "", "", IFERROR(VLOOKUP(AB640, 'SERVICE LOCATIONS'!$A:$B, 2, FALSE), ""))</f>
        <v/>
      </c>
      <c r="AF640" s="5" t="str">
        <f>IF(AB640 = "", "", IFERROR(IF(VLOOKUP(AB640, 'SERVICE LOCATIONS'!$A:$C, 3, FALSE) = 0, "", VLOOKUP(AB640, 'SERVICE LOCATIONS'!$A:$D, 3, FALSE)), ""))</f>
        <v/>
      </c>
      <c r="AG640" s="5" t="str">
        <f>IF(AB640 = "", "", IFERROR(VLOOKUP(AB640, 'SERVICE LOCATIONS'!$A:$D, 4, FALSE), ""))</f>
        <v/>
      </c>
      <c r="AH640" s="5" t="str">
        <f>IF(AB640 = "", "", IFERROR(VLOOKUP(AB640, 'SERVICE LOCATIONS'!$A:$J, 5, FALSE), ""))</f>
        <v/>
      </c>
      <c r="AI640" s="5" t="str">
        <f>IF(AB640 = "", "", IFERROR(VLOOKUP(AB640, 'SERVICE LOCATIONS'!$A:$F, 6, FALSE), ""))</f>
        <v/>
      </c>
      <c r="AJ640" s="5" t="str">
        <f>IF(AB640 = "", "", IFERROR(VLOOKUP(AB640, 'SERVICE LOCATIONS'!$A:$G, 7, FALSE), ""))</f>
        <v/>
      </c>
      <c r="AK640" s="5" t="str">
        <f>IF(AB640 = "", "", IFERROR(VLOOKUP(AB640, 'SERVICE LOCATIONS'!$A:$H, 8, FALSE), ""))</f>
        <v/>
      </c>
      <c r="AL640" s="7" t="str">
        <f>IF(AB640 = "", "", IFERROR(VLOOKUP(AB640, 'SERVICE LOCATIONS'!$A:$I, 9, FALSE), ""))</f>
        <v/>
      </c>
      <c r="AM640" s="7" t="str">
        <f>IF(AB640 = "", "", IFERROR(VLOOKUP(AB640, 'SERVICE LOCATIONS'!$A:$J, 10, FALSE), ""))</f>
        <v/>
      </c>
      <c r="AN640" s="7" t="str">
        <f>IF(AB640 = "", "", IFERROR(VLOOKUP(AB640, 'SERVICE LOCATIONS'!$A:$Q, 12, FALSE), ""))</f>
        <v/>
      </c>
      <c r="AO640" s="5" t="str">
        <f>IF(AB640 = "", "", IFERROR(VLOOKUP(AB640, 'SERVICE LOCATIONS'!$A:$Q, 13, FALSE), ""))</f>
        <v/>
      </c>
      <c r="AP640" s="5" t="str">
        <f>IF(AB640 = "", "", IFERROR(VLOOKUP(AB640, 'SERVICE LOCATIONS'!$A:$Q, 14, FALSE), ""))</f>
        <v/>
      </c>
      <c r="AQ640" s="5" t="str">
        <f>IF(AB640 = "", "", IFERROR(VLOOKUP(AB640, 'SERVICE LOCATIONS'!$A:$Q, 15, FALSE), ""))</f>
        <v/>
      </c>
      <c r="AR640" s="5" t="str">
        <f>IF(AB640 = "", "", IFERROR(VLOOKUP(AB640, 'SERVICE LOCATIONS'!$A:$Q, 16, FALSE), ""))</f>
        <v/>
      </c>
      <c r="AS640" s="5" t="str">
        <f>IF(AB640 = "", "", IFERROR(VLOOKUP(AB640, 'SERVICE LOCATIONS'!$A:$Q, 17, FALSE), ""))</f>
        <v/>
      </c>
      <c r="AT640" s="27" t="str">
        <f>IF(AB640 = "", "", IFERROR(VLOOKUP(AB640, 'SERVICE LOCATIONS'!$A:$Q, 11, FALSE), ""))</f>
        <v/>
      </c>
      <c r="AU640" s="42"/>
      <c r="AV640" s="54"/>
      <c r="AW640" s="55"/>
      <c r="AX640" s="56"/>
      <c r="AY640" s="57"/>
    </row>
    <row r="641" spans="1:51" x14ac:dyDescent="0.2">
      <c r="A641" s="58"/>
      <c r="B641" s="64" t="str">
        <f>IF(A641="", "", TEXT(VLOOKUP(A641, 'ENTITY INFO'!$A:$E, 4, FALSE), "00-0000000"))</f>
        <v/>
      </c>
      <c r="C641" s="64" t="str">
        <f>IF(A641="", "", VLOOKUP(A641, 'ENTITY INFO'!$A:$E, 5, FALSE))</f>
        <v/>
      </c>
      <c r="D641" s="64" t="str">
        <f>IF(A641 = "", "", IFERROR(VLOOKUP(A641, 'ENTITY INFO'!$A:$B, 2, FALSE), ""))</f>
        <v/>
      </c>
      <c r="E641" s="42"/>
      <c r="F641" s="57"/>
      <c r="G641" s="60"/>
      <c r="H641" s="54"/>
      <c r="I641" s="61"/>
      <c r="J641" s="62"/>
      <c r="K641" s="57"/>
      <c r="L641" s="57"/>
      <c r="M641" s="54"/>
      <c r="N641" s="63"/>
      <c r="O641" s="57"/>
      <c r="P641" s="57"/>
      <c r="Q641" s="57"/>
      <c r="R641" s="57"/>
      <c r="S641" s="57"/>
      <c r="T641" s="57"/>
      <c r="U641" s="57"/>
      <c r="V641" s="57"/>
      <c r="W641" s="57"/>
      <c r="X641" s="57"/>
      <c r="Y641" s="25" t="str">
        <f>IF(X641 = "", "", IFERROR(VLOOKUP(X641, Values!G:H, 2, FALSE), ""))</f>
        <v/>
      </c>
      <c r="Z641" s="26" t="str">
        <f>IF(X641 = "", "", IFERROR(VLOOKUP(X641, Values!G:I, 3, FALSE), ""))</f>
        <v/>
      </c>
      <c r="AA641" s="107"/>
      <c r="AB641" s="56"/>
      <c r="AC641" s="57"/>
      <c r="AD641" s="25"/>
      <c r="AE641" s="5" t="str">
        <f>IF(AB641 = "", "", IFERROR(VLOOKUP(AB641, 'SERVICE LOCATIONS'!$A:$B, 2, FALSE), ""))</f>
        <v/>
      </c>
      <c r="AF641" s="5" t="str">
        <f>IF(AB641 = "", "", IFERROR(IF(VLOOKUP(AB641, 'SERVICE LOCATIONS'!$A:$C, 3, FALSE) = 0, "", VLOOKUP(AB641, 'SERVICE LOCATIONS'!$A:$D, 3, FALSE)), ""))</f>
        <v/>
      </c>
      <c r="AG641" s="5" t="str">
        <f>IF(AB641 = "", "", IFERROR(VLOOKUP(AB641, 'SERVICE LOCATIONS'!$A:$D, 4, FALSE), ""))</f>
        <v/>
      </c>
      <c r="AH641" s="5" t="str">
        <f>IF(AB641 = "", "", IFERROR(VLOOKUP(AB641, 'SERVICE LOCATIONS'!$A:$J, 5, FALSE), ""))</f>
        <v/>
      </c>
      <c r="AI641" s="5" t="str">
        <f>IF(AB641 = "", "", IFERROR(VLOOKUP(AB641, 'SERVICE LOCATIONS'!$A:$F, 6, FALSE), ""))</f>
        <v/>
      </c>
      <c r="AJ641" s="5" t="str">
        <f>IF(AB641 = "", "", IFERROR(VLOOKUP(AB641, 'SERVICE LOCATIONS'!$A:$G, 7, FALSE), ""))</f>
        <v/>
      </c>
      <c r="AK641" s="5" t="str">
        <f>IF(AB641 = "", "", IFERROR(VLOOKUP(AB641, 'SERVICE LOCATIONS'!$A:$H, 8, FALSE), ""))</f>
        <v/>
      </c>
      <c r="AL641" s="7" t="str">
        <f>IF(AB641 = "", "", IFERROR(VLOOKUP(AB641, 'SERVICE LOCATIONS'!$A:$I, 9, FALSE), ""))</f>
        <v/>
      </c>
      <c r="AM641" s="7" t="str">
        <f>IF(AB641 = "", "", IFERROR(VLOOKUP(AB641, 'SERVICE LOCATIONS'!$A:$J, 10, FALSE), ""))</f>
        <v/>
      </c>
      <c r="AN641" s="7" t="str">
        <f>IF(AB641 = "", "", IFERROR(VLOOKUP(AB641, 'SERVICE LOCATIONS'!$A:$Q, 12, FALSE), ""))</f>
        <v/>
      </c>
      <c r="AO641" s="5" t="str">
        <f>IF(AB641 = "", "", IFERROR(VLOOKUP(AB641, 'SERVICE LOCATIONS'!$A:$Q, 13, FALSE), ""))</f>
        <v/>
      </c>
      <c r="AP641" s="5" t="str">
        <f>IF(AB641 = "", "", IFERROR(VLOOKUP(AB641, 'SERVICE LOCATIONS'!$A:$Q, 14, FALSE), ""))</f>
        <v/>
      </c>
      <c r="AQ641" s="5" t="str">
        <f>IF(AB641 = "", "", IFERROR(VLOOKUP(AB641, 'SERVICE LOCATIONS'!$A:$Q, 15, FALSE), ""))</f>
        <v/>
      </c>
      <c r="AR641" s="5" t="str">
        <f>IF(AB641 = "", "", IFERROR(VLOOKUP(AB641, 'SERVICE LOCATIONS'!$A:$Q, 16, FALSE), ""))</f>
        <v/>
      </c>
      <c r="AS641" s="5" t="str">
        <f>IF(AB641 = "", "", IFERROR(VLOOKUP(AB641, 'SERVICE LOCATIONS'!$A:$Q, 17, FALSE), ""))</f>
        <v/>
      </c>
      <c r="AT641" s="27" t="str">
        <f>IF(AB641 = "", "", IFERROR(VLOOKUP(AB641, 'SERVICE LOCATIONS'!$A:$Q, 11, FALSE), ""))</f>
        <v/>
      </c>
      <c r="AU641" s="42"/>
      <c r="AV641" s="54"/>
      <c r="AW641" s="55"/>
      <c r="AX641" s="56"/>
      <c r="AY641" s="57"/>
    </row>
    <row r="642" spans="1:51" x14ac:dyDescent="0.2">
      <c r="A642" s="58"/>
      <c r="B642" s="64" t="str">
        <f>IF(A642="", "", TEXT(VLOOKUP(A642, 'ENTITY INFO'!$A:$E, 4, FALSE), "00-0000000"))</f>
        <v/>
      </c>
      <c r="C642" s="64" t="str">
        <f>IF(A642="", "", VLOOKUP(A642, 'ENTITY INFO'!$A:$E, 5, FALSE))</f>
        <v/>
      </c>
      <c r="D642" s="64" t="str">
        <f>IF(A642 = "", "", IFERROR(VLOOKUP(A642, 'ENTITY INFO'!$A:$B, 2, FALSE), ""))</f>
        <v/>
      </c>
      <c r="E642" s="42"/>
      <c r="F642" s="57"/>
      <c r="G642" s="60"/>
      <c r="H642" s="54"/>
      <c r="I642" s="61"/>
      <c r="J642" s="62"/>
      <c r="K642" s="57"/>
      <c r="L642" s="57"/>
      <c r="M642" s="54"/>
      <c r="N642" s="63"/>
      <c r="O642" s="57"/>
      <c r="P642" s="57"/>
      <c r="Q642" s="57"/>
      <c r="R642" s="57"/>
      <c r="S642" s="57"/>
      <c r="T642" s="57"/>
      <c r="U642" s="57"/>
      <c r="V642" s="57"/>
      <c r="W642" s="57"/>
      <c r="X642" s="57"/>
      <c r="Y642" s="25" t="str">
        <f>IF(X642 = "", "", IFERROR(VLOOKUP(X642, Values!G:H, 2, FALSE), ""))</f>
        <v/>
      </c>
      <c r="Z642" s="26" t="str">
        <f>IF(X642 = "", "", IFERROR(VLOOKUP(X642, Values!G:I, 3, FALSE), ""))</f>
        <v/>
      </c>
      <c r="AA642" s="107"/>
      <c r="AB642" s="56"/>
      <c r="AC642" s="57"/>
      <c r="AD642" s="25"/>
      <c r="AE642" s="5" t="str">
        <f>IF(AB642 = "", "", IFERROR(VLOOKUP(AB642, 'SERVICE LOCATIONS'!$A:$B, 2, FALSE), ""))</f>
        <v/>
      </c>
      <c r="AF642" s="5" t="str">
        <f>IF(AB642 = "", "", IFERROR(IF(VLOOKUP(AB642, 'SERVICE LOCATIONS'!$A:$C, 3, FALSE) = 0, "", VLOOKUP(AB642, 'SERVICE LOCATIONS'!$A:$D, 3, FALSE)), ""))</f>
        <v/>
      </c>
      <c r="AG642" s="5" t="str">
        <f>IF(AB642 = "", "", IFERROR(VLOOKUP(AB642, 'SERVICE LOCATIONS'!$A:$D, 4, FALSE), ""))</f>
        <v/>
      </c>
      <c r="AH642" s="5" t="str">
        <f>IF(AB642 = "", "", IFERROR(VLOOKUP(AB642, 'SERVICE LOCATIONS'!$A:$J, 5, FALSE), ""))</f>
        <v/>
      </c>
      <c r="AI642" s="5" t="str">
        <f>IF(AB642 = "", "", IFERROR(VLOOKUP(AB642, 'SERVICE LOCATIONS'!$A:$F, 6, FALSE), ""))</f>
        <v/>
      </c>
      <c r="AJ642" s="5" t="str">
        <f>IF(AB642 = "", "", IFERROR(VLOOKUP(AB642, 'SERVICE LOCATIONS'!$A:$G, 7, FALSE), ""))</f>
        <v/>
      </c>
      <c r="AK642" s="5" t="str">
        <f>IF(AB642 = "", "", IFERROR(VLOOKUP(AB642, 'SERVICE LOCATIONS'!$A:$H, 8, FALSE), ""))</f>
        <v/>
      </c>
      <c r="AL642" s="7" t="str">
        <f>IF(AB642 = "", "", IFERROR(VLOOKUP(AB642, 'SERVICE LOCATIONS'!$A:$I, 9, FALSE), ""))</f>
        <v/>
      </c>
      <c r="AM642" s="7" t="str">
        <f>IF(AB642 = "", "", IFERROR(VLOOKUP(AB642, 'SERVICE LOCATIONS'!$A:$J, 10, FALSE), ""))</f>
        <v/>
      </c>
      <c r="AN642" s="7" t="str">
        <f>IF(AB642 = "", "", IFERROR(VLOOKUP(AB642, 'SERVICE LOCATIONS'!$A:$Q, 12, FALSE), ""))</f>
        <v/>
      </c>
      <c r="AO642" s="5" t="str">
        <f>IF(AB642 = "", "", IFERROR(VLOOKUP(AB642, 'SERVICE LOCATIONS'!$A:$Q, 13, FALSE), ""))</f>
        <v/>
      </c>
      <c r="AP642" s="5" t="str">
        <f>IF(AB642 = "", "", IFERROR(VLOOKUP(AB642, 'SERVICE LOCATIONS'!$A:$Q, 14, FALSE), ""))</f>
        <v/>
      </c>
      <c r="AQ642" s="5" t="str">
        <f>IF(AB642 = "", "", IFERROR(VLOOKUP(AB642, 'SERVICE LOCATIONS'!$A:$Q, 15, FALSE), ""))</f>
        <v/>
      </c>
      <c r="AR642" s="5" t="str">
        <f>IF(AB642 = "", "", IFERROR(VLOOKUP(AB642, 'SERVICE LOCATIONS'!$A:$Q, 16, FALSE), ""))</f>
        <v/>
      </c>
      <c r="AS642" s="5" t="str">
        <f>IF(AB642 = "", "", IFERROR(VLOOKUP(AB642, 'SERVICE LOCATIONS'!$A:$Q, 17, FALSE), ""))</f>
        <v/>
      </c>
      <c r="AT642" s="27" t="str">
        <f>IF(AB642 = "", "", IFERROR(VLOOKUP(AB642, 'SERVICE LOCATIONS'!$A:$Q, 11, FALSE), ""))</f>
        <v/>
      </c>
      <c r="AU642" s="42"/>
      <c r="AV642" s="54"/>
      <c r="AW642" s="55"/>
      <c r="AX642" s="56"/>
      <c r="AY642" s="57"/>
    </row>
    <row r="643" spans="1:51" x14ac:dyDescent="0.2">
      <c r="A643" s="58"/>
      <c r="B643" s="64" t="str">
        <f>IF(A643="", "", TEXT(VLOOKUP(A643, 'ENTITY INFO'!$A:$E, 4, FALSE), "00-0000000"))</f>
        <v/>
      </c>
      <c r="C643" s="64" t="str">
        <f>IF(A643="", "", VLOOKUP(A643, 'ENTITY INFO'!$A:$E, 5, FALSE))</f>
        <v/>
      </c>
      <c r="D643" s="64" t="str">
        <f>IF(A643 = "", "", IFERROR(VLOOKUP(A643, 'ENTITY INFO'!$A:$B, 2, FALSE), ""))</f>
        <v/>
      </c>
      <c r="E643" s="42"/>
      <c r="F643" s="57"/>
      <c r="G643" s="60"/>
      <c r="H643" s="54"/>
      <c r="I643" s="61"/>
      <c r="J643" s="62"/>
      <c r="K643" s="57"/>
      <c r="L643" s="57"/>
      <c r="M643" s="54"/>
      <c r="N643" s="63"/>
      <c r="O643" s="57"/>
      <c r="P643" s="57"/>
      <c r="Q643" s="57"/>
      <c r="R643" s="57"/>
      <c r="S643" s="57"/>
      <c r="T643" s="57"/>
      <c r="U643" s="57"/>
      <c r="V643" s="57"/>
      <c r="W643" s="57"/>
      <c r="X643" s="57"/>
      <c r="Y643" s="25" t="str">
        <f>IF(X643 = "", "", IFERROR(VLOOKUP(X643, Values!G:H, 2, FALSE), ""))</f>
        <v/>
      </c>
      <c r="Z643" s="26" t="str">
        <f>IF(X643 = "", "", IFERROR(VLOOKUP(X643, Values!G:I, 3, FALSE), ""))</f>
        <v/>
      </c>
      <c r="AA643" s="107"/>
      <c r="AB643" s="56"/>
      <c r="AC643" s="57"/>
      <c r="AD643" s="25"/>
      <c r="AE643" s="5" t="str">
        <f>IF(AB643 = "", "", IFERROR(VLOOKUP(AB643, 'SERVICE LOCATIONS'!$A:$B, 2, FALSE), ""))</f>
        <v/>
      </c>
      <c r="AF643" s="5" t="str">
        <f>IF(AB643 = "", "", IFERROR(IF(VLOOKUP(AB643, 'SERVICE LOCATIONS'!$A:$C, 3, FALSE) = 0, "", VLOOKUP(AB643, 'SERVICE LOCATIONS'!$A:$D, 3, FALSE)), ""))</f>
        <v/>
      </c>
      <c r="AG643" s="5" t="str">
        <f>IF(AB643 = "", "", IFERROR(VLOOKUP(AB643, 'SERVICE LOCATIONS'!$A:$D, 4, FALSE), ""))</f>
        <v/>
      </c>
      <c r="AH643" s="5" t="str">
        <f>IF(AB643 = "", "", IFERROR(VLOOKUP(AB643, 'SERVICE LOCATIONS'!$A:$J, 5, FALSE), ""))</f>
        <v/>
      </c>
      <c r="AI643" s="5" t="str">
        <f>IF(AB643 = "", "", IFERROR(VLOOKUP(AB643, 'SERVICE LOCATIONS'!$A:$F, 6, FALSE), ""))</f>
        <v/>
      </c>
      <c r="AJ643" s="5" t="str">
        <f>IF(AB643 = "", "", IFERROR(VLOOKUP(AB643, 'SERVICE LOCATIONS'!$A:$G, 7, FALSE), ""))</f>
        <v/>
      </c>
      <c r="AK643" s="5" t="str">
        <f>IF(AB643 = "", "", IFERROR(VLOOKUP(AB643, 'SERVICE LOCATIONS'!$A:$H, 8, FALSE), ""))</f>
        <v/>
      </c>
      <c r="AL643" s="7" t="str">
        <f>IF(AB643 = "", "", IFERROR(VLOOKUP(AB643, 'SERVICE LOCATIONS'!$A:$I, 9, FALSE), ""))</f>
        <v/>
      </c>
      <c r="AM643" s="7" t="str">
        <f>IF(AB643 = "", "", IFERROR(VLOOKUP(AB643, 'SERVICE LOCATIONS'!$A:$J, 10, FALSE), ""))</f>
        <v/>
      </c>
      <c r="AN643" s="7" t="str">
        <f>IF(AB643 = "", "", IFERROR(VLOOKUP(AB643, 'SERVICE LOCATIONS'!$A:$Q, 12, FALSE), ""))</f>
        <v/>
      </c>
      <c r="AO643" s="5" t="str">
        <f>IF(AB643 = "", "", IFERROR(VLOOKUP(AB643, 'SERVICE LOCATIONS'!$A:$Q, 13, FALSE), ""))</f>
        <v/>
      </c>
      <c r="AP643" s="5" t="str">
        <f>IF(AB643 = "", "", IFERROR(VLOOKUP(AB643, 'SERVICE LOCATIONS'!$A:$Q, 14, FALSE), ""))</f>
        <v/>
      </c>
      <c r="AQ643" s="5" t="str">
        <f>IF(AB643 = "", "", IFERROR(VLOOKUP(AB643, 'SERVICE LOCATIONS'!$A:$Q, 15, FALSE), ""))</f>
        <v/>
      </c>
      <c r="AR643" s="5" t="str">
        <f>IF(AB643 = "", "", IFERROR(VLOOKUP(AB643, 'SERVICE LOCATIONS'!$A:$Q, 16, FALSE), ""))</f>
        <v/>
      </c>
      <c r="AS643" s="5" t="str">
        <f>IF(AB643 = "", "", IFERROR(VLOOKUP(AB643, 'SERVICE LOCATIONS'!$A:$Q, 17, FALSE), ""))</f>
        <v/>
      </c>
      <c r="AT643" s="27" t="str">
        <f>IF(AB643 = "", "", IFERROR(VLOOKUP(AB643, 'SERVICE LOCATIONS'!$A:$Q, 11, FALSE), ""))</f>
        <v/>
      </c>
      <c r="AU643" s="42"/>
      <c r="AV643" s="54"/>
      <c r="AW643" s="55"/>
      <c r="AX643" s="56"/>
      <c r="AY643" s="57"/>
    </row>
    <row r="644" spans="1:51" x14ac:dyDescent="0.2">
      <c r="A644" s="58"/>
      <c r="B644" s="64" t="str">
        <f>IF(A644="", "", TEXT(VLOOKUP(A644, 'ENTITY INFO'!$A:$E, 4, FALSE), "00-0000000"))</f>
        <v/>
      </c>
      <c r="C644" s="64" t="str">
        <f>IF(A644="", "", VLOOKUP(A644, 'ENTITY INFO'!$A:$E, 5, FALSE))</f>
        <v/>
      </c>
      <c r="D644" s="64" t="str">
        <f>IF(A644 = "", "", IFERROR(VLOOKUP(A644, 'ENTITY INFO'!$A:$B, 2, FALSE), ""))</f>
        <v/>
      </c>
      <c r="E644" s="42"/>
      <c r="F644" s="57"/>
      <c r="G644" s="60"/>
      <c r="H644" s="54"/>
      <c r="I644" s="61"/>
      <c r="J644" s="62"/>
      <c r="K644" s="57"/>
      <c r="L644" s="57"/>
      <c r="M644" s="54"/>
      <c r="N644" s="63"/>
      <c r="O644" s="57"/>
      <c r="P644" s="57"/>
      <c r="Q644" s="57"/>
      <c r="R644" s="57"/>
      <c r="S644" s="57"/>
      <c r="T644" s="57"/>
      <c r="U644" s="57"/>
      <c r="V644" s="57"/>
      <c r="W644" s="57"/>
      <c r="X644" s="57"/>
      <c r="Y644" s="25" t="str">
        <f>IF(X644 = "", "", IFERROR(VLOOKUP(X644, Values!G:H, 2, FALSE), ""))</f>
        <v/>
      </c>
      <c r="Z644" s="26" t="str">
        <f>IF(X644 = "", "", IFERROR(VLOOKUP(X644, Values!G:I, 3, FALSE), ""))</f>
        <v/>
      </c>
      <c r="AA644" s="107"/>
      <c r="AB644" s="56"/>
      <c r="AC644" s="57"/>
      <c r="AD644" s="25"/>
      <c r="AE644" s="5" t="str">
        <f>IF(AB644 = "", "", IFERROR(VLOOKUP(AB644, 'SERVICE LOCATIONS'!$A:$B, 2, FALSE), ""))</f>
        <v/>
      </c>
      <c r="AF644" s="5" t="str">
        <f>IF(AB644 = "", "", IFERROR(IF(VLOOKUP(AB644, 'SERVICE LOCATIONS'!$A:$C, 3, FALSE) = 0, "", VLOOKUP(AB644, 'SERVICE LOCATIONS'!$A:$D, 3, FALSE)), ""))</f>
        <v/>
      </c>
      <c r="AG644" s="5" t="str">
        <f>IF(AB644 = "", "", IFERROR(VLOOKUP(AB644, 'SERVICE LOCATIONS'!$A:$D, 4, FALSE), ""))</f>
        <v/>
      </c>
      <c r="AH644" s="5" t="str">
        <f>IF(AB644 = "", "", IFERROR(VLOOKUP(AB644, 'SERVICE LOCATIONS'!$A:$J, 5, FALSE), ""))</f>
        <v/>
      </c>
      <c r="AI644" s="5" t="str">
        <f>IF(AB644 = "", "", IFERROR(VLOOKUP(AB644, 'SERVICE LOCATIONS'!$A:$F, 6, FALSE), ""))</f>
        <v/>
      </c>
      <c r="AJ644" s="5" t="str">
        <f>IF(AB644 = "", "", IFERROR(VLOOKUP(AB644, 'SERVICE LOCATIONS'!$A:$G, 7, FALSE), ""))</f>
        <v/>
      </c>
      <c r="AK644" s="5" t="str">
        <f>IF(AB644 = "", "", IFERROR(VLOOKUP(AB644, 'SERVICE LOCATIONS'!$A:$H, 8, FALSE), ""))</f>
        <v/>
      </c>
      <c r="AL644" s="7" t="str">
        <f>IF(AB644 = "", "", IFERROR(VLOOKUP(AB644, 'SERVICE LOCATIONS'!$A:$I, 9, FALSE), ""))</f>
        <v/>
      </c>
      <c r="AM644" s="7" t="str">
        <f>IF(AB644 = "", "", IFERROR(VLOOKUP(AB644, 'SERVICE LOCATIONS'!$A:$J, 10, FALSE), ""))</f>
        <v/>
      </c>
      <c r="AN644" s="7" t="str">
        <f>IF(AB644 = "", "", IFERROR(VLOOKUP(AB644, 'SERVICE LOCATIONS'!$A:$Q, 12, FALSE), ""))</f>
        <v/>
      </c>
      <c r="AO644" s="5" t="str">
        <f>IF(AB644 = "", "", IFERROR(VLOOKUP(AB644, 'SERVICE LOCATIONS'!$A:$Q, 13, FALSE), ""))</f>
        <v/>
      </c>
      <c r="AP644" s="5" t="str">
        <f>IF(AB644 = "", "", IFERROR(VLOOKUP(AB644, 'SERVICE LOCATIONS'!$A:$Q, 14, FALSE), ""))</f>
        <v/>
      </c>
      <c r="AQ644" s="5" t="str">
        <f>IF(AB644 = "", "", IFERROR(VLOOKUP(AB644, 'SERVICE LOCATIONS'!$A:$Q, 15, FALSE), ""))</f>
        <v/>
      </c>
      <c r="AR644" s="5" t="str">
        <f>IF(AB644 = "", "", IFERROR(VLOOKUP(AB644, 'SERVICE LOCATIONS'!$A:$Q, 16, FALSE), ""))</f>
        <v/>
      </c>
      <c r="AS644" s="5" t="str">
        <f>IF(AB644 = "", "", IFERROR(VLOOKUP(AB644, 'SERVICE LOCATIONS'!$A:$Q, 17, FALSE), ""))</f>
        <v/>
      </c>
      <c r="AT644" s="27" t="str">
        <f>IF(AB644 = "", "", IFERROR(VLOOKUP(AB644, 'SERVICE LOCATIONS'!$A:$Q, 11, FALSE), ""))</f>
        <v/>
      </c>
      <c r="AU644" s="42"/>
      <c r="AV644" s="54"/>
      <c r="AW644" s="55"/>
      <c r="AX644" s="56"/>
      <c r="AY644" s="57"/>
    </row>
    <row r="645" spans="1:51" x14ac:dyDescent="0.2">
      <c r="A645" s="58"/>
      <c r="B645" s="64" t="str">
        <f>IF(A645="", "", TEXT(VLOOKUP(A645, 'ENTITY INFO'!$A:$E, 4, FALSE), "00-0000000"))</f>
        <v/>
      </c>
      <c r="C645" s="64" t="str">
        <f>IF(A645="", "", VLOOKUP(A645, 'ENTITY INFO'!$A:$E, 5, FALSE))</f>
        <v/>
      </c>
      <c r="D645" s="64" t="str">
        <f>IF(A645 = "", "", IFERROR(VLOOKUP(A645, 'ENTITY INFO'!$A:$B, 2, FALSE), ""))</f>
        <v/>
      </c>
      <c r="E645" s="42"/>
      <c r="F645" s="57"/>
      <c r="G645" s="60"/>
      <c r="H645" s="54"/>
      <c r="I645" s="61"/>
      <c r="J645" s="62"/>
      <c r="K645" s="57"/>
      <c r="L645" s="57"/>
      <c r="M645" s="54"/>
      <c r="N645" s="63"/>
      <c r="O645" s="57"/>
      <c r="P645" s="57"/>
      <c r="Q645" s="57"/>
      <c r="R645" s="57"/>
      <c r="S645" s="57"/>
      <c r="T645" s="57"/>
      <c r="U645" s="57"/>
      <c r="V645" s="57"/>
      <c r="W645" s="57"/>
      <c r="X645" s="57"/>
      <c r="Y645" s="25" t="str">
        <f>IF(X645 = "", "", IFERROR(VLOOKUP(X645, Values!G:H, 2, FALSE), ""))</f>
        <v/>
      </c>
      <c r="Z645" s="26" t="str">
        <f>IF(X645 = "", "", IFERROR(VLOOKUP(X645, Values!G:I, 3, FALSE), ""))</f>
        <v/>
      </c>
      <c r="AA645" s="107"/>
      <c r="AB645" s="56"/>
      <c r="AC645" s="57"/>
      <c r="AD645" s="25"/>
      <c r="AE645" s="5" t="str">
        <f>IF(AB645 = "", "", IFERROR(VLOOKUP(AB645, 'SERVICE LOCATIONS'!$A:$B, 2, FALSE), ""))</f>
        <v/>
      </c>
      <c r="AF645" s="5" t="str">
        <f>IF(AB645 = "", "", IFERROR(IF(VLOOKUP(AB645, 'SERVICE LOCATIONS'!$A:$C, 3, FALSE) = 0, "", VLOOKUP(AB645, 'SERVICE LOCATIONS'!$A:$D, 3, FALSE)), ""))</f>
        <v/>
      </c>
      <c r="AG645" s="5" t="str">
        <f>IF(AB645 = "", "", IFERROR(VLOOKUP(AB645, 'SERVICE LOCATIONS'!$A:$D, 4, FALSE), ""))</f>
        <v/>
      </c>
      <c r="AH645" s="5" t="str">
        <f>IF(AB645 = "", "", IFERROR(VLOOKUP(AB645, 'SERVICE LOCATIONS'!$A:$J, 5, FALSE), ""))</f>
        <v/>
      </c>
      <c r="AI645" s="5" t="str">
        <f>IF(AB645 = "", "", IFERROR(VLOOKUP(AB645, 'SERVICE LOCATIONS'!$A:$F, 6, FALSE), ""))</f>
        <v/>
      </c>
      <c r="AJ645" s="5" t="str">
        <f>IF(AB645 = "", "", IFERROR(VLOOKUP(AB645, 'SERVICE LOCATIONS'!$A:$G, 7, FALSE), ""))</f>
        <v/>
      </c>
      <c r="AK645" s="5" t="str">
        <f>IF(AB645 = "", "", IFERROR(VLOOKUP(AB645, 'SERVICE LOCATIONS'!$A:$H, 8, FALSE), ""))</f>
        <v/>
      </c>
      <c r="AL645" s="7" t="str">
        <f>IF(AB645 = "", "", IFERROR(VLOOKUP(AB645, 'SERVICE LOCATIONS'!$A:$I, 9, FALSE), ""))</f>
        <v/>
      </c>
      <c r="AM645" s="7" t="str">
        <f>IF(AB645 = "", "", IFERROR(VLOOKUP(AB645, 'SERVICE LOCATIONS'!$A:$J, 10, FALSE), ""))</f>
        <v/>
      </c>
      <c r="AN645" s="7" t="str">
        <f>IF(AB645 = "", "", IFERROR(VLOOKUP(AB645, 'SERVICE LOCATIONS'!$A:$Q, 12, FALSE), ""))</f>
        <v/>
      </c>
      <c r="AO645" s="5" t="str">
        <f>IF(AB645 = "", "", IFERROR(VLOOKUP(AB645, 'SERVICE LOCATIONS'!$A:$Q, 13, FALSE), ""))</f>
        <v/>
      </c>
      <c r="AP645" s="5" t="str">
        <f>IF(AB645 = "", "", IFERROR(VLOOKUP(AB645, 'SERVICE LOCATIONS'!$A:$Q, 14, FALSE), ""))</f>
        <v/>
      </c>
      <c r="AQ645" s="5" t="str">
        <f>IF(AB645 = "", "", IFERROR(VLOOKUP(AB645, 'SERVICE LOCATIONS'!$A:$Q, 15, FALSE), ""))</f>
        <v/>
      </c>
      <c r="AR645" s="5" t="str">
        <f>IF(AB645 = "", "", IFERROR(VLOOKUP(AB645, 'SERVICE LOCATIONS'!$A:$Q, 16, FALSE), ""))</f>
        <v/>
      </c>
      <c r="AS645" s="5" t="str">
        <f>IF(AB645 = "", "", IFERROR(VLOOKUP(AB645, 'SERVICE LOCATIONS'!$A:$Q, 17, FALSE), ""))</f>
        <v/>
      </c>
      <c r="AT645" s="27" t="str">
        <f>IF(AB645 = "", "", IFERROR(VLOOKUP(AB645, 'SERVICE LOCATIONS'!$A:$Q, 11, FALSE), ""))</f>
        <v/>
      </c>
      <c r="AU645" s="42"/>
      <c r="AV645" s="54"/>
      <c r="AW645" s="55"/>
      <c r="AX645" s="56"/>
      <c r="AY645" s="57"/>
    </row>
    <row r="646" spans="1:51" x14ac:dyDescent="0.2">
      <c r="A646" s="58"/>
      <c r="B646" s="64" t="str">
        <f>IF(A646="", "", TEXT(VLOOKUP(A646, 'ENTITY INFO'!$A:$E, 4, FALSE), "00-0000000"))</f>
        <v/>
      </c>
      <c r="C646" s="64" t="str">
        <f>IF(A646="", "", VLOOKUP(A646, 'ENTITY INFO'!$A:$E, 5, FALSE))</f>
        <v/>
      </c>
      <c r="D646" s="64" t="str">
        <f>IF(A646 = "", "", IFERROR(VLOOKUP(A646, 'ENTITY INFO'!$A:$B, 2, FALSE), ""))</f>
        <v/>
      </c>
      <c r="E646" s="42"/>
      <c r="F646" s="57"/>
      <c r="G646" s="60"/>
      <c r="H646" s="54"/>
      <c r="I646" s="61"/>
      <c r="J646" s="62"/>
      <c r="K646" s="57"/>
      <c r="L646" s="57"/>
      <c r="M646" s="54"/>
      <c r="N646" s="63"/>
      <c r="O646" s="57"/>
      <c r="P646" s="57"/>
      <c r="Q646" s="57"/>
      <c r="R646" s="57"/>
      <c r="S646" s="57"/>
      <c r="T646" s="57"/>
      <c r="U646" s="57"/>
      <c r="V646" s="57"/>
      <c r="W646" s="57"/>
      <c r="X646" s="57"/>
      <c r="Y646" s="25" t="str">
        <f>IF(X646 = "", "", IFERROR(VLOOKUP(X646, Values!G:H, 2, FALSE), ""))</f>
        <v/>
      </c>
      <c r="Z646" s="26" t="str">
        <f>IF(X646 = "", "", IFERROR(VLOOKUP(X646, Values!G:I, 3, FALSE), ""))</f>
        <v/>
      </c>
      <c r="AA646" s="107"/>
      <c r="AB646" s="56"/>
      <c r="AC646" s="57"/>
      <c r="AD646" s="25"/>
      <c r="AE646" s="5" t="str">
        <f>IF(AB646 = "", "", IFERROR(VLOOKUP(AB646, 'SERVICE LOCATIONS'!$A:$B, 2, FALSE), ""))</f>
        <v/>
      </c>
      <c r="AF646" s="5" t="str">
        <f>IF(AB646 = "", "", IFERROR(IF(VLOOKUP(AB646, 'SERVICE LOCATIONS'!$A:$C, 3, FALSE) = 0, "", VLOOKUP(AB646, 'SERVICE LOCATIONS'!$A:$D, 3, FALSE)), ""))</f>
        <v/>
      </c>
      <c r="AG646" s="5" t="str">
        <f>IF(AB646 = "", "", IFERROR(VLOOKUP(AB646, 'SERVICE LOCATIONS'!$A:$D, 4, FALSE), ""))</f>
        <v/>
      </c>
      <c r="AH646" s="5" t="str">
        <f>IF(AB646 = "", "", IFERROR(VLOOKUP(AB646, 'SERVICE LOCATIONS'!$A:$J, 5, FALSE), ""))</f>
        <v/>
      </c>
      <c r="AI646" s="5" t="str">
        <f>IF(AB646 = "", "", IFERROR(VLOOKUP(AB646, 'SERVICE LOCATIONS'!$A:$F, 6, FALSE), ""))</f>
        <v/>
      </c>
      <c r="AJ646" s="5" t="str">
        <f>IF(AB646 = "", "", IFERROR(VLOOKUP(AB646, 'SERVICE LOCATIONS'!$A:$G, 7, FALSE), ""))</f>
        <v/>
      </c>
      <c r="AK646" s="5" t="str">
        <f>IF(AB646 = "", "", IFERROR(VLOOKUP(AB646, 'SERVICE LOCATIONS'!$A:$H, 8, FALSE), ""))</f>
        <v/>
      </c>
      <c r="AL646" s="7" t="str">
        <f>IF(AB646 = "", "", IFERROR(VLOOKUP(AB646, 'SERVICE LOCATIONS'!$A:$I, 9, FALSE), ""))</f>
        <v/>
      </c>
      <c r="AM646" s="7" t="str">
        <f>IF(AB646 = "", "", IFERROR(VLOOKUP(AB646, 'SERVICE LOCATIONS'!$A:$J, 10, FALSE), ""))</f>
        <v/>
      </c>
      <c r="AN646" s="7" t="str">
        <f>IF(AB646 = "", "", IFERROR(VLOOKUP(AB646, 'SERVICE LOCATIONS'!$A:$Q, 12, FALSE), ""))</f>
        <v/>
      </c>
      <c r="AO646" s="5" t="str">
        <f>IF(AB646 = "", "", IFERROR(VLOOKUP(AB646, 'SERVICE LOCATIONS'!$A:$Q, 13, FALSE), ""))</f>
        <v/>
      </c>
      <c r="AP646" s="5" t="str">
        <f>IF(AB646 = "", "", IFERROR(VLOOKUP(AB646, 'SERVICE LOCATIONS'!$A:$Q, 14, FALSE), ""))</f>
        <v/>
      </c>
      <c r="AQ646" s="5" t="str">
        <f>IF(AB646 = "", "", IFERROR(VLOOKUP(AB646, 'SERVICE LOCATIONS'!$A:$Q, 15, FALSE), ""))</f>
        <v/>
      </c>
      <c r="AR646" s="5" t="str">
        <f>IF(AB646 = "", "", IFERROR(VLOOKUP(AB646, 'SERVICE LOCATIONS'!$A:$Q, 16, FALSE), ""))</f>
        <v/>
      </c>
      <c r="AS646" s="5" t="str">
        <f>IF(AB646 = "", "", IFERROR(VLOOKUP(AB646, 'SERVICE LOCATIONS'!$A:$Q, 17, FALSE), ""))</f>
        <v/>
      </c>
      <c r="AT646" s="27" t="str">
        <f>IF(AB646 = "", "", IFERROR(VLOOKUP(AB646, 'SERVICE LOCATIONS'!$A:$Q, 11, FALSE), ""))</f>
        <v/>
      </c>
      <c r="AU646" s="42"/>
      <c r="AV646" s="54"/>
      <c r="AW646" s="55"/>
      <c r="AX646" s="56"/>
      <c r="AY646" s="57"/>
    </row>
    <row r="647" spans="1:51" x14ac:dyDescent="0.2">
      <c r="A647" s="58"/>
      <c r="B647" s="64" t="str">
        <f>IF(A647="", "", TEXT(VLOOKUP(A647, 'ENTITY INFO'!$A:$E, 4, FALSE), "00-0000000"))</f>
        <v/>
      </c>
      <c r="C647" s="64" t="str">
        <f>IF(A647="", "", VLOOKUP(A647, 'ENTITY INFO'!$A:$E, 5, FALSE))</f>
        <v/>
      </c>
      <c r="D647" s="64" t="str">
        <f>IF(A647 = "", "", IFERROR(VLOOKUP(A647, 'ENTITY INFO'!$A:$B, 2, FALSE), ""))</f>
        <v/>
      </c>
      <c r="E647" s="42"/>
      <c r="F647" s="57"/>
      <c r="G647" s="60"/>
      <c r="H647" s="54"/>
      <c r="I647" s="61"/>
      <c r="J647" s="62"/>
      <c r="K647" s="57"/>
      <c r="L647" s="57"/>
      <c r="M647" s="54"/>
      <c r="N647" s="63"/>
      <c r="O647" s="57"/>
      <c r="P647" s="57"/>
      <c r="Q647" s="57"/>
      <c r="R647" s="57"/>
      <c r="S647" s="57"/>
      <c r="T647" s="57"/>
      <c r="U647" s="57"/>
      <c r="V647" s="57"/>
      <c r="W647" s="57"/>
      <c r="X647" s="57"/>
      <c r="Y647" s="25" t="str">
        <f>IF(X647 = "", "", IFERROR(VLOOKUP(X647, Values!G:H, 2, FALSE), ""))</f>
        <v/>
      </c>
      <c r="Z647" s="26" t="str">
        <f>IF(X647 = "", "", IFERROR(VLOOKUP(X647, Values!G:I, 3, FALSE), ""))</f>
        <v/>
      </c>
      <c r="AA647" s="107"/>
      <c r="AB647" s="56"/>
      <c r="AC647" s="57"/>
      <c r="AD647" s="25"/>
      <c r="AE647" s="5" t="str">
        <f>IF(AB647 = "", "", IFERROR(VLOOKUP(AB647, 'SERVICE LOCATIONS'!$A:$B, 2, FALSE), ""))</f>
        <v/>
      </c>
      <c r="AF647" s="5" t="str">
        <f>IF(AB647 = "", "", IFERROR(IF(VLOOKUP(AB647, 'SERVICE LOCATIONS'!$A:$C, 3, FALSE) = 0, "", VLOOKUP(AB647, 'SERVICE LOCATIONS'!$A:$D, 3, FALSE)), ""))</f>
        <v/>
      </c>
      <c r="AG647" s="5" t="str">
        <f>IF(AB647 = "", "", IFERROR(VLOOKUP(AB647, 'SERVICE LOCATIONS'!$A:$D, 4, FALSE), ""))</f>
        <v/>
      </c>
      <c r="AH647" s="5" t="str">
        <f>IF(AB647 = "", "", IFERROR(VLOOKUP(AB647, 'SERVICE LOCATIONS'!$A:$J, 5, FALSE), ""))</f>
        <v/>
      </c>
      <c r="AI647" s="5" t="str">
        <f>IF(AB647 = "", "", IFERROR(VLOOKUP(AB647, 'SERVICE LOCATIONS'!$A:$F, 6, FALSE), ""))</f>
        <v/>
      </c>
      <c r="AJ647" s="5" t="str">
        <f>IF(AB647 = "", "", IFERROR(VLOOKUP(AB647, 'SERVICE LOCATIONS'!$A:$G, 7, FALSE), ""))</f>
        <v/>
      </c>
      <c r="AK647" s="5" t="str">
        <f>IF(AB647 = "", "", IFERROR(VLOOKUP(AB647, 'SERVICE LOCATIONS'!$A:$H, 8, FALSE), ""))</f>
        <v/>
      </c>
      <c r="AL647" s="7" t="str">
        <f>IF(AB647 = "", "", IFERROR(VLOOKUP(AB647, 'SERVICE LOCATIONS'!$A:$I, 9, FALSE), ""))</f>
        <v/>
      </c>
      <c r="AM647" s="7" t="str">
        <f>IF(AB647 = "", "", IFERROR(VLOOKUP(AB647, 'SERVICE LOCATIONS'!$A:$J, 10, FALSE), ""))</f>
        <v/>
      </c>
      <c r="AN647" s="7" t="str">
        <f>IF(AB647 = "", "", IFERROR(VLOOKUP(AB647, 'SERVICE LOCATIONS'!$A:$Q, 12, FALSE), ""))</f>
        <v/>
      </c>
      <c r="AO647" s="5" t="str">
        <f>IF(AB647 = "", "", IFERROR(VLOOKUP(AB647, 'SERVICE LOCATIONS'!$A:$Q, 13, FALSE), ""))</f>
        <v/>
      </c>
      <c r="AP647" s="5" t="str">
        <f>IF(AB647 = "", "", IFERROR(VLOOKUP(AB647, 'SERVICE LOCATIONS'!$A:$Q, 14, FALSE), ""))</f>
        <v/>
      </c>
      <c r="AQ647" s="5" t="str">
        <f>IF(AB647 = "", "", IFERROR(VLOOKUP(AB647, 'SERVICE LOCATIONS'!$A:$Q, 15, FALSE), ""))</f>
        <v/>
      </c>
      <c r="AR647" s="5" t="str">
        <f>IF(AB647 = "", "", IFERROR(VLOOKUP(AB647, 'SERVICE LOCATIONS'!$A:$Q, 16, FALSE), ""))</f>
        <v/>
      </c>
      <c r="AS647" s="5" t="str">
        <f>IF(AB647 = "", "", IFERROR(VLOOKUP(AB647, 'SERVICE LOCATIONS'!$A:$Q, 17, FALSE), ""))</f>
        <v/>
      </c>
      <c r="AT647" s="27" t="str">
        <f>IF(AB647 = "", "", IFERROR(VLOOKUP(AB647, 'SERVICE LOCATIONS'!$A:$Q, 11, FALSE), ""))</f>
        <v/>
      </c>
      <c r="AU647" s="42"/>
      <c r="AV647" s="54"/>
      <c r="AW647" s="55"/>
      <c r="AX647" s="56"/>
      <c r="AY647" s="57"/>
    </row>
    <row r="648" spans="1:51" x14ac:dyDescent="0.2">
      <c r="A648" s="58"/>
      <c r="B648" s="64" t="str">
        <f>IF(A648="", "", TEXT(VLOOKUP(A648, 'ENTITY INFO'!$A:$E, 4, FALSE), "00-0000000"))</f>
        <v/>
      </c>
      <c r="C648" s="64" t="str">
        <f>IF(A648="", "", VLOOKUP(A648, 'ENTITY INFO'!$A:$E, 5, FALSE))</f>
        <v/>
      </c>
      <c r="D648" s="64" t="str">
        <f>IF(A648 = "", "", IFERROR(VLOOKUP(A648, 'ENTITY INFO'!$A:$B, 2, FALSE), ""))</f>
        <v/>
      </c>
      <c r="E648" s="42"/>
      <c r="F648" s="57"/>
      <c r="G648" s="60"/>
      <c r="H648" s="54"/>
      <c r="I648" s="61"/>
      <c r="J648" s="62"/>
      <c r="K648" s="57"/>
      <c r="L648" s="57"/>
      <c r="M648" s="54"/>
      <c r="N648" s="63"/>
      <c r="O648" s="57"/>
      <c r="P648" s="57"/>
      <c r="Q648" s="57"/>
      <c r="R648" s="57"/>
      <c r="S648" s="57"/>
      <c r="T648" s="57"/>
      <c r="U648" s="57"/>
      <c r="V648" s="57"/>
      <c r="W648" s="57"/>
      <c r="X648" s="57"/>
      <c r="Y648" s="25" t="str">
        <f>IF(X648 = "", "", IFERROR(VLOOKUP(X648, Values!G:H, 2, FALSE), ""))</f>
        <v/>
      </c>
      <c r="Z648" s="26" t="str">
        <f>IF(X648 = "", "", IFERROR(VLOOKUP(X648, Values!G:I, 3, FALSE), ""))</f>
        <v/>
      </c>
      <c r="AA648" s="107"/>
      <c r="AB648" s="56"/>
      <c r="AC648" s="57"/>
      <c r="AD648" s="25"/>
      <c r="AE648" s="5" t="str">
        <f>IF(AB648 = "", "", IFERROR(VLOOKUP(AB648, 'SERVICE LOCATIONS'!$A:$B, 2, FALSE), ""))</f>
        <v/>
      </c>
      <c r="AF648" s="5" t="str">
        <f>IF(AB648 = "", "", IFERROR(IF(VLOOKUP(AB648, 'SERVICE LOCATIONS'!$A:$C, 3, FALSE) = 0, "", VLOOKUP(AB648, 'SERVICE LOCATIONS'!$A:$D, 3, FALSE)), ""))</f>
        <v/>
      </c>
      <c r="AG648" s="5" t="str">
        <f>IF(AB648 = "", "", IFERROR(VLOOKUP(AB648, 'SERVICE LOCATIONS'!$A:$D, 4, FALSE), ""))</f>
        <v/>
      </c>
      <c r="AH648" s="5" t="str">
        <f>IF(AB648 = "", "", IFERROR(VLOOKUP(AB648, 'SERVICE LOCATIONS'!$A:$J, 5, FALSE), ""))</f>
        <v/>
      </c>
      <c r="AI648" s="5" t="str">
        <f>IF(AB648 = "", "", IFERROR(VLOOKUP(AB648, 'SERVICE LOCATIONS'!$A:$F, 6, FALSE), ""))</f>
        <v/>
      </c>
      <c r="AJ648" s="5" t="str">
        <f>IF(AB648 = "", "", IFERROR(VLOOKUP(AB648, 'SERVICE LOCATIONS'!$A:$G, 7, FALSE), ""))</f>
        <v/>
      </c>
      <c r="AK648" s="5" t="str">
        <f>IF(AB648 = "", "", IFERROR(VLOOKUP(AB648, 'SERVICE LOCATIONS'!$A:$H, 8, FALSE), ""))</f>
        <v/>
      </c>
      <c r="AL648" s="7" t="str">
        <f>IF(AB648 = "", "", IFERROR(VLOOKUP(AB648, 'SERVICE LOCATIONS'!$A:$I, 9, FALSE), ""))</f>
        <v/>
      </c>
      <c r="AM648" s="7" t="str">
        <f>IF(AB648 = "", "", IFERROR(VLOOKUP(AB648, 'SERVICE LOCATIONS'!$A:$J, 10, FALSE), ""))</f>
        <v/>
      </c>
      <c r="AN648" s="7" t="str">
        <f>IF(AB648 = "", "", IFERROR(VLOOKUP(AB648, 'SERVICE LOCATIONS'!$A:$Q, 12, FALSE), ""))</f>
        <v/>
      </c>
      <c r="AO648" s="5" t="str">
        <f>IF(AB648 = "", "", IFERROR(VLOOKUP(AB648, 'SERVICE LOCATIONS'!$A:$Q, 13, FALSE), ""))</f>
        <v/>
      </c>
      <c r="AP648" s="5" t="str">
        <f>IF(AB648 = "", "", IFERROR(VLOOKUP(AB648, 'SERVICE LOCATIONS'!$A:$Q, 14, FALSE), ""))</f>
        <v/>
      </c>
      <c r="AQ648" s="5" t="str">
        <f>IF(AB648 = "", "", IFERROR(VLOOKUP(AB648, 'SERVICE LOCATIONS'!$A:$Q, 15, FALSE), ""))</f>
        <v/>
      </c>
      <c r="AR648" s="5" t="str">
        <f>IF(AB648 = "", "", IFERROR(VLOOKUP(AB648, 'SERVICE LOCATIONS'!$A:$Q, 16, FALSE), ""))</f>
        <v/>
      </c>
      <c r="AS648" s="5" t="str">
        <f>IF(AB648 = "", "", IFERROR(VLOOKUP(AB648, 'SERVICE LOCATIONS'!$A:$Q, 17, FALSE), ""))</f>
        <v/>
      </c>
      <c r="AT648" s="27" t="str">
        <f>IF(AB648 = "", "", IFERROR(VLOOKUP(AB648, 'SERVICE LOCATIONS'!$A:$Q, 11, FALSE), ""))</f>
        <v/>
      </c>
      <c r="AU648" s="42"/>
      <c r="AV648" s="54"/>
      <c r="AW648" s="55"/>
      <c r="AX648" s="56"/>
      <c r="AY648" s="57"/>
    </row>
    <row r="649" spans="1:51" x14ac:dyDescent="0.2">
      <c r="A649" s="58"/>
      <c r="B649" s="64" t="str">
        <f>IF(A649="", "", TEXT(VLOOKUP(A649, 'ENTITY INFO'!$A:$E, 4, FALSE), "00-0000000"))</f>
        <v/>
      </c>
      <c r="C649" s="64" t="str">
        <f>IF(A649="", "", VLOOKUP(A649, 'ENTITY INFO'!$A:$E, 5, FALSE))</f>
        <v/>
      </c>
      <c r="D649" s="64" t="str">
        <f>IF(A649 = "", "", IFERROR(VLOOKUP(A649, 'ENTITY INFO'!$A:$B, 2, FALSE), ""))</f>
        <v/>
      </c>
      <c r="E649" s="42"/>
      <c r="F649" s="57"/>
      <c r="G649" s="60"/>
      <c r="H649" s="54"/>
      <c r="I649" s="61"/>
      <c r="J649" s="62"/>
      <c r="K649" s="57"/>
      <c r="L649" s="57"/>
      <c r="M649" s="54"/>
      <c r="N649" s="63"/>
      <c r="O649" s="57"/>
      <c r="P649" s="57"/>
      <c r="Q649" s="57"/>
      <c r="R649" s="57"/>
      <c r="S649" s="57"/>
      <c r="T649" s="57"/>
      <c r="U649" s="57"/>
      <c r="V649" s="57"/>
      <c r="W649" s="57"/>
      <c r="X649" s="57"/>
      <c r="Y649" s="25" t="str">
        <f>IF(X649 = "", "", IFERROR(VLOOKUP(X649, Values!G:H, 2, FALSE), ""))</f>
        <v/>
      </c>
      <c r="Z649" s="26" t="str">
        <f>IF(X649 = "", "", IFERROR(VLOOKUP(X649, Values!G:I, 3, FALSE), ""))</f>
        <v/>
      </c>
      <c r="AA649" s="107"/>
      <c r="AB649" s="56"/>
      <c r="AC649" s="57"/>
      <c r="AD649" s="25"/>
      <c r="AE649" s="5" t="str">
        <f>IF(AB649 = "", "", IFERROR(VLOOKUP(AB649, 'SERVICE LOCATIONS'!$A:$B, 2, FALSE), ""))</f>
        <v/>
      </c>
      <c r="AF649" s="5" t="str">
        <f>IF(AB649 = "", "", IFERROR(IF(VLOOKUP(AB649, 'SERVICE LOCATIONS'!$A:$C, 3, FALSE) = 0, "", VLOOKUP(AB649, 'SERVICE LOCATIONS'!$A:$D, 3, FALSE)), ""))</f>
        <v/>
      </c>
      <c r="AG649" s="5" t="str">
        <f>IF(AB649 = "", "", IFERROR(VLOOKUP(AB649, 'SERVICE LOCATIONS'!$A:$D, 4, FALSE), ""))</f>
        <v/>
      </c>
      <c r="AH649" s="5" t="str">
        <f>IF(AB649 = "", "", IFERROR(VLOOKUP(AB649, 'SERVICE LOCATIONS'!$A:$J, 5, FALSE), ""))</f>
        <v/>
      </c>
      <c r="AI649" s="5" t="str">
        <f>IF(AB649 = "", "", IFERROR(VLOOKUP(AB649, 'SERVICE LOCATIONS'!$A:$F, 6, FALSE), ""))</f>
        <v/>
      </c>
      <c r="AJ649" s="5" t="str">
        <f>IF(AB649 = "", "", IFERROR(VLOOKUP(AB649, 'SERVICE LOCATIONS'!$A:$G, 7, FALSE), ""))</f>
        <v/>
      </c>
      <c r="AK649" s="5" t="str">
        <f>IF(AB649 = "", "", IFERROR(VLOOKUP(AB649, 'SERVICE LOCATIONS'!$A:$H, 8, FALSE), ""))</f>
        <v/>
      </c>
      <c r="AL649" s="7" t="str">
        <f>IF(AB649 = "", "", IFERROR(VLOOKUP(AB649, 'SERVICE LOCATIONS'!$A:$I, 9, FALSE), ""))</f>
        <v/>
      </c>
      <c r="AM649" s="7" t="str">
        <f>IF(AB649 = "", "", IFERROR(VLOOKUP(AB649, 'SERVICE LOCATIONS'!$A:$J, 10, FALSE), ""))</f>
        <v/>
      </c>
      <c r="AN649" s="7" t="str">
        <f>IF(AB649 = "", "", IFERROR(VLOOKUP(AB649, 'SERVICE LOCATIONS'!$A:$Q, 12, FALSE), ""))</f>
        <v/>
      </c>
      <c r="AO649" s="5" t="str">
        <f>IF(AB649 = "", "", IFERROR(VLOOKUP(AB649, 'SERVICE LOCATIONS'!$A:$Q, 13, FALSE), ""))</f>
        <v/>
      </c>
      <c r="AP649" s="5" t="str">
        <f>IF(AB649 = "", "", IFERROR(VLOOKUP(AB649, 'SERVICE LOCATIONS'!$A:$Q, 14, FALSE), ""))</f>
        <v/>
      </c>
      <c r="AQ649" s="5" t="str">
        <f>IF(AB649 = "", "", IFERROR(VLOOKUP(AB649, 'SERVICE LOCATIONS'!$A:$Q, 15, FALSE), ""))</f>
        <v/>
      </c>
      <c r="AR649" s="5" t="str">
        <f>IF(AB649 = "", "", IFERROR(VLOOKUP(AB649, 'SERVICE LOCATIONS'!$A:$Q, 16, FALSE), ""))</f>
        <v/>
      </c>
      <c r="AS649" s="5" t="str">
        <f>IF(AB649 = "", "", IFERROR(VLOOKUP(AB649, 'SERVICE LOCATIONS'!$A:$Q, 17, FALSE), ""))</f>
        <v/>
      </c>
      <c r="AT649" s="27" t="str">
        <f>IF(AB649 = "", "", IFERROR(VLOOKUP(AB649, 'SERVICE LOCATIONS'!$A:$Q, 11, FALSE), ""))</f>
        <v/>
      </c>
      <c r="AU649" s="42"/>
      <c r="AV649" s="54"/>
      <c r="AW649" s="55"/>
      <c r="AX649" s="56"/>
      <c r="AY649" s="57"/>
    </row>
    <row r="650" spans="1:51" x14ac:dyDescent="0.2">
      <c r="A650" s="58"/>
      <c r="B650" s="64" t="str">
        <f>IF(A650="", "", TEXT(VLOOKUP(A650, 'ENTITY INFO'!$A:$E, 4, FALSE), "00-0000000"))</f>
        <v/>
      </c>
      <c r="C650" s="64" t="str">
        <f>IF(A650="", "", VLOOKUP(A650, 'ENTITY INFO'!$A:$E, 5, FALSE))</f>
        <v/>
      </c>
      <c r="D650" s="64" t="str">
        <f>IF(A650 = "", "", IFERROR(VLOOKUP(A650, 'ENTITY INFO'!$A:$B, 2, FALSE), ""))</f>
        <v/>
      </c>
      <c r="E650" s="42"/>
      <c r="F650" s="57"/>
      <c r="G650" s="60"/>
      <c r="H650" s="54"/>
      <c r="I650" s="61"/>
      <c r="J650" s="62"/>
      <c r="K650" s="57"/>
      <c r="L650" s="57"/>
      <c r="M650" s="54"/>
      <c r="N650" s="63"/>
      <c r="O650" s="57"/>
      <c r="P650" s="57"/>
      <c r="Q650" s="57"/>
      <c r="R650" s="57"/>
      <c r="S650" s="57"/>
      <c r="T650" s="57"/>
      <c r="U650" s="57"/>
      <c r="V650" s="57"/>
      <c r="W650" s="57"/>
      <c r="X650" s="57"/>
      <c r="Y650" s="25" t="str">
        <f>IF(X650 = "", "", IFERROR(VLOOKUP(X650, Values!G:H, 2, FALSE), ""))</f>
        <v/>
      </c>
      <c r="Z650" s="26" t="str">
        <f>IF(X650 = "", "", IFERROR(VLOOKUP(X650, Values!G:I, 3, FALSE), ""))</f>
        <v/>
      </c>
      <c r="AA650" s="107"/>
      <c r="AB650" s="56"/>
      <c r="AC650" s="57"/>
      <c r="AD650" s="25"/>
      <c r="AE650" s="5" t="str">
        <f>IF(AB650 = "", "", IFERROR(VLOOKUP(AB650, 'SERVICE LOCATIONS'!$A:$B, 2, FALSE), ""))</f>
        <v/>
      </c>
      <c r="AF650" s="5" t="str">
        <f>IF(AB650 = "", "", IFERROR(IF(VLOOKUP(AB650, 'SERVICE LOCATIONS'!$A:$C, 3, FALSE) = 0, "", VLOOKUP(AB650, 'SERVICE LOCATIONS'!$A:$D, 3, FALSE)), ""))</f>
        <v/>
      </c>
      <c r="AG650" s="5" t="str">
        <f>IF(AB650 = "", "", IFERROR(VLOOKUP(AB650, 'SERVICE LOCATIONS'!$A:$D, 4, FALSE), ""))</f>
        <v/>
      </c>
      <c r="AH650" s="5" t="str">
        <f>IF(AB650 = "", "", IFERROR(VLOOKUP(AB650, 'SERVICE LOCATIONS'!$A:$J, 5, FALSE), ""))</f>
        <v/>
      </c>
      <c r="AI650" s="5" t="str">
        <f>IF(AB650 = "", "", IFERROR(VLOOKUP(AB650, 'SERVICE LOCATIONS'!$A:$F, 6, FALSE), ""))</f>
        <v/>
      </c>
      <c r="AJ650" s="5" t="str">
        <f>IF(AB650 = "", "", IFERROR(VLOOKUP(AB650, 'SERVICE LOCATIONS'!$A:$G, 7, FALSE), ""))</f>
        <v/>
      </c>
      <c r="AK650" s="5" t="str">
        <f>IF(AB650 = "", "", IFERROR(VLOOKUP(AB650, 'SERVICE LOCATIONS'!$A:$H, 8, FALSE), ""))</f>
        <v/>
      </c>
      <c r="AL650" s="7" t="str">
        <f>IF(AB650 = "", "", IFERROR(VLOOKUP(AB650, 'SERVICE LOCATIONS'!$A:$I, 9, FALSE), ""))</f>
        <v/>
      </c>
      <c r="AM650" s="7" t="str">
        <f>IF(AB650 = "", "", IFERROR(VLOOKUP(AB650, 'SERVICE LOCATIONS'!$A:$J, 10, FALSE), ""))</f>
        <v/>
      </c>
      <c r="AN650" s="7" t="str">
        <f>IF(AB650 = "", "", IFERROR(VLOOKUP(AB650, 'SERVICE LOCATIONS'!$A:$Q, 12, FALSE), ""))</f>
        <v/>
      </c>
      <c r="AO650" s="5" t="str">
        <f>IF(AB650 = "", "", IFERROR(VLOOKUP(AB650, 'SERVICE LOCATIONS'!$A:$Q, 13, FALSE), ""))</f>
        <v/>
      </c>
      <c r="AP650" s="5" t="str">
        <f>IF(AB650 = "", "", IFERROR(VLOOKUP(AB650, 'SERVICE LOCATIONS'!$A:$Q, 14, FALSE), ""))</f>
        <v/>
      </c>
      <c r="AQ650" s="5" t="str">
        <f>IF(AB650 = "", "", IFERROR(VLOOKUP(AB650, 'SERVICE LOCATIONS'!$A:$Q, 15, FALSE), ""))</f>
        <v/>
      </c>
      <c r="AR650" s="5" t="str">
        <f>IF(AB650 = "", "", IFERROR(VLOOKUP(AB650, 'SERVICE LOCATIONS'!$A:$Q, 16, FALSE), ""))</f>
        <v/>
      </c>
      <c r="AS650" s="5" t="str">
        <f>IF(AB650 = "", "", IFERROR(VLOOKUP(AB650, 'SERVICE LOCATIONS'!$A:$Q, 17, FALSE), ""))</f>
        <v/>
      </c>
      <c r="AT650" s="27" t="str">
        <f>IF(AB650 = "", "", IFERROR(VLOOKUP(AB650, 'SERVICE LOCATIONS'!$A:$Q, 11, FALSE), ""))</f>
        <v/>
      </c>
      <c r="AU650" s="42"/>
      <c r="AV650" s="54"/>
      <c r="AW650" s="55"/>
      <c r="AX650" s="56"/>
      <c r="AY650" s="57"/>
    </row>
    <row r="651" spans="1:51" x14ac:dyDescent="0.2">
      <c r="A651" s="58"/>
      <c r="B651" s="64" t="str">
        <f>IF(A651="", "", TEXT(VLOOKUP(A651, 'ENTITY INFO'!$A:$E, 4, FALSE), "00-0000000"))</f>
        <v/>
      </c>
      <c r="C651" s="64" t="str">
        <f>IF(A651="", "", VLOOKUP(A651, 'ENTITY INFO'!$A:$E, 5, FALSE))</f>
        <v/>
      </c>
      <c r="D651" s="64" t="str">
        <f>IF(A651 = "", "", IFERROR(VLOOKUP(A651, 'ENTITY INFO'!$A:$B, 2, FALSE), ""))</f>
        <v/>
      </c>
      <c r="E651" s="42"/>
      <c r="F651" s="57"/>
      <c r="G651" s="60"/>
      <c r="H651" s="54"/>
      <c r="I651" s="61"/>
      <c r="J651" s="62"/>
      <c r="K651" s="57"/>
      <c r="L651" s="57"/>
      <c r="M651" s="54"/>
      <c r="N651" s="63"/>
      <c r="O651" s="57"/>
      <c r="P651" s="57"/>
      <c r="Q651" s="57"/>
      <c r="R651" s="57"/>
      <c r="S651" s="57"/>
      <c r="T651" s="57"/>
      <c r="U651" s="57"/>
      <c r="V651" s="57"/>
      <c r="W651" s="57"/>
      <c r="X651" s="57"/>
      <c r="Y651" s="25" t="str">
        <f>IF(X651 = "", "", IFERROR(VLOOKUP(X651, Values!G:H, 2, FALSE), ""))</f>
        <v/>
      </c>
      <c r="Z651" s="26" t="str">
        <f>IF(X651 = "", "", IFERROR(VLOOKUP(X651, Values!G:I, 3, FALSE), ""))</f>
        <v/>
      </c>
      <c r="AA651" s="107"/>
      <c r="AB651" s="56"/>
      <c r="AC651" s="57"/>
      <c r="AD651" s="25"/>
      <c r="AE651" s="5" t="str">
        <f>IF(AB651 = "", "", IFERROR(VLOOKUP(AB651, 'SERVICE LOCATIONS'!$A:$B, 2, FALSE), ""))</f>
        <v/>
      </c>
      <c r="AF651" s="5" t="str">
        <f>IF(AB651 = "", "", IFERROR(IF(VLOOKUP(AB651, 'SERVICE LOCATIONS'!$A:$C, 3, FALSE) = 0, "", VLOOKUP(AB651, 'SERVICE LOCATIONS'!$A:$D, 3, FALSE)), ""))</f>
        <v/>
      </c>
      <c r="AG651" s="5" t="str">
        <f>IF(AB651 = "", "", IFERROR(VLOOKUP(AB651, 'SERVICE LOCATIONS'!$A:$D, 4, FALSE), ""))</f>
        <v/>
      </c>
      <c r="AH651" s="5" t="str">
        <f>IF(AB651 = "", "", IFERROR(VLOOKUP(AB651, 'SERVICE LOCATIONS'!$A:$J, 5, FALSE), ""))</f>
        <v/>
      </c>
      <c r="AI651" s="5" t="str">
        <f>IF(AB651 = "", "", IFERROR(VLOOKUP(AB651, 'SERVICE LOCATIONS'!$A:$F, 6, FALSE), ""))</f>
        <v/>
      </c>
      <c r="AJ651" s="5" t="str">
        <f>IF(AB651 = "", "", IFERROR(VLOOKUP(AB651, 'SERVICE LOCATIONS'!$A:$G, 7, FALSE), ""))</f>
        <v/>
      </c>
      <c r="AK651" s="5" t="str">
        <f>IF(AB651 = "", "", IFERROR(VLOOKUP(AB651, 'SERVICE LOCATIONS'!$A:$H, 8, FALSE), ""))</f>
        <v/>
      </c>
      <c r="AL651" s="7" t="str">
        <f>IF(AB651 = "", "", IFERROR(VLOOKUP(AB651, 'SERVICE LOCATIONS'!$A:$I, 9, FALSE), ""))</f>
        <v/>
      </c>
      <c r="AM651" s="7" t="str">
        <f>IF(AB651 = "", "", IFERROR(VLOOKUP(AB651, 'SERVICE LOCATIONS'!$A:$J, 10, FALSE), ""))</f>
        <v/>
      </c>
      <c r="AN651" s="7" t="str">
        <f>IF(AB651 = "", "", IFERROR(VLOOKUP(AB651, 'SERVICE LOCATIONS'!$A:$Q, 12, FALSE), ""))</f>
        <v/>
      </c>
      <c r="AO651" s="5" t="str">
        <f>IF(AB651 = "", "", IFERROR(VLOOKUP(AB651, 'SERVICE LOCATIONS'!$A:$Q, 13, FALSE), ""))</f>
        <v/>
      </c>
      <c r="AP651" s="5" t="str">
        <f>IF(AB651 = "", "", IFERROR(VLOOKUP(AB651, 'SERVICE LOCATIONS'!$A:$Q, 14, FALSE), ""))</f>
        <v/>
      </c>
      <c r="AQ651" s="5" t="str">
        <f>IF(AB651 = "", "", IFERROR(VLOOKUP(AB651, 'SERVICE LOCATIONS'!$A:$Q, 15, FALSE), ""))</f>
        <v/>
      </c>
      <c r="AR651" s="5" t="str">
        <f>IF(AB651 = "", "", IFERROR(VLOOKUP(AB651, 'SERVICE LOCATIONS'!$A:$Q, 16, FALSE), ""))</f>
        <v/>
      </c>
      <c r="AS651" s="5" t="str">
        <f>IF(AB651 = "", "", IFERROR(VLOOKUP(AB651, 'SERVICE LOCATIONS'!$A:$Q, 17, FALSE), ""))</f>
        <v/>
      </c>
      <c r="AT651" s="27" t="str">
        <f>IF(AB651 = "", "", IFERROR(VLOOKUP(AB651, 'SERVICE LOCATIONS'!$A:$Q, 11, FALSE), ""))</f>
        <v/>
      </c>
      <c r="AU651" s="42"/>
      <c r="AV651" s="54"/>
      <c r="AW651" s="55"/>
      <c r="AX651" s="56"/>
      <c r="AY651" s="57"/>
    </row>
    <row r="652" spans="1:51" x14ac:dyDescent="0.2">
      <c r="A652" s="58"/>
      <c r="B652" s="64" t="str">
        <f>IF(A652="", "", TEXT(VLOOKUP(A652, 'ENTITY INFO'!$A:$E, 4, FALSE), "00-0000000"))</f>
        <v/>
      </c>
      <c r="C652" s="64" t="str">
        <f>IF(A652="", "", VLOOKUP(A652, 'ENTITY INFO'!$A:$E, 5, FALSE))</f>
        <v/>
      </c>
      <c r="D652" s="64" t="str">
        <f>IF(A652 = "", "", IFERROR(VLOOKUP(A652, 'ENTITY INFO'!$A:$B, 2, FALSE), ""))</f>
        <v/>
      </c>
      <c r="E652" s="42"/>
      <c r="F652" s="57"/>
      <c r="G652" s="60"/>
      <c r="H652" s="54"/>
      <c r="I652" s="61"/>
      <c r="J652" s="62"/>
      <c r="K652" s="57"/>
      <c r="L652" s="57"/>
      <c r="M652" s="54"/>
      <c r="N652" s="63"/>
      <c r="O652" s="57"/>
      <c r="P652" s="57"/>
      <c r="Q652" s="57"/>
      <c r="R652" s="57"/>
      <c r="S652" s="57"/>
      <c r="T652" s="57"/>
      <c r="U652" s="57"/>
      <c r="V652" s="57"/>
      <c r="W652" s="57"/>
      <c r="X652" s="57"/>
      <c r="Y652" s="25" t="str">
        <f>IF(X652 = "", "", IFERROR(VLOOKUP(X652, Values!G:H, 2, FALSE), ""))</f>
        <v/>
      </c>
      <c r="Z652" s="26" t="str">
        <f>IF(X652 = "", "", IFERROR(VLOOKUP(X652, Values!G:I, 3, FALSE), ""))</f>
        <v/>
      </c>
      <c r="AA652" s="107"/>
      <c r="AB652" s="56"/>
      <c r="AC652" s="57"/>
      <c r="AD652" s="25"/>
      <c r="AE652" s="5" t="str">
        <f>IF(AB652 = "", "", IFERROR(VLOOKUP(AB652, 'SERVICE LOCATIONS'!$A:$B, 2, FALSE), ""))</f>
        <v/>
      </c>
      <c r="AF652" s="5" t="str">
        <f>IF(AB652 = "", "", IFERROR(IF(VLOOKUP(AB652, 'SERVICE LOCATIONS'!$A:$C, 3, FALSE) = 0, "", VLOOKUP(AB652, 'SERVICE LOCATIONS'!$A:$D, 3, FALSE)), ""))</f>
        <v/>
      </c>
      <c r="AG652" s="5" t="str">
        <f>IF(AB652 = "", "", IFERROR(VLOOKUP(AB652, 'SERVICE LOCATIONS'!$A:$D, 4, FALSE), ""))</f>
        <v/>
      </c>
      <c r="AH652" s="5" t="str">
        <f>IF(AB652 = "", "", IFERROR(VLOOKUP(AB652, 'SERVICE LOCATIONS'!$A:$J, 5, FALSE), ""))</f>
        <v/>
      </c>
      <c r="AI652" s="5" t="str">
        <f>IF(AB652 = "", "", IFERROR(VLOOKUP(AB652, 'SERVICE LOCATIONS'!$A:$F, 6, FALSE), ""))</f>
        <v/>
      </c>
      <c r="AJ652" s="5" t="str">
        <f>IF(AB652 = "", "", IFERROR(VLOOKUP(AB652, 'SERVICE LOCATIONS'!$A:$G, 7, FALSE), ""))</f>
        <v/>
      </c>
      <c r="AK652" s="5" t="str">
        <f>IF(AB652 = "", "", IFERROR(VLOOKUP(AB652, 'SERVICE LOCATIONS'!$A:$H, 8, FALSE), ""))</f>
        <v/>
      </c>
      <c r="AL652" s="7" t="str">
        <f>IF(AB652 = "", "", IFERROR(VLOOKUP(AB652, 'SERVICE LOCATIONS'!$A:$I, 9, FALSE), ""))</f>
        <v/>
      </c>
      <c r="AM652" s="7" t="str">
        <f>IF(AB652 = "", "", IFERROR(VLOOKUP(AB652, 'SERVICE LOCATIONS'!$A:$J, 10, FALSE), ""))</f>
        <v/>
      </c>
      <c r="AN652" s="7" t="str">
        <f>IF(AB652 = "", "", IFERROR(VLOOKUP(AB652, 'SERVICE LOCATIONS'!$A:$Q, 12, FALSE), ""))</f>
        <v/>
      </c>
      <c r="AO652" s="5" t="str">
        <f>IF(AB652 = "", "", IFERROR(VLOOKUP(AB652, 'SERVICE LOCATIONS'!$A:$Q, 13, FALSE), ""))</f>
        <v/>
      </c>
      <c r="AP652" s="5" t="str">
        <f>IF(AB652 = "", "", IFERROR(VLOOKUP(AB652, 'SERVICE LOCATIONS'!$A:$Q, 14, FALSE), ""))</f>
        <v/>
      </c>
      <c r="AQ652" s="5" t="str">
        <f>IF(AB652 = "", "", IFERROR(VLOOKUP(AB652, 'SERVICE LOCATIONS'!$A:$Q, 15, FALSE), ""))</f>
        <v/>
      </c>
      <c r="AR652" s="5" t="str">
        <f>IF(AB652 = "", "", IFERROR(VLOOKUP(AB652, 'SERVICE LOCATIONS'!$A:$Q, 16, FALSE), ""))</f>
        <v/>
      </c>
      <c r="AS652" s="5" t="str">
        <f>IF(AB652 = "", "", IFERROR(VLOOKUP(AB652, 'SERVICE LOCATIONS'!$A:$Q, 17, FALSE), ""))</f>
        <v/>
      </c>
      <c r="AT652" s="27" t="str">
        <f>IF(AB652 = "", "", IFERROR(VLOOKUP(AB652, 'SERVICE LOCATIONS'!$A:$Q, 11, FALSE), ""))</f>
        <v/>
      </c>
      <c r="AU652" s="42"/>
      <c r="AV652" s="54"/>
      <c r="AW652" s="55"/>
      <c r="AX652" s="56"/>
      <c r="AY652" s="57"/>
    </row>
    <row r="653" spans="1:51" x14ac:dyDescent="0.2">
      <c r="A653" s="58"/>
      <c r="B653" s="64" t="str">
        <f>IF(A653="", "", TEXT(VLOOKUP(A653, 'ENTITY INFO'!$A:$E, 4, FALSE), "00-0000000"))</f>
        <v/>
      </c>
      <c r="C653" s="64" t="str">
        <f>IF(A653="", "", VLOOKUP(A653, 'ENTITY INFO'!$A:$E, 5, FALSE))</f>
        <v/>
      </c>
      <c r="D653" s="64" t="str">
        <f>IF(A653 = "", "", IFERROR(VLOOKUP(A653, 'ENTITY INFO'!$A:$B, 2, FALSE), ""))</f>
        <v/>
      </c>
      <c r="E653" s="42"/>
      <c r="F653" s="57"/>
      <c r="G653" s="60"/>
      <c r="H653" s="54"/>
      <c r="I653" s="61"/>
      <c r="J653" s="62"/>
      <c r="K653" s="57"/>
      <c r="L653" s="57"/>
      <c r="M653" s="54"/>
      <c r="N653" s="63"/>
      <c r="O653" s="57"/>
      <c r="P653" s="57"/>
      <c r="Q653" s="57"/>
      <c r="R653" s="57"/>
      <c r="S653" s="57"/>
      <c r="T653" s="57"/>
      <c r="U653" s="57"/>
      <c r="V653" s="57"/>
      <c r="W653" s="57"/>
      <c r="X653" s="57"/>
      <c r="Y653" s="25" t="str">
        <f>IF(X653 = "", "", IFERROR(VLOOKUP(X653, Values!G:H, 2, FALSE), ""))</f>
        <v/>
      </c>
      <c r="Z653" s="26" t="str">
        <f>IF(X653 = "", "", IFERROR(VLOOKUP(X653, Values!G:I, 3, FALSE), ""))</f>
        <v/>
      </c>
      <c r="AA653" s="107"/>
      <c r="AB653" s="56"/>
      <c r="AC653" s="57"/>
      <c r="AD653" s="25"/>
      <c r="AE653" s="5" t="str">
        <f>IF(AB653 = "", "", IFERROR(VLOOKUP(AB653, 'SERVICE LOCATIONS'!$A:$B, 2, FALSE), ""))</f>
        <v/>
      </c>
      <c r="AF653" s="5" t="str">
        <f>IF(AB653 = "", "", IFERROR(IF(VLOOKUP(AB653, 'SERVICE LOCATIONS'!$A:$C, 3, FALSE) = 0, "", VLOOKUP(AB653, 'SERVICE LOCATIONS'!$A:$D, 3, FALSE)), ""))</f>
        <v/>
      </c>
      <c r="AG653" s="5" t="str">
        <f>IF(AB653 = "", "", IFERROR(VLOOKUP(AB653, 'SERVICE LOCATIONS'!$A:$D, 4, FALSE), ""))</f>
        <v/>
      </c>
      <c r="AH653" s="5" t="str">
        <f>IF(AB653 = "", "", IFERROR(VLOOKUP(AB653, 'SERVICE LOCATIONS'!$A:$J, 5, FALSE), ""))</f>
        <v/>
      </c>
      <c r="AI653" s="5" t="str">
        <f>IF(AB653 = "", "", IFERROR(VLOOKUP(AB653, 'SERVICE LOCATIONS'!$A:$F, 6, FALSE), ""))</f>
        <v/>
      </c>
      <c r="AJ653" s="5" t="str">
        <f>IF(AB653 = "", "", IFERROR(VLOOKUP(AB653, 'SERVICE LOCATIONS'!$A:$G, 7, FALSE), ""))</f>
        <v/>
      </c>
      <c r="AK653" s="5" t="str">
        <f>IF(AB653 = "", "", IFERROR(VLOOKUP(AB653, 'SERVICE LOCATIONS'!$A:$H, 8, FALSE), ""))</f>
        <v/>
      </c>
      <c r="AL653" s="7" t="str">
        <f>IF(AB653 = "", "", IFERROR(VLOOKUP(AB653, 'SERVICE LOCATIONS'!$A:$I, 9, FALSE), ""))</f>
        <v/>
      </c>
      <c r="AM653" s="7" t="str">
        <f>IF(AB653 = "", "", IFERROR(VLOOKUP(AB653, 'SERVICE LOCATIONS'!$A:$J, 10, FALSE), ""))</f>
        <v/>
      </c>
      <c r="AN653" s="7" t="str">
        <f>IF(AB653 = "", "", IFERROR(VLOOKUP(AB653, 'SERVICE LOCATIONS'!$A:$Q, 12, FALSE), ""))</f>
        <v/>
      </c>
      <c r="AO653" s="5" t="str">
        <f>IF(AB653 = "", "", IFERROR(VLOOKUP(AB653, 'SERVICE LOCATIONS'!$A:$Q, 13, FALSE), ""))</f>
        <v/>
      </c>
      <c r="AP653" s="5" t="str">
        <f>IF(AB653 = "", "", IFERROR(VLOOKUP(AB653, 'SERVICE LOCATIONS'!$A:$Q, 14, FALSE), ""))</f>
        <v/>
      </c>
      <c r="AQ653" s="5" t="str">
        <f>IF(AB653 = "", "", IFERROR(VLOOKUP(AB653, 'SERVICE LOCATIONS'!$A:$Q, 15, FALSE), ""))</f>
        <v/>
      </c>
      <c r="AR653" s="5" t="str">
        <f>IF(AB653 = "", "", IFERROR(VLOOKUP(AB653, 'SERVICE LOCATIONS'!$A:$Q, 16, FALSE), ""))</f>
        <v/>
      </c>
      <c r="AS653" s="5" t="str">
        <f>IF(AB653 = "", "", IFERROR(VLOOKUP(AB653, 'SERVICE LOCATIONS'!$A:$Q, 17, FALSE), ""))</f>
        <v/>
      </c>
      <c r="AT653" s="27" t="str">
        <f>IF(AB653 = "", "", IFERROR(VLOOKUP(AB653, 'SERVICE LOCATIONS'!$A:$Q, 11, FALSE), ""))</f>
        <v/>
      </c>
      <c r="AU653" s="42"/>
      <c r="AV653" s="54"/>
      <c r="AW653" s="55"/>
      <c r="AX653" s="56"/>
      <c r="AY653" s="57"/>
    </row>
    <row r="654" spans="1:51" x14ac:dyDescent="0.2">
      <c r="A654" s="58"/>
      <c r="B654" s="64" t="str">
        <f>IF(A654="", "", TEXT(VLOOKUP(A654, 'ENTITY INFO'!$A:$E, 4, FALSE), "00-0000000"))</f>
        <v/>
      </c>
      <c r="C654" s="64" t="str">
        <f>IF(A654="", "", VLOOKUP(A654, 'ENTITY INFO'!$A:$E, 5, FALSE))</f>
        <v/>
      </c>
      <c r="D654" s="64" t="str">
        <f>IF(A654 = "", "", IFERROR(VLOOKUP(A654, 'ENTITY INFO'!$A:$B, 2, FALSE), ""))</f>
        <v/>
      </c>
      <c r="E654" s="42"/>
      <c r="F654" s="57"/>
      <c r="G654" s="60"/>
      <c r="H654" s="54"/>
      <c r="I654" s="61"/>
      <c r="J654" s="62"/>
      <c r="K654" s="57"/>
      <c r="L654" s="57"/>
      <c r="M654" s="54"/>
      <c r="N654" s="63"/>
      <c r="O654" s="57"/>
      <c r="P654" s="57"/>
      <c r="Q654" s="57"/>
      <c r="R654" s="57"/>
      <c r="S654" s="57"/>
      <c r="T654" s="57"/>
      <c r="U654" s="57"/>
      <c r="V654" s="57"/>
      <c r="W654" s="57"/>
      <c r="X654" s="57"/>
      <c r="Y654" s="25" t="str">
        <f>IF(X654 = "", "", IFERROR(VLOOKUP(X654, Values!G:H, 2, FALSE), ""))</f>
        <v/>
      </c>
      <c r="Z654" s="26" t="str">
        <f>IF(X654 = "", "", IFERROR(VLOOKUP(X654, Values!G:I, 3, FALSE), ""))</f>
        <v/>
      </c>
      <c r="AA654" s="107"/>
      <c r="AB654" s="56"/>
      <c r="AC654" s="57"/>
      <c r="AD654" s="25"/>
      <c r="AE654" s="5" t="str">
        <f>IF(AB654 = "", "", IFERROR(VLOOKUP(AB654, 'SERVICE LOCATIONS'!$A:$B, 2, FALSE), ""))</f>
        <v/>
      </c>
      <c r="AF654" s="5" t="str">
        <f>IF(AB654 = "", "", IFERROR(IF(VLOOKUP(AB654, 'SERVICE LOCATIONS'!$A:$C, 3, FALSE) = 0, "", VLOOKUP(AB654, 'SERVICE LOCATIONS'!$A:$D, 3, FALSE)), ""))</f>
        <v/>
      </c>
      <c r="AG654" s="5" t="str">
        <f>IF(AB654 = "", "", IFERROR(VLOOKUP(AB654, 'SERVICE LOCATIONS'!$A:$D, 4, FALSE), ""))</f>
        <v/>
      </c>
      <c r="AH654" s="5" t="str">
        <f>IF(AB654 = "", "", IFERROR(VLOOKUP(AB654, 'SERVICE LOCATIONS'!$A:$J, 5, FALSE), ""))</f>
        <v/>
      </c>
      <c r="AI654" s="5" t="str">
        <f>IF(AB654 = "", "", IFERROR(VLOOKUP(AB654, 'SERVICE LOCATIONS'!$A:$F, 6, FALSE), ""))</f>
        <v/>
      </c>
      <c r="AJ654" s="5" t="str">
        <f>IF(AB654 = "", "", IFERROR(VLOOKUP(AB654, 'SERVICE LOCATIONS'!$A:$G, 7, FALSE), ""))</f>
        <v/>
      </c>
      <c r="AK654" s="5" t="str">
        <f>IF(AB654 = "", "", IFERROR(VLOOKUP(AB654, 'SERVICE LOCATIONS'!$A:$H, 8, FALSE), ""))</f>
        <v/>
      </c>
      <c r="AL654" s="7" t="str">
        <f>IF(AB654 = "", "", IFERROR(VLOOKUP(AB654, 'SERVICE LOCATIONS'!$A:$I, 9, FALSE), ""))</f>
        <v/>
      </c>
      <c r="AM654" s="7" t="str">
        <f>IF(AB654 = "", "", IFERROR(VLOOKUP(AB654, 'SERVICE LOCATIONS'!$A:$J, 10, FALSE), ""))</f>
        <v/>
      </c>
      <c r="AN654" s="7" t="str">
        <f>IF(AB654 = "", "", IFERROR(VLOOKUP(AB654, 'SERVICE LOCATIONS'!$A:$Q, 12, FALSE), ""))</f>
        <v/>
      </c>
      <c r="AO654" s="5" t="str">
        <f>IF(AB654 = "", "", IFERROR(VLOOKUP(AB654, 'SERVICE LOCATIONS'!$A:$Q, 13, FALSE), ""))</f>
        <v/>
      </c>
      <c r="AP654" s="5" t="str">
        <f>IF(AB654 = "", "", IFERROR(VLOOKUP(AB654, 'SERVICE LOCATIONS'!$A:$Q, 14, FALSE), ""))</f>
        <v/>
      </c>
      <c r="AQ654" s="5" t="str">
        <f>IF(AB654 = "", "", IFERROR(VLOOKUP(AB654, 'SERVICE LOCATIONS'!$A:$Q, 15, FALSE), ""))</f>
        <v/>
      </c>
      <c r="AR654" s="5" t="str">
        <f>IF(AB654 = "", "", IFERROR(VLOOKUP(AB654, 'SERVICE LOCATIONS'!$A:$Q, 16, FALSE), ""))</f>
        <v/>
      </c>
      <c r="AS654" s="5" t="str">
        <f>IF(AB654 = "", "", IFERROR(VLOOKUP(AB654, 'SERVICE LOCATIONS'!$A:$Q, 17, FALSE), ""))</f>
        <v/>
      </c>
      <c r="AT654" s="27" t="str">
        <f>IF(AB654 = "", "", IFERROR(VLOOKUP(AB654, 'SERVICE LOCATIONS'!$A:$Q, 11, FALSE), ""))</f>
        <v/>
      </c>
      <c r="AU654" s="42"/>
      <c r="AV654" s="54"/>
      <c r="AW654" s="55"/>
      <c r="AX654" s="56"/>
      <c r="AY654" s="57"/>
    </row>
    <row r="655" spans="1:51" x14ac:dyDescent="0.2">
      <c r="A655" s="58"/>
      <c r="B655" s="64" t="str">
        <f>IF(A655="", "", TEXT(VLOOKUP(A655, 'ENTITY INFO'!$A:$E, 4, FALSE), "00-0000000"))</f>
        <v/>
      </c>
      <c r="C655" s="64" t="str">
        <f>IF(A655="", "", VLOOKUP(A655, 'ENTITY INFO'!$A:$E, 5, FALSE))</f>
        <v/>
      </c>
      <c r="D655" s="64" t="str">
        <f>IF(A655 = "", "", IFERROR(VLOOKUP(A655, 'ENTITY INFO'!$A:$B, 2, FALSE), ""))</f>
        <v/>
      </c>
      <c r="E655" s="42"/>
      <c r="F655" s="57"/>
      <c r="G655" s="60"/>
      <c r="H655" s="54"/>
      <c r="I655" s="61"/>
      <c r="J655" s="62"/>
      <c r="K655" s="57"/>
      <c r="L655" s="57"/>
      <c r="M655" s="54"/>
      <c r="N655" s="63"/>
      <c r="O655" s="57"/>
      <c r="P655" s="57"/>
      <c r="Q655" s="57"/>
      <c r="R655" s="57"/>
      <c r="S655" s="57"/>
      <c r="T655" s="57"/>
      <c r="U655" s="57"/>
      <c r="V655" s="57"/>
      <c r="W655" s="57"/>
      <c r="X655" s="57"/>
      <c r="Y655" s="25" t="str">
        <f>IF(X655 = "", "", IFERROR(VLOOKUP(X655, Values!G:H, 2, FALSE), ""))</f>
        <v/>
      </c>
      <c r="Z655" s="26" t="str">
        <f>IF(X655 = "", "", IFERROR(VLOOKUP(X655, Values!G:I, 3, FALSE), ""))</f>
        <v/>
      </c>
      <c r="AA655" s="107"/>
      <c r="AB655" s="56"/>
      <c r="AC655" s="57"/>
      <c r="AD655" s="25"/>
      <c r="AE655" s="5" t="str">
        <f>IF(AB655 = "", "", IFERROR(VLOOKUP(AB655, 'SERVICE LOCATIONS'!$A:$B, 2, FALSE), ""))</f>
        <v/>
      </c>
      <c r="AF655" s="5" t="str">
        <f>IF(AB655 = "", "", IFERROR(IF(VLOOKUP(AB655, 'SERVICE LOCATIONS'!$A:$C, 3, FALSE) = 0, "", VLOOKUP(AB655, 'SERVICE LOCATIONS'!$A:$D, 3, FALSE)), ""))</f>
        <v/>
      </c>
      <c r="AG655" s="5" t="str">
        <f>IF(AB655 = "", "", IFERROR(VLOOKUP(AB655, 'SERVICE LOCATIONS'!$A:$D, 4, FALSE), ""))</f>
        <v/>
      </c>
      <c r="AH655" s="5" t="str">
        <f>IF(AB655 = "", "", IFERROR(VLOOKUP(AB655, 'SERVICE LOCATIONS'!$A:$J, 5, FALSE), ""))</f>
        <v/>
      </c>
      <c r="AI655" s="5" t="str">
        <f>IF(AB655 = "", "", IFERROR(VLOOKUP(AB655, 'SERVICE LOCATIONS'!$A:$F, 6, FALSE), ""))</f>
        <v/>
      </c>
      <c r="AJ655" s="5" t="str">
        <f>IF(AB655 = "", "", IFERROR(VLOOKUP(AB655, 'SERVICE LOCATIONS'!$A:$G, 7, FALSE), ""))</f>
        <v/>
      </c>
      <c r="AK655" s="5" t="str">
        <f>IF(AB655 = "", "", IFERROR(VLOOKUP(AB655, 'SERVICE LOCATIONS'!$A:$H, 8, FALSE), ""))</f>
        <v/>
      </c>
      <c r="AL655" s="7" t="str">
        <f>IF(AB655 = "", "", IFERROR(VLOOKUP(AB655, 'SERVICE LOCATIONS'!$A:$I, 9, FALSE), ""))</f>
        <v/>
      </c>
      <c r="AM655" s="7" t="str">
        <f>IF(AB655 = "", "", IFERROR(VLOOKUP(AB655, 'SERVICE LOCATIONS'!$A:$J, 10, FALSE), ""))</f>
        <v/>
      </c>
      <c r="AN655" s="7" t="str">
        <f>IF(AB655 = "", "", IFERROR(VLOOKUP(AB655, 'SERVICE LOCATIONS'!$A:$Q, 12, FALSE), ""))</f>
        <v/>
      </c>
      <c r="AO655" s="5" t="str">
        <f>IF(AB655 = "", "", IFERROR(VLOOKUP(AB655, 'SERVICE LOCATIONS'!$A:$Q, 13, FALSE), ""))</f>
        <v/>
      </c>
      <c r="AP655" s="5" t="str">
        <f>IF(AB655 = "", "", IFERROR(VLOOKUP(AB655, 'SERVICE LOCATIONS'!$A:$Q, 14, FALSE), ""))</f>
        <v/>
      </c>
      <c r="AQ655" s="5" t="str">
        <f>IF(AB655 = "", "", IFERROR(VLOOKUP(AB655, 'SERVICE LOCATIONS'!$A:$Q, 15, FALSE), ""))</f>
        <v/>
      </c>
      <c r="AR655" s="5" t="str">
        <f>IF(AB655 = "", "", IFERROR(VLOOKUP(AB655, 'SERVICE LOCATIONS'!$A:$Q, 16, FALSE), ""))</f>
        <v/>
      </c>
      <c r="AS655" s="5" t="str">
        <f>IF(AB655 = "", "", IFERROR(VLOOKUP(AB655, 'SERVICE LOCATIONS'!$A:$Q, 17, FALSE), ""))</f>
        <v/>
      </c>
      <c r="AT655" s="27" t="str">
        <f>IF(AB655 = "", "", IFERROR(VLOOKUP(AB655, 'SERVICE LOCATIONS'!$A:$Q, 11, FALSE), ""))</f>
        <v/>
      </c>
      <c r="AU655" s="42"/>
      <c r="AV655" s="54"/>
      <c r="AW655" s="55"/>
      <c r="AX655" s="56"/>
      <c r="AY655" s="57"/>
    </row>
    <row r="656" spans="1:51" x14ac:dyDescent="0.2">
      <c r="A656" s="58"/>
      <c r="B656" s="64" t="str">
        <f>IF(A656="", "", TEXT(VLOOKUP(A656, 'ENTITY INFO'!$A:$E, 4, FALSE), "00-0000000"))</f>
        <v/>
      </c>
      <c r="C656" s="64" t="str">
        <f>IF(A656="", "", VLOOKUP(A656, 'ENTITY INFO'!$A:$E, 5, FALSE))</f>
        <v/>
      </c>
      <c r="D656" s="64" t="str">
        <f>IF(A656 = "", "", IFERROR(VLOOKUP(A656, 'ENTITY INFO'!$A:$B, 2, FALSE), ""))</f>
        <v/>
      </c>
      <c r="E656" s="42"/>
      <c r="F656" s="57"/>
      <c r="G656" s="60"/>
      <c r="H656" s="54"/>
      <c r="I656" s="61"/>
      <c r="J656" s="62"/>
      <c r="K656" s="57"/>
      <c r="L656" s="57"/>
      <c r="M656" s="54"/>
      <c r="N656" s="63"/>
      <c r="O656" s="57"/>
      <c r="P656" s="57"/>
      <c r="Q656" s="57"/>
      <c r="R656" s="57"/>
      <c r="S656" s="57"/>
      <c r="T656" s="57"/>
      <c r="U656" s="57"/>
      <c r="V656" s="57"/>
      <c r="W656" s="57"/>
      <c r="X656" s="57"/>
      <c r="Y656" s="25" t="str">
        <f>IF(X656 = "", "", IFERROR(VLOOKUP(X656, Values!G:H, 2, FALSE), ""))</f>
        <v/>
      </c>
      <c r="Z656" s="26" t="str">
        <f>IF(X656 = "", "", IFERROR(VLOOKUP(X656, Values!G:I, 3, FALSE), ""))</f>
        <v/>
      </c>
      <c r="AA656" s="107"/>
      <c r="AB656" s="56"/>
      <c r="AC656" s="57"/>
      <c r="AD656" s="25"/>
      <c r="AE656" s="5" t="str">
        <f>IF(AB656 = "", "", IFERROR(VLOOKUP(AB656, 'SERVICE LOCATIONS'!$A:$B, 2, FALSE), ""))</f>
        <v/>
      </c>
      <c r="AF656" s="5" t="str">
        <f>IF(AB656 = "", "", IFERROR(IF(VLOOKUP(AB656, 'SERVICE LOCATIONS'!$A:$C, 3, FALSE) = 0, "", VLOOKUP(AB656, 'SERVICE LOCATIONS'!$A:$D, 3, FALSE)), ""))</f>
        <v/>
      </c>
      <c r="AG656" s="5" t="str">
        <f>IF(AB656 = "", "", IFERROR(VLOOKUP(AB656, 'SERVICE LOCATIONS'!$A:$D, 4, FALSE), ""))</f>
        <v/>
      </c>
      <c r="AH656" s="5" t="str">
        <f>IF(AB656 = "", "", IFERROR(VLOOKUP(AB656, 'SERVICE LOCATIONS'!$A:$J, 5, FALSE), ""))</f>
        <v/>
      </c>
      <c r="AI656" s="5" t="str">
        <f>IF(AB656 = "", "", IFERROR(VLOOKUP(AB656, 'SERVICE LOCATIONS'!$A:$F, 6, FALSE), ""))</f>
        <v/>
      </c>
      <c r="AJ656" s="5" t="str">
        <f>IF(AB656 = "", "", IFERROR(VLOOKUP(AB656, 'SERVICE LOCATIONS'!$A:$G, 7, FALSE), ""))</f>
        <v/>
      </c>
      <c r="AK656" s="5" t="str">
        <f>IF(AB656 = "", "", IFERROR(VLOOKUP(AB656, 'SERVICE LOCATIONS'!$A:$H, 8, FALSE), ""))</f>
        <v/>
      </c>
      <c r="AL656" s="7" t="str">
        <f>IF(AB656 = "", "", IFERROR(VLOOKUP(AB656, 'SERVICE LOCATIONS'!$A:$I, 9, FALSE), ""))</f>
        <v/>
      </c>
      <c r="AM656" s="7" t="str">
        <f>IF(AB656 = "", "", IFERROR(VLOOKUP(AB656, 'SERVICE LOCATIONS'!$A:$J, 10, FALSE), ""))</f>
        <v/>
      </c>
      <c r="AN656" s="7" t="str">
        <f>IF(AB656 = "", "", IFERROR(VLOOKUP(AB656, 'SERVICE LOCATIONS'!$A:$Q, 12, FALSE), ""))</f>
        <v/>
      </c>
      <c r="AO656" s="5" t="str">
        <f>IF(AB656 = "", "", IFERROR(VLOOKUP(AB656, 'SERVICE LOCATIONS'!$A:$Q, 13, FALSE), ""))</f>
        <v/>
      </c>
      <c r="AP656" s="5" t="str">
        <f>IF(AB656 = "", "", IFERROR(VLOOKUP(AB656, 'SERVICE LOCATIONS'!$A:$Q, 14, FALSE), ""))</f>
        <v/>
      </c>
      <c r="AQ656" s="5" t="str">
        <f>IF(AB656 = "", "", IFERROR(VLOOKUP(AB656, 'SERVICE LOCATIONS'!$A:$Q, 15, FALSE), ""))</f>
        <v/>
      </c>
      <c r="AR656" s="5" t="str">
        <f>IF(AB656 = "", "", IFERROR(VLOOKUP(AB656, 'SERVICE LOCATIONS'!$A:$Q, 16, FALSE), ""))</f>
        <v/>
      </c>
      <c r="AS656" s="5" t="str">
        <f>IF(AB656 = "", "", IFERROR(VLOOKUP(AB656, 'SERVICE LOCATIONS'!$A:$Q, 17, FALSE), ""))</f>
        <v/>
      </c>
      <c r="AT656" s="27" t="str">
        <f>IF(AB656 = "", "", IFERROR(VLOOKUP(AB656, 'SERVICE LOCATIONS'!$A:$Q, 11, FALSE), ""))</f>
        <v/>
      </c>
      <c r="AU656" s="42"/>
      <c r="AV656" s="54"/>
      <c r="AW656" s="55"/>
      <c r="AX656" s="56"/>
      <c r="AY656" s="57"/>
    </row>
    <row r="657" spans="1:51" x14ac:dyDescent="0.2">
      <c r="A657" s="58"/>
      <c r="B657" s="64" t="str">
        <f>IF(A657="", "", TEXT(VLOOKUP(A657, 'ENTITY INFO'!$A:$E, 4, FALSE), "00-0000000"))</f>
        <v/>
      </c>
      <c r="C657" s="64" t="str">
        <f>IF(A657="", "", VLOOKUP(A657, 'ENTITY INFO'!$A:$E, 5, FALSE))</f>
        <v/>
      </c>
      <c r="D657" s="64" t="str">
        <f>IF(A657 = "", "", IFERROR(VLOOKUP(A657, 'ENTITY INFO'!$A:$B, 2, FALSE), ""))</f>
        <v/>
      </c>
      <c r="E657" s="42"/>
      <c r="F657" s="57"/>
      <c r="G657" s="60"/>
      <c r="H657" s="54"/>
      <c r="I657" s="61"/>
      <c r="J657" s="62"/>
      <c r="K657" s="57"/>
      <c r="L657" s="57"/>
      <c r="M657" s="54"/>
      <c r="N657" s="63"/>
      <c r="O657" s="57"/>
      <c r="P657" s="57"/>
      <c r="Q657" s="57"/>
      <c r="R657" s="57"/>
      <c r="S657" s="57"/>
      <c r="T657" s="57"/>
      <c r="U657" s="57"/>
      <c r="V657" s="57"/>
      <c r="W657" s="57"/>
      <c r="X657" s="57"/>
      <c r="Y657" s="25" t="str">
        <f>IF(X657 = "", "", IFERROR(VLOOKUP(X657, Values!G:H, 2, FALSE), ""))</f>
        <v/>
      </c>
      <c r="Z657" s="26" t="str">
        <f>IF(X657 = "", "", IFERROR(VLOOKUP(X657, Values!G:I, 3, FALSE), ""))</f>
        <v/>
      </c>
      <c r="AA657" s="107"/>
      <c r="AB657" s="56"/>
      <c r="AC657" s="57"/>
      <c r="AD657" s="25"/>
      <c r="AE657" s="5" t="str">
        <f>IF(AB657 = "", "", IFERROR(VLOOKUP(AB657, 'SERVICE LOCATIONS'!$A:$B, 2, FALSE), ""))</f>
        <v/>
      </c>
      <c r="AF657" s="5" t="str">
        <f>IF(AB657 = "", "", IFERROR(IF(VLOOKUP(AB657, 'SERVICE LOCATIONS'!$A:$C, 3, FALSE) = 0, "", VLOOKUP(AB657, 'SERVICE LOCATIONS'!$A:$D, 3, FALSE)), ""))</f>
        <v/>
      </c>
      <c r="AG657" s="5" t="str">
        <f>IF(AB657 = "", "", IFERROR(VLOOKUP(AB657, 'SERVICE LOCATIONS'!$A:$D, 4, FALSE), ""))</f>
        <v/>
      </c>
      <c r="AH657" s="5" t="str">
        <f>IF(AB657 = "", "", IFERROR(VLOOKUP(AB657, 'SERVICE LOCATIONS'!$A:$J, 5, FALSE), ""))</f>
        <v/>
      </c>
      <c r="AI657" s="5" t="str">
        <f>IF(AB657 = "", "", IFERROR(VLOOKUP(AB657, 'SERVICE LOCATIONS'!$A:$F, 6, FALSE), ""))</f>
        <v/>
      </c>
      <c r="AJ657" s="5" t="str">
        <f>IF(AB657 = "", "", IFERROR(VLOOKUP(AB657, 'SERVICE LOCATIONS'!$A:$G, 7, FALSE), ""))</f>
        <v/>
      </c>
      <c r="AK657" s="5" t="str">
        <f>IF(AB657 = "", "", IFERROR(VLOOKUP(AB657, 'SERVICE LOCATIONS'!$A:$H, 8, FALSE), ""))</f>
        <v/>
      </c>
      <c r="AL657" s="7" t="str">
        <f>IF(AB657 = "", "", IFERROR(VLOOKUP(AB657, 'SERVICE LOCATIONS'!$A:$I, 9, FALSE), ""))</f>
        <v/>
      </c>
      <c r="AM657" s="7" t="str">
        <f>IF(AB657 = "", "", IFERROR(VLOOKUP(AB657, 'SERVICE LOCATIONS'!$A:$J, 10, FALSE), ""))</f>
        <v/>
      </c>
      <c r="AN657" s="7" t="str">
        <f>IF(AB657 = "", "", IFERROR(VLOOKUP(AB657, 'SERVICE LOCATIONS'!$A:$Q, 12, FALSE), ""))</f>
        <v/>
      </c>
      <c r="AO657" s="5" t="str">
        <f>IF(AB657 = "", "", IFERROR(VLOOKUP(AB657, 'SERVICE LOCATIONS'!$A:$Q, 13, FALSE), ""))</f>
        <v/>
      </c>
      <c r="AP657" s="5" t="str">
        <f>IF(AB657 = "", "", IFERROR(VLOOKUP(AB657, 'SERVICE LOCATIONS'!$A:$Q, 14, FALSE), ""))</f>
        <v/>
      </c>
      <c r="AQ657" s="5" t="str">
        <f>IF(AB657 = "", "", IFERROR(VLOOKUP(AB657, 'SERVICE LOCATIONS'!$A:$Q, 15, FALSE), ""))</f>
        <v/>
      </c>
      <c r="AR657" s="5" t="str">
        <f>IF(AB657 = "", "", IFERROR(VLOOKUP(AB657, 'SERVICE LOCATIONS'!$A:$Q, 16, FALSE), ""))</f>
        <v/>
      </c>
      <c r="AS657" s="5" t="str">
        <f>IF(AB657 = "", "", IFERROR(VLOOKUP(AB657, 'SERVICE LOCATIONS'!$A:$Q, 17, FALSE), ""))</f>
        <v/>
      </c>
      <c r="AT657" s="27" t="str">
        <f>IF(AB657 = "", "", IFERROR(VLOOKUP(AB657, 'SERVICE LOCATIONS'!$A:$Q, 11, FALSE), ""))</f>
        <v/>
      </c>
      <c r="AU657" s="42"/>
      <c r="AV657" s="54"/>
      <c r="AW657" s="55"/>
      <c r="AX657" s="56"/>
      <c r="AY657" s="57"/>
    </row>
    <row r="658" spans="1:51" x14ac:dyDescent="0.2">
      <c r="A658" s="58"/>
      <c r="B658" s="64" t="str">
        <f>IF(A658="", "", TEXT(VLOOKUP(A658, 'ENTITY INFO'!$A:$E, 4, FALSE), "00-0000000"))</f>
        <v/>
      </c>
      <c r="C658" s="64" t="str">
        <f>IF(A658="", "", VLOOKUP(A658, 'ENTITY INFO'!$A:$E, 5, FALSE))</f>
        <v/>
      </c>
      <c r="D658" s="64" t="str">
        <f>IF(A658 = "", "", IFERROR(VLOOKUP(A658, 'ENTITY INFO'!$A:$B, 2, FALSE), ""))</f>
        <v/>
      </c>
      <c r="E658" s="42"/>
      <c r="F658" s="57"/>
      <c r="G658" s="60"/>
      <c r="H658" s="54"/>
      <c r="I658" s="61"/>
      <c r="J658" s="62"/>
      <c r="K658" s="57"/>
      <c r="L658" s="57"/>
      <c r="M658" s="54"/>
      <c r="N658" s="63"/>
      <c r="O658" s="57"/>
      <c r="P658" s="57"/>
      <c r="Q658" s="57"/>
      <c r="R658" s="57"/>
      <c r="S658" s="57"/>
      <c r="T658" s="57"/>
      <c r="U658" s="57"/>
      <c r="V658" s="57"/>
      <c r="W658" s="57"/>
      <c r="X658" s="57"/>
      <c r="Y658" s="25" t="str">
        <f>IF(X658 = "", "", IFERROR(VLOOKUP(X658, Values!G:H, 2, FALSE), ""))</f>
        <v/>
      </c>
      <c r="Z658" s="26" t="str">
        <f>IF(X658 = "", "", IFERROR(VLOOKUP(X658, Values!G:I, 3, FALSE), ""))</f>
        <v/>
      </c>
      <c r="AA658" s="107"/>
      <c r="AB658" s="56"/>
      <c r="AC658" s="57"/>
      <c r="AD658" s="25"/>
      <c r="AE658" s="5" t="str">
        <f>IF(AB658 = "", "", IFERROR(VLOOKUP(AB658, 'SERVICE LOCATIONS'!$A:$B, 2, FALSE), ""))</f>
        <v/>
      </c>
      <c r="AF658" s="5" t="str">
        <f>IF(AB658 = "", "", IFERROR(IF(VLOOKUP(AB658, 'SERVICE LOCATIONS'!$A:$C, 3, FALSE) = 0, "", VLOOKUP(AB658, 'SERVICE LOCATIONS'!$A:$D, 3, FALSE)), ""))</f>
        <v/>
      </c>
      <c r="AG658" s="5" t="str">
        <f>IF(AB658 = "", "", IFERROR(VLOOKUP(AB658, 'SERVICE LOCATIONS'!$A:$D, 4, FALSE), ""))</f>
        <v/>
      </c>
      <c r="AH658" s="5" t="str">
        <f>IF(AB658 = "", "", IFERROR(VLOOKUP(AB658, 'SERVICE LOCATIONS'!$A:$J, 5, FALSE), ""))</f>
        <v/>
      </c>
      <c r="AI658" s="5" t="str">
        <f>IF(AB658 = "", "", IFERROR(VLOOKUP(AB658, 'SERVICE LOCATIONS'!$A:$F, 6, FALSE), ""))</f>
        <v/>
      </c>
      <c r="AJ658" s="5" t="str">
        <f>IF(AB658 = "", "", IFERROR(VLOOKUP(AB658, 'SERVICE LOCATIONS'!$A:$G, 7, FALSE), ""))</f>
        <v/>
      </c>
      <c r="AK658" s="5" t="str">
        <f>IF(AB658 = "", "", IFERROR(VLOOKUP(AB658, 'SERVICE LOCATIONS'!$A:$H, 8, FALSE), ""))</f>
        <v/>
      </c>
      <c r="AL658" s="7" t="str">
        <f>IF(AB658 = "", "", IFERROR(VLOOKUP(AB658, 'SERVICE LOCATIONS'!$A:$I, 9, FALSE), ""))</f>
        <v/>
      </c>
      <c r="AM658" s="7" t="str">
        <f>IF(AB658 = "", "", IFERROR(VLOOKUP(AB658, 'SERVICE LOCATIONS'!$A:$J, 10, FALSE), ""))</f>
        <v/>
      </c>
      <c r="AN658" s="7" t="str">
        <f>IF(AB658 = "", "", IFERROR(VLOOKUP(AB658, 'SERVICE LOCATIONS'!$A:$Q, 12, FALSE), ""))</f>
        <v/>
      </c>
      <c r="AO658" s="5" t="str">
        <f>IF(AB658 = "", "", IFERROR(VLOOKUP(AB658, 'SERVICE LOCATIONS'!$A:$Q, 13, FALSE), ""))</f>
        <v/>
      </c>
      <c r="AP658" s="5" t="str">
        <f>IF(AB658 = "", "", IFERROR(VLOOKUP(AB658, 'SERVICE LOCATIONS'!$A:$Q, 14, FALSE), ""))</f>
        <v/>
      </c>
      <c r="AQ658" s="5" t="str">
        <f>IF(AB658 = "", "", IFERROR(VLOOKUP(AB658, 'SERVICE LOCATIONS'!$A:$Q, 15, FALSE), ""))</f>
        <v/>
      </c>
      <c r="AR658" s="5" t="str">
        <f>IF(AB658 = "", "", IFERROR(VLOOKUP(AB658, 'SERVICE LOCATIONS'!$A:$Q, 16, FALSE), ""))</f>
        <v/>
      </c>
      <c r="AS658" s="5" t="str">
        <f>IF(AB658 = "", "", IFERROR(VLOOKUP(AB658, 'SERVICE LOCATIONS'!$A:$Q, 17, FALSE), ""))</f>
        <v/>
      </c>
      <c r="AT658" s="27" t="str">
        <f>IF(AB658 = "", "", IFERROR(VLOOKUP(AB658, 'SERVICE LOCATIONS'!$A:$Q, 11, FALSE), ""))</f>
        <v/>
      </c>
      <c r="AU658" s="42"/>
      <c r="AV658" s="54"/>
      <c r="AW658" s="55"/>
      <c r="AX658" s="56"/>
      <c r="AY658" s="57"/>
    </row>
    <row r="659" spans="1:51" x14ac:dyDescent="0.2">
      <c r="A659" s="58"/>
      <c r="B659" s="64" t="str">
        <f>IF(A659="", "", TEXT(VLOOKUP(A659, 'ENTITY INFO'!$A:$E, 4, FALSE), "00-0000000"))</f>
        <v/>
      </c>
      <c r="C659" s="64" t="str">
        <f>IF(A659="", "", VLOOKUP(A659, 'ENTITY INFO'!$A:$E, 5, FALSE))</f>
        <v/>
      </c>
      <c r="D659" s="64" t="str">
        <f>IF(A659 = "", "", IFERROR(VLOOKUP(A659, 'ENTITY INFO'!$A:$B, 2, FALSE), ""))</f>
        <v/>
      </c>
      <c r="E659" s="42"/>
      <c r="F659" s="57"/>
      <c r="G659" s="60"/>
      <c r="H659" s="54"/>
      <c r="I659" s="61"/>
      <c r="J659" s="62"/>
      <c r="K659" s="57"/>
      <c r="L659" s="57"/>
      <c r="M659" s="54"/>
      <c r="N659" s="63"/>
      <c r="O659" s="57"/>
      <c r="P659" s="57"/>
      <c r="Q659" s="57"/>
      <c r="R659" s="57"/>
      <c r="S659" s="57"/>
      <c r="T659" s="57"/>
      <c r="U659" s="57"/>
      <c r="V659" s="57"/>
      <c r="W659" s="57"/>
      <c r="X659" s="57"/>
      <c r="Y659" s="25" t="str">
        <f>IF(X659 = "", "", IFERROR(VLOOKUP(X659, Values!G:H, 2, FALSE), ""))</f>
        <v/>
      </c>
      <c r="Z659" s="26" t="str">
        <f>IF(X659 = "", "", IFERROR(VLOOKUP(X659, Values!G:I, 3, FALSE), ""))</f>
        <v/>
      </c>
      <c r="AA659" s="107"/>
      <c r="AB659" s="56"/>
      <c r="AC659" s="57"/>
      <c r="AD659" s="25"/>
      <c r="AE659" s="5" t="str">
        <f>IF(AB659 = "", "", IFERROR(VLOOKUP(AB659, 'SERVICE LOCATIONS'!$A:$B, 2, FALSE), ""))</f>
        <v/>
      </c>
      <c r="AF659" s="5" t="str">
        <f>IF(AB659 = "", "", IFERROR(IF(VLOOKUP(AB659, 'SERVICE LOCATIONS'!$A:$C, 3, FALSE) = 0, "", VLOOKUP(AB659, 'SERVICE LOCATIONS'!$A:$D, 3, FALSE)), ""))</f>
        <v/>
      </c>
      <c r="AG659" s="5" t="str">
        <f>IF(AB659 = "", "", IFERROR(VLOOKUP(AB659, 'SERVICE LOCATIONS'!$A:$D, 4, FALSE), ""))</f>
        <v/>
      </c>
      <c r="AH659" s="5" t="str">
        <f>IF(AB659 = "", "", IFERROR(VLOOKUP(AB659, 'SERVICE LOCATIONS'!$A:$J, 5, FALSE), ""))</f>
        <v/>
      </c>
      <c r="AI659" s="5" t="str">
        <f>IF(AB659 = "", "", IFERROR(VLOOKUP(AB659, 'SERVICE LOCATIONS'!$A:$F, 6, FALSE), ""))</f>
        <v/>
      </c>
      <c r="AJ659" s="5" t="str">
        <f>IF(AB659 = "", "", IFERROR(VLOOKUP(AB659, 'SERVICE LOCATIONS'!$A:$G, 7, FALSE), ""))</f>
        <v/>
      </c>
      <c r="AK659" s="5" t="str">
        <f>IF(AB659 = "", "", IFERROR(VLOOKUP(AB659, 'SERVICE LOCATIONS'!$A:$H, 8, FALSE), ""))</f>
        <v/>
      </c>
      <c r="AL659" s="7" t="str">
        <f>IF(AB659 = "", "", IFERROR(VLOOKUP(AB659, 'SERVICE LOCATIONS'!$A:$I, 9, FALSE), ""))</f>
        <v/>
      </c>
      <c r="AM659" s="7" t="str">
        <f>IF(AB659 = "", "", IFERROR(VLOOKUP(AB659, 'SERVICE LOCATIONS'!$A:$J, 10, FALSE), ""))</f>
        <v/>
      </c>
      <c r="AN659" s="7" t="str">
        <f>IF(AB659 = "", "", IFERROR(VLOOKUP(AB659, 'SERVICE LOCATIONS'!$A:$Q, 12, FALSE), ""))</f>
        <v/>
      </c>
      <c r="AO659" s="5" t="str">
        <f>IF(AB659 = "", "", IFERROR(VLOOKUP(AB659, 'SERVICE LOCATIONS'!$A:$Q, 13, FALSE), ""))</f>
        <v/>
      </c>
      <c r="AP659" s="5" t="str">
        <f>IF(AB659 = "", "", IFERROR(VLOOKUP(AB659, 'SERVICE LOCATIONS'!$A:$Q, 14, FALSE), ""))</f>
        <v/>
      </c>
      <c r="AQ659" s="5" t="str">
        <f>IF(AB659 = "", "", IFERROR(VLOOKUP(AB659, 'SERVICE LOCATIONS'!$A:$Q, 15, FALSE), ""))</f>
        <v/>
      </c>
      <c r="AR659" s="5" t="str">
        <f>IF(AB659 = "", "", IFERROR(VLOOKUP(AB659, 'SERVICE LOCATIONS'!$A:$Q, 16, FALSE), ""))</f>
        <v/>
      </c>
      <c r="AS659" s="5" t="str">
        <f>IF(AB659 = "", "", IFERROR(VLOOKUP(AB659, 'SERVICE LOCATIONS'!$A:$Q, 17, FALSE), ""))</f>
        <v/>
      </c>
      <c r="AT659" s="27" t="str">
        <f>IF(AB659 = "", "", IFERROR(VLOOKUP(AB659, 'SERVICE LOCATIONS'!$A:$Q, 11, FALSE), ""))</f>
        <v/>
      </c>
      <c r="AU659" s="42"/>
      <c r="AV659" s="54"/>
      <c r="AW659" s="55"/>
      <c r="AX659" s="56"/>
      <c r="AY659" s="57"/>
    </row>
    <row r="660" spans="1:51" x14ac:dyDescent="0.2">
      <c r="A660" s="58"/>
      <c r="B660" s="64" t="str">
        <f>IF(A660="", "", TEXT(VLOOKUP(A660, 'ENTITY INFO'!$A:$E, 4, FALSE), "00-0000000"))</f>
        <v/>
      </c>
      <c r="C660" s="64" t="str">
        <f>IF(A660="", "", VLOOKUP(A660, 'ENTITY INFO'!$A:$E, 5, FALSE))</f>
        <v/>
      </c>
      <c r="D660" s="64" t="str">
        <f>IF(A660 = "", "", IFERROR(VLOOKUP(A660, 'ENTITY INFO'!$A:$B, 2, FALSE), ""))</f>
        <v/>
      </c>
      <c r="E660" s="42"/>
      <c r="F660" s="57"/>
      <c r="G660" s="60"/>
      <c r="H660" s="54"/>
      <c r="I660" s="61"/>
      <c r="J660" s="62"/>
      <c r="K660" s="57"/>
      <c r="L660" s="57"/>
      <c r="M660" s="54"/>
      <c r="N660" s="63"/>
      <c r="O660" s="57"/>
      <c r="P660" s="57"/>
      <c r="Q660" s="57"/>
      <c r="R660" s="57"/>
      <c r="S660" s="57"/>
      <c r="T660" s="57"/>
      <c r="U660" s="57"/>
      <c r="V660" s="57"/>
      <c r="W660" s="57"/>
      <c r="X660" s="57"/>
      <c r="Y660" s="25" t="str">
        <f>IF(X660 = "", "", IFERROR(VLOOKUP(X660, Values!G:H, 2, FALSE), ""))</f>
        <v/>
      </c>
      <c r="Z660" s="26" t="str">
        <f>IF(X660 = "", "", IFERROR(VLOOKUP(X660, Values!G:I, 3, FALSE), ""))</f>
        <v/>
      </c>
      <c r="AA660" s="107"/>
      <c r="AB660" s="56"/>
      <c r="AC660" s="57"/>
      <c r="AD660" s="25"/>
      <c r="AE660" s="5" t="str">
        <f>IF(AB660 = "", "", IFERROR(VLOOKUP(AB660, 'SERVICE LOCATIONS'!$A:$B, 2, FALSE), ""))</f>
        <v/>
      </c>
      <c r="AF660" s="5" t="str">
        <f>IF(AB660 = "", "", IFERROR(IF(VLOOKUP(AB660, 'SERVICE LOCATIONS'!$A:$C, 3, FALSE) = 0, "", VLOOKUP(AB660, 'SERVICE LOCATIONS'!$A:$D, 3, FALSE)), ""))</f>
        <v/>
      </c>
      <c r="AG660" s="5" t="str">
        <f>IF(AB660 = "", "", IFERROR(VLOOKUP(AB660, 'SERVICE LOCATIONS'!$A:$D, 4, FALSE), ""))</f>
        <v/>
      </c>
      <c r="AH660" s="5" t="str">
        <f>IF(AB660 = "", "", IFERROR(VLOOKUP(AB660, 'SERVICE LOCATIONS'!$A:$J, 5, FALSE), ""))</f>
        <v/>
      </c>
      <c r="AI660" s="5" t="str">
        <f>IF(AB660 = "", "", IFERROR(VLOOKUP(AB660, 'SERVICE LOCATIONS'!$A:$F, 6, FALSE), ""))</f>
        <v/>
      </c>
      <c r="AJ660" s="5" t="str">
        <f>IF(AB660 = "", "", IFERROR(VLOOKUP(AB660, 'SERVICE LOCATIONS'!$A:$G, 7, FALSE), ""))</f>
        <v/>
      </c>
      <c r="AK660" s="5" t="str">
        <f>IF(AB660 = "", "", IFERROR(VLOOKUP(AB660, 'SERVICE LOCATIONS'!$A:$H, 8, FALSE), ""))</f>
        <v/>
      </c>
      <c r="AL660" s="7" t="str">
        <f>IF(AB660 = "", "", IFERROR(VLOOKUP(AB660, 'SERVICE LOCATIONS'!$A:$I, 9, FALSE), ""))</f>
        <v/>
      </c>
      <c r="AM660" s="7" t="str">
        <f>IF(AB660 = "", "", IFERROR(VLOOKUP(AB660, 'SERVICE LOCATIONS'!$A:$J, 10, FALSE), ""))</f>
        <v/>
      </c>
      <c r="AN660" s="7" t="str">
        <f>IF(AB660 = "", "", IFERROR(VLOOKUP(AB660, 'SERVICE LOCATIONS'!$A:$Q, 12, FALSE), ""))</f>
        <v/>
      </c>
      <c r="AO660" s="5" t="str">
        <f>IF(AB660 = "", "", IFERROR(VLOOKUP(AB660, 'SERVICE LOCATIONS'!$A:$Q, 13, FALSE), ""))</f>
        <v/>
      </c>
      <c r="AP660" s="5" t="str">
        <f>IF(AB660 = "", "", IFERROR(VLOOKUP(AB660, 'SERVICE LOCATIONS'!$A:$Q, 14, FALSE), ""))</f>
        <v/>
      </c>
      <c r="AQ660" s="5" t="str">
        <f>IF(AB660 = "", "", IFERROR(VLOOKUP(AB660, 'SERVICE LOCATIONS'!$A:$Q, 15, FALSE), ""))</f>
        <v/>
      </c>
      <c r="AR660" s="5" t="str">
        <f>IF(AB660 = "", "", IFERROR(VLOOKUP(AB660, 'SERVICE LOCATIONS'!$A:$Q, 16, FALSE), ""))</f>
        <v/>
      </c>
      <c r="AS660" s="5" t="str">
        <f>IF(AB660 = "", "", IFERROR(VLOOKUP(AB660, 'SERVICE LOCATIONS'!$A:$Q, 17, FALSE), ""))</f>
        <v/>
      </c>
      <c r="AT660" s="27" t="str">
        <f>IF(AB660 = "", "", IFERROR(VLOOKUP(AB660, 'SERVICE LOCATIONS'!$A:$Q, 11, FALSE), ""))</f>
        <v/>
      </c>
      <c r="AU660" s="42"/>
      <c r="AV660" s="54"/>
      <c r="AW660" s="55"/>
      <c r="AX660" s="56"/>
      <c r="AY660" s="57"/>
    </row>
    <row r="661" spans="1:51" x14ac:dyDescent="0.2">
      <c r="A661" s="58"/>
      <c r="B661" s="64" t="str">
        <f>IF(A661="", "", TEXT(VLOOKUP(A661, 'ENTITY INFO'!$A:$E, 4, FALSE), "00-0000000"))</f>
        <v/>
      </c>
      <c r="C661" s="64" t="str">
        <f>IF(A661="", "", VLOOKUP(A661, 'ENTITY INFO'!$A:$E, 5, FALSE))</f>
        <v/>
      </c>
      <c r="D661" s="64" t="str">
        <f>IF(A661 = "", "", IFERROR(VLOOKUP(A661, 'ENTITY INFO'!$A:$B, 2, FALSE), ""))</f>
        <v/>
      </c>
      <c r="E661" s="42"/>
      <c r="F661" s="57"/>
      <c r="G661" s="60"/>
      <c r="H661" s="54"/>
      <c r="I661" s="61"/>
      <c r="J661" s="62"/>
      <c r="K661" s="57"/>
      <c r="L661" s="57"/>
      <c r="M661" s="54"/>
      <c r="N661" s="63"/>
      <c r="O661" s="57"/>
      <c r="P661" s="57"/>
      <c r="Q661" s="57"/>
      <c r="R661" s="57"/>
      <c r="S661" s="57"/>
      <c r="T661" s="57"/>
      <c r="U661" s="57"/>
      <c r="V661" s="57"/>
      <c r="W661" s="57"/>
      <c r="X661" s="57"/>
      <c r="Y661" s="25" t="str">
        <f>IF(X661 = "", "", IFERROR(VLOOKUP(X661, Values!G:H, 2, FALSE), ""))</f>
        <v/>
      </c>
      <c r="Z661" s="26" t="str">
        <f>IF(X661 = "", "", IFERROR(VLOOKUP(X661, Values!G:I, 3, FALSE), ""))</f>
        <v/>
      </c>
      <c r="AA661" s="107"/>
      <c r="AB661" s="56"/>
      <c r="AC661" s="57"/>
      <c r="AD661" s="25"/>
      <c r="AE661" s="5" t="str">
        <f>IF(AB661 = "", "", IFERROR(VLOOKUP(AB661, 'SERVICE LOCATIONS'!$A:$B, 2, FALSE), ""))</f>
        <v/>
      </c>
      <c r="AF661" s="5" t="str">
        <f>IF(AB661 = "", "", IFERROR(IF(VLOOKUP(AB661, 'SERVICE LOCATIONS'!$A:$C, 3, FALSE) = 0, "", VLOOKUP(AB661, 'SERVICE LOCATIONS'!$A:$D, 3, FALSE)), ""))</f>
        <v/>
      </c>
      <c r="AG661" s="5" t="str">
        <f>IF(AB661 = "", "", IFERROR(VLOOKUP(AB661, 'SERVICE LOCATIONS'!$A:$D, 4, FALSE), ""))</f>
        <v/>
      </c>
      <c r="AH661" s="5" t="str">
        <f>IF(AB661 = "", "", IFERROR(VLOOKUP(AB661, 'SERVICE LOCATIONS'!$A:$J, 5, FALSE), ""))</f>
        <v/>
      </c>
      <c r="AI661" s="5" t="str">
        <f>IF(AB661 = "", "", IFERROR(VLOOKUP(AB661, 'SERVICE LOCATIONS'!$A:$F, 6, FALSE), ""))</f>
        <v/>
      </c>
      <c r="AJ661" s="5" t="str">
        <f>IF(AB661 = "", "", IFERROR(VLOOKUP(AB661, 'SERVICE LOCATIONS'!$A:$G, 7, FALSE), ""))</f>
        <v/>
      </c>
      <c r="AK661" s="5" t="str">
        <f>IF(AB661 = "", "", IFERROR(VLOOKUP(AB661, 'SERVICE LOCATIONS'!$A:$H, 8, FALSE), ""))</f>
        <v/>
      </c>
      <c r="AL661" s="7" t="str">
        <f>IF(AB661 = "", "", IFERROR(VLOOKUP(AB661, 'SERVICE LOCATIONS'!$A:$I, 9, FALSE), ""))</f>
        <v/>
      </c>
      <c r="AM661" s="7" t="str">
        <f>IF(AB661 = "", "", IFERROR(VLOOKUP(AB661, 'SERVICE LOCATIONS'!$A:$J, 10, FALSE), ""))</f>
        <v/>
      </c>
      <c r="AN661" s="7" t="str">
        <f>IF(AB661 = "", "", IFERROR(VLOOKUP(AB661, 'SERVICE LOCATIONS'!$A:$Q, 12, FALSE), ""))</f>
        <v/>
      </c>
      <c r="AO661" s="5" t="str">
        <f>IF(AB661 = "", "", IFERROR(VLOOKUP(AB661, 'SERVICE LOCATIONS'!$A:$Q, 13, FALSE), ""))</f>
        <v/>
      </c>
      <c r="AP661" s="5" t="str">
        <f>IF(AB661 = "", "", IFERROR(VLOOKUP(AB661, 'SERVICE LOCATIONS'!$A:$Q, 14, FALSE), ""))</f>
        <v/>
      </c>
      <c r="AQ661" s="5" t="str">
        <f>IF(AB661 = "", "", IFERROR(VLOOKUP(AB661, 'SERVICE LOCATIONS'!$A:$Q, 15, FALSE), ""))</f>
        <v/>
      </c>
      <c r="AR661" s="5" t="str">
        <f>IF(AB661 = "", "", IFERROR(VLOOKUP(AB661, 'SERVICE LOCATIONS'!$A:$Q, 16, FALSE), ""))</f>
        <v/>
      </c>
      <c r="AS661" s="5" t="str">
        <f>IF(AB661 = "", "", IFERROR(VLOOKUP(AB661, 'SERVICE LOCATIONS'!$A:$Q, 17, FALSE), ""))</f>
        <v/>
      </c>
      <c r="AT661" s="27" t="str">
        <f>IF(AB661 = "", "", IFERROR(VLOOKUP(AB661, 'SERVICE LOCATIONS'!$A:$Q, 11, FALSE), ""))</f>
        <v/>
      </c>
      <c r="AU661" s="42"/>
      <c r="AV661" s="54"/>
      <c r="AW661" s="55"/>
      <c r="AX661" s="56"/>
      <c r="AY661" s="57"/>
    </row>
    <row r="662" spans="1:51" x14ac:dyDescent="0.2">
      <c r="A662" s="58"/>
      <c r="B662" s="64" t="str">
        <f>IF(A662="", "", TEXT(VLOOKUP(A662, 'ENTITY INFO'!$A:$E, 4, FALSE), "00-0000000"))</f>
        <v/>
      </c>
      <c r="C662" s="64" t="str">
        <f>IF(A662="", "", VLOOKUP(A662, 'ENTITY INFO'!$A:$E, 5, FALSE))</f>
        <v/>
      </c>
      <c r="D662" s="64" t="str">
        <f>IF(A662 = "", "", IFERROR(VLOOKUP(A662, 'ENTITY INFO'!$A:$B, 2, FALSE), ""))</f>
        <v/>
      </c>
      <c r="E662" s="42"/>
      <c r="F662" s="57"/>
      <c r="G662" s="60"/>
      <c r="H662" s="54"/>
      <c r="I662" s="61"/>
      <c r="J662" s="62"/>
      <c r="K662" s="57"/>
      <c r="L662" s="57"/>
      <c r="M662" s="54"/>
      <c r="N662" s="63"/>
      <c r="O662" s="57"/>
      <c r="P662" s="57"/>
      <c r="Q662" s="57"/>
      <c r="R662" s="57"/>
      <c r="S662" s="57"/>
      <c r="T662" s="57"/>
      <c r="U662" s="57"/>
      <c r="V662" s="57"/>
      <c r="W662" s="57"/>
      <c r="X662" s="57"/>
      <c r="Y662" s="25" t="str">
        <f>IF(X662 = "", "", IFERROR(VLOOKUP(X662, Values!G:H, 2, FALSE), ""))</f>
        <v/>
      </c>
      <c r="Z662" s="26" t="str">
        <f>IF(X662 = "", "", IFERROR(VLOOKUP(X662, Values!G:I, 3, FALSE), ""))</f>
        <v/>
      </c>
      <c r="AA662" s="107"/>
      <c r="AB662" s="56"/>
      <c r="AC662" s="57"/>
      <c r="AD662" s="25"/>
      <c r="AE662" s="5" t="str">
        <f>IF(AB662 = "", "", IFERROR(VLOOKUP(AB662, 'SERVICE LOCATIONS'!$A:$B, 2, FALSE), ""))</f>
        <v/>
      </c>
      <c r="AF662" s="5" t="str">
        <f>IF(AB662 = "", "", IFERROR(IF(VLOOKUP(AB662, 'SERVICE LOCATIONS'!$A:$C, 3, FALSE) = 0, "", VLOOKUP(AB662, 'SERVICE LOCATIONS'!$A:$D, 3, FALSE)), ""))</f>
        <v/>
      </c>
      <c r="AG662" s="5" t="str">
        <f>IF(AB662 = "", "", IFERROR(VLOOKUP(AB662, 'SERVICE LOCATIONS'!$A:$D, 4, FALSE), ""))</f>
        <v/>
      </c>
      <c r="AH662" s="5" t="str">
        <f>IF(AB662 = "", "", IFERROR(VLOOKUP(AB662, 'SERVICE LOCATIONS'!$A:$J, 5, FALSE), ""))</f>
        <v/>
      </c>
      <c r="AI662" s="5" t="str">
        <f>IF(AB662 = "", "", IFERROR(VLOOKUP(AB662, 'SERVICE LOCATIONS'!$A:$F, 6, FALSE), ""))</f>
        <v/>
      </c>
      <c r="AJ662" s="5" t="str">
        <f>IF(AB662 = "", "", IFERROR(VLOOKUP(AB662, 'SERVICE LOCATIONS'!$A:$G, 7, FALSE), ""))</f>
        <v/>
      </c>
      <c r="AK662" s="5" t="str">
        <f>IF(AB662 = "", "", IFERROR(VLOOKUP(AB662, 'SERVICE LOCATIONS'!$A:$H, 8, FALSE), ""))</f>
        <v/>
      </c>
      <c r="AL662" s="7" t="str">
        <f>IF(AB662 = "", "", IFERROR(VLOOKUP(AB662, 'SERVICE LOCATIONS'!$A:$I, 9, FALSE), ""))</f>
        <v/>
      </c>
      <c r="AM662" s="7" t="str">
        <f>IF(AB662 = "", "", IFERROR(VLOOKUP(AB662, 'SERVICE LOCATIONS'!$A:$J, 10, FALSE), ""))</f>
        <v/>
      </c>
      <c r="AN662" s="7" t="str">
        <f>IF(AB662 = "", "", IFERROR(VLOOKUP(AB662, 'SERVICE LOCATIONS'!$A:$Q, 12, FALSE), ""))</f>
        <v/>
      </c>
      <c r="AO662" s="5" t="str">
        <f>IF(AB662 = "", "", IFERROR(VLOOKUP(AB662, 'SERVICE LOCATIONS'!$A:$Q, 13, FALSE), ""))</f>
        <v/>
      </c>
      <c r="AP662" s="5" t="str">
        <f>IF(AB662 = "", "", IFERROR(VLOOKUP(AB662, 'SERVICE LOCATIONS'!$A:$Q, 14, FALSE), ""))</f>
        <v/>
      </c>
      <c r="AQ662" s="5" t="str">
        <f>IF(AB662 = "", "", IFERROR(VLOOKUP(AB662, 'SERVICE LOCATIONS'!$A:$Q, 15, FALSE), ""))</f>
        <v/>
      </c>
      <c r="AR662" s="5" t="str">
        <f>IF(AB662 = "", "", IFERROR(VLOOKUP(AB662, 'SERVICE LOCATIONS'!$A:$Q, 16, FALSE), ""))</f>
        <v/>
      </c>
      <c r="AS662" s="5" t="str">
        <f>IF(AB662 = "", "", IFERROR(VLOOKUP(AB662, 'SERVICE LOCATIONS'!$A:$Q, 17, FALSE), ""))</f>
        <v/>
      </c>
      <c r="AT662" s="27" t="str">
        <f>IF(AB662 = "", "", IFERROR(VLOOKUP(AB662, 'SERVICE LOCATIONS'!$A:$Q, 11, FALSE), ""))</f>
        <v/>
      </c>
      <c r="AU662" s="42"/>
      <c r="AV662" s="54"/>
      <c r="AW662" s="55"/>
      <c r="AX662" s="56"/>
      <c r="AY662" s="57"/>
    </row>
    <row r="663" spans="1:51" x14ac:dyDescent="0.2">
      <c r="A663" s="58"/>
      <c r="B663" s="64" t="str">
        <f>IF(A663="", "", TEXT(VLOOKUP(A663, 'ENTITY INFO'!$A:$E, 4, FALSE), "00-0000000"))</f>
        <v/>
      </c>
      <c r="C663" s="64" t="str">
        <f>IF(A663="", "", VLOOKUP(A663, 'ENTITY INFO'!$A:$E, 5, FALSE))</f>
        <v/>
      </c>
      <c r="D663" s="64" t="str">
        <f>IF(A663 = "", "", IFERROR(VLOOKUP(A663, 'ENTITY INFO'!$A:$B, 2, FALSE), ""))</f>
        <v/>
      </c>
      <c r="E663" s="42"/>
      <c r="F663" s="57"/>
      <c r="G663" s="60"/>
      <c r="H663" s="54"/>
      <c r="I663" s="61"/>
      <c r="J663" s="62"/>
      <c r="K663" s="57"/>
      <c r="L663" s="57"/>
      <c r="M663" s="54"/>
      <c r="N663" s="63"/>
      <c r="O663" s="57"/>
      <c r="P663" s="57"/>
      <c r="Q663" s="57"/>
      <c r="R663" s="57"/>
      <c r="S663" s="57"/>
      <c r="T663" s="57"/>
      <c r="U663" s="57"/>
      <c r="V663" s="57"/>
      <c r="W663" s="57"/>
      <c r="X663" s="57"/>
      <c r="Y663" s="25" t="str">
        <f>IF(X663 = "", "", IFERROR(VLOOKUP(X663, Values!G:H, 2, FALSE), ""))</f>
        <v/>
      </c>
      <c r="Z663" s="26" t="str">
        <f>IF(X663 = "", "", IFERROR(VLOOKUP(X663, Values!G:I, 3, FALSE), ""))</f>
        <v/>
      </c>
      <c r="AA663" s="107"/>
      <c r="AB663" s="56"/>
      <c r="AC663" s="57"/>
      <c r="AD663" s="25"/>
      <c r="AE663" s="5" t="str">
        <f>IF(AB663 = "", "", IFERROR(VLOOKUP(AB663, 'SERVICE LOCATIONS'!$A:$B, 2, FALSE), ""))</f>
        <v/>
      </c>
      <c r="AF663" s="5" t="str">
        <f>IF(AB663 = "", "", IFERROR(IF(VLOOKUP(AB663, 'SERVICE LOCATIONS'!$A:$C, 3, FALSE) = 0, "", VLOOKUP(AB663, 'SERVICE LOCATIONS'!$A:$D, 3, FALSE)), ""))</f>
        <v/>
      </c>
      <c r="AG663" s="5" t="str">
        <f>IF(AB663 = "", "", IFERROR(VLOOKUP(AB663, 'SERVICE LOCATIONS'!$A:$D, 4, FALSE), ""))</f>
        <v/>
      </c>
      <c r="AH663" s="5" t="str">
        <f>IF(AB663 = "", "", IFERROR(VLOOKUP(AB663, 'SERVICE LOCATIONS'!$A:$J, 5, FALSE), ""))</f>
        <v/>
      </c>
      <c r="AI663" s="5" t="str">
        <f>IF(AB663 = "", "", IFERROR(VLOOKUP(AB663, 'SERVICE LOCATIONS'!$A:$F, 6, FALSE), ""))</f>
        <v/>
      </c>
      <c r="AJ663" s="5" t="str">
        <f>IF(AB663 = "", "", IFERROR(VLOOKUP(AB663, 'SERVICE LOCATIONS'!$A:$G, 7, FALSE), ""))</f>
        <v/>
      </c>
      <c r="AK663" s="5" t="str">
        <f>IF(AB663 = "", "", IFERROR(VLOOKUP(AB663, 'SERVICE LOCATIONS'!$A:$H, 8, FALSE), ""))</f>
        <v/>
      </c>
      <c r="AL663" s="7" t="str">
        <f>IF(AB663 = "", "", IFERROR(VLOOKUP(AB663, 'SERVICE LOCATIONS'!$A:$I, 9, FALSE), ""))</f>
        <v/>
      </c>
      <c r="AM663" s="7" t="str">
        <f>IF(AB663 = "", "", IFERROR(VLOOKUP(AB663, 'SERVICE LOCATIONS'!$A:$J, 10, FALSE), ""))</f>
        <v/>
      </c>
      <c r="AN663" s="7" t="str">
        <f>IF(AB663 = "", "", IFERROR(VLOOKUP(AB663, 'SERVICE LOCATIONS'!$A:$Q, 12, FALSE), ""))</f>
        <v/>
      </c>
      <c r="AO663" s="5" t="str">
        <f>IF(AB663 = "", "", IFERROR(VLOOKUP(AB663, 'SERVICE LOCATIONS'!$A:$Q, 13, FALSE), ""))</f>
        <v/>
      </c>
      <c r="AP663" s="5" t="str">
        <f>IF(AB663 = "", "", IFERROR(VLOOKUP(AB663, 'SERVICE LOCATIONS'!$A:$Q, 14, FALSE), ""))</f>
        <v/>
      </c>
      <c r="AQ663" s="5" t="str">
        <f>IF(AB663 = "", "", IFERROR(VLOOKUP(AB663, 'SERVICE LOCATIONS'!$A:$Q, 15, FALSE), ""))</f>
        <v/>
      </c>
      <c r="AR663" s="5" t="str">
        <f>IF(AB663 = "", "", IFERROR(VLOOKUP(AB663, 'SERVICE LOCATIONS'!$A:$Q, 16, FALSE), ""))</f>
        <v/>
      </c>
      <c r="AS663" s="5" t="str">
        <f>IF(AB663 = "", "", IFERROR(VLOOKUP(AB663, 'SERVICE LOCATIONS'!$A:$Q, 17, FALSE), ""))</f>
        <v/>
      </c>
      <c r="AT663" s="27" t="str">
        <f>IF(AB663 = "", "", IFERROR(VLOOKUP(AB663, 'SERVICE LOCATIONS'!$A:$Q, 11, FALSE), ""))</f>
        <v/>
      </c>
      <c r="AU663" s="42"/>
      <c r="AV663" s="54"/>
      <c r="AW663" s="55"/>
      <c r="AX663" s="56"/>
      <c r="AY663" s="57"/>
    </row>
    <row r="664" spans="1:51" x14ac:dyDescent="0.2">
      <c r="A664" s="58"/>
      <c r="B664" s="64" t="str">
        <f>IF(A664="", "", TEXT(VLOOKUP(A664, 'ENTITY INFO'!$A:$E, 4, FALSE), "00-0000000"))</f>
        <v/>
      </c>
      <c r="C664" s="64" t="str">
        <f>IF(A664="", "", VLOOKUP(A664, 'ENTITY INFO'!$A:$E, 5, FALSE))</f>
        <v/>
      </c>
      <c r="D664" s="64" t="str">
        <f>IF(A664 = "", "", IFERROR(VLOOKUP(A664, 'ENTITY INFO'!$A:$B, 2, FALSE), ""))</f>
        <v/>
      </c>
      <c r="E664" s="42"/>
      <c r="F664" s="57"/>
      <c r="G664" s="60"/>
      <c r="H664" s="54"/>
      <c r="I664" s="61"/>
      <c r="J664" s="62"/>
      <c r="K664" s="57"/>
      <c r="L664" s="57"/>
      <c r="M664" s="54"/>
      <c r="N664" s="63"/>
      <c r="O664" s="57"/>
      <c r="P664" s="57"/>
      <c r="Q664" s="57"/>
      <c r="R664" s="57"/>
      <c r="S664" s="57"/>
      <c r="T664" s="57"/>
      <c r="U664" s="57"/>
      <c r="V664" s="57"/>
      <c r="W664" s="57"/>
      <c r="X664" s="57"/>
      <c r="Y664" s="25" t="str">
        <f>IF(X664 = "", "", IFERROR(VLOOKUP(X664, Values!G:H, 2, FALSE), ""))</f>
        <v/>
      </c>
      <c r="Z664" s="26" t="str">
        <f>IF(X664 = "", "", IFERROR(VLOOKUP(X664, Values!G:I, 3, FALSE), ""))</f>
        <v/>
      </c>
      <c r="AA664" s="107"/>
      <c r="AB664" s="56"/>
      <c r="AC664" s="57"/>
      <c r="AD664" s="25"/>
      <c r="AE664" s="5" t="str">
        <f>IF(AB664 = "", "", IFERROR(VLOOKUP(AB664, 'SERVICE LOCATIONS'!$A:$B, 2, FALSE), ""))</f>
        <v/>
      </c>
      <c r="AF664" s="5" t="str">
        <f>IF(AB664 = "", "", IFERROR(IF(VLOOKUP(AB664, 'SERVICE LOCATIONS'!$A:$C, 3, FALSE) = 0, "", VLOOKUP(AB664, 'SERVICE LOCATIONS'!$A:$D, 3, FALSE)), ""))</f>
        <v/>
      </c>
      <c r="AG664" s="5" t="str">
        <f>IF(AB664 = "", "", IFERROR(VLOOKUP(AB664, 'SERVICE LOCATIONS'!$A:$D, 4, FALSE), ""))</f>
        <v/>
      </c>
      <c r="AH664" s="5" t="str">
        <f>IF(AB664 = "", "", IFERROR(VLOOKUP(AB664, 'SERVICE LOCATIONS'!$A:$J, 5, FALSE), ""))</f>
        <v/>
      </c>
      <c r="AI664" s="5" t="str">
        <f>IF(AB664 = "", "", IFERROR(VLOOKUP(AB664, 'SERVICE LOCATIONS'!$A:$F, 6, FALSE), ""))</f>
        <v/>
      </c>
      <c r="AJ664" s="5" t="str">
        <f>IF(AB664 = "", "", IFERROR(VLOOKUP(AB664, 'SERVICE LOCATIONS'!$A:$G, 7, FALSE), ""))</f>
        <v/>
      </c>
      <c r="AK664" s="5" t="str">
        <f>IF(AB664 = "", "", IFERROR(VLOOKUP(AB664, 'SERVICE LOCATIONS'!$A:$H, 8, FALSE), ""))</f>
        <v/>
      </c>
      <c r="AL664" s="7" t="str">
        <f>IF(AB664 = "", "", IFERROR(VLOOKUP(AB664, 'SERVICE LOCATIONS'!$A:$I, 9, FALSE), ""))</f>
        <v/>
      </c>
      <c r="AM664" s="7" t="str">
        <f>IF(AB664 = "", "", IFERROR(VLOOKUP(AB664, 'SERVICE LOCATIONS'!$A:$J, 10, FALSE), ""))</f>
        <v/>
      </c>
      <c r="AN664" s="7" t="str">
        <f>IF(AB664 = "", "", IFERROR(VLOOKUP(AB664, 'SERVICE LOCATIONS'!$A:$Q, 12, FALSE), ""))</f>
        <v/>
      </c>
      <c r="AO664" s="5" t="str">
        <f>IF(AB664 = "", "", IFERROR(VLOOKUP(AB664, 'SERVICE LOCATIONS'!$A:$Q, 13, FALSE), ""))</f>
        <v/>
      </c>
      <c r="AP664" s="5" t="str">
        <f>IF(AB664 = "", "", IFERROR(VLOOKUP(AB664, 'SERVICE LOCATIONS'!$A:$Q, 14, FALSE), ""))</f>
        <v/>
      </c>
      <c r="AQ664" s="5" t="str">
        <f>IF(AB664 = "", "", IFERROR(VLOOKUP(AB664, 'SERVICE LOCATIONS'!$A:$Q, 15, FALSE), ""))</f>
        <v/>
      </c>
      <c r="AR664" s="5" t="str">
        <f>IF(AB664 = "", "", IFERROR(VLOOKUP(AB664, 'SERVICE LOCATIONS'!$A:$Q, 16, FALSE), ""))</f>
        <v/>
      </c>
      <c r="AS664" s="5" t="str">
        <f>IF(AB664 = "", "", IFERROR(VLOOKUP(AB664, 'SERVICE LOCATIONS'!$A:$Q, 17, FALSE), ""))</f>
        <v/>
      </c>
      <c r="AT664" s="27" t="str">
        <f>IF(AB664 = "", "", IFERROR(VLOOKUP(AB664, 'SERVICE LOCATIONS'!$A:$Q, 11, FALSE), ""))</f>
        <v/>
      </c>
      <c r="AU664" s="42"/>
      <c r="AV664" s="54"/>
      <c r="AW664" s="55"/>
      <c r="AX664" s="56"/>
      <c r="AY664" s="57"/>
    </row>
    <row r="665" spans="1:51" x14ac:dyDescent="0.2">
      <c r="A665" s="58"/>
      <c r="B665" s="64" t="str">
        <f>IF(A665="", "", TEXT(VLOOKUP(A665, 'ENTITY INFO'!$A:$E, 4, FALSE), "00-0000000"))</f>
        <v/>
      </c>
      <c r="C665" s="64" t="str">
        <f>IF(A665="", "", VLOOKUP(A665, 'ENTITY INFO'!$A:$E, 5, FALSE))</f>
        <v/>
      </c>
      <c r="D665" s="64" t="str">
        <f>IF(A665 = "", "", IFERROR(VLOOKUP(A665, 'ENTITY INFO'!$A:$B, 2, FALSE), ""))</f>
        <v/>
      </c>
      <c r="E665" s="42"/>
      <c r="F665" s="57"/>
      <c r="G665" s="60"/>
      <c r="H665" s="54"/>
      <c r="I665" s="61"/>
      <c r="J665" s="62"/>
      <c r="K665" s="57"/>
      <c r="L665" s="57"/>
      <c r="M665" s="54"/>
      <c r="N665" s="63"/>
      <c r="O665" s="57"/>
      <c r="P665" s="57"/>
      <c r="Q665" s="57"/>
      <c r="R665" s="57"/>
      <c r="S665" s="57"/>
      <c r="T665" s="57"/>
      <c r="U665" s="57"/>
      <c r="V665" s="57"/>
      <c r="W665" s="57"/>
      <c r="X665" s="57"/>
      <c r="Y665" s="25" t="str">
        <f>IF(X665 = "", "", IFERROR(VLOOKUP(X665, Values!G:H, 2, FALSE), ""))</f>
        <v/>
      </c>
      <c r="Z665" s="26" t="str">
        <f>IF(X665 = "", "", IFERROR(VLOOKUP(X665, Values!G:I, 3, FALSE), ""))</f>
        <v/>
      </c>
      <c r="AA665" s="107"/>
      <c r="AB665" s="56"/>
      <c r="AC665" s="57"/>
      <c r="AD665" s="25"/>
      <c r="AE665" s="5" t="str">
        <f>IF(AB665 = "", "", IFERROR(VLOOKUP(AB665, 'SERVICE LOCATIONS'!$A:$B, 2, FALSE), ""))</f>
        <v/>
      </c>
      <c r="AF665" s="5" t="str">
        <f>IF(AB665 = "", "", IFERROR(IF(VLOOKUP(AB665, 'SERVICE LOCATIONS'!$A:$C, 3, FALSE) = 0, "", VLOOKUP(AB665, 'SERVICE LOCATIONS'!$A:$D, 3, FALSE)), ""))</f>
        <v/>
      </c>
      <c r="AG665" s="5" t="str">
        <f>IF(AB665 = "", "", IFERROR(VLOOKUP(AB665, 'SERVICE LOCATIONS'!$A:$D, 4, FALSE), ""))</f>
        <v/>
      </c>
      <c r="AH665" s="5" t="str">
        <f>IF(AB665 = "", "", IFERROR(VLOOKUP(AB665, 'SERVICE LOCATIONS'!$A:$J, 5, FALSE), ""))</f>
        <v/>
      </c>
      <c r="AI665" s="5" t="str">
        <f>IF(AB665 = "", "", IFERROR(VLOOKUP(AB665, 'SERVICE LOCATIONS'!$A:$F, 6, FALSE), ""))</f>
        <v/>
      </c>
      <c r="AJ665" s="5" t="str">
        <f>IF(AB665 = "", "", IFERROR(VLOOKUP(AB665, 'SERVICE LOCATIONS'!$A:$G, 7, FALSE), ""))</f>
        <v/>
      </c>
      <c r="AK665" s="5" t="str">
        <f>IF(AB665 = "", "", IFERROR(VLOOKUP(AB665, 'SERVICE LOCATIONS'!$A:$H, 8, FALSE), ""))</f>
        <v/>
      </c>
      <c r="AL665" s="7" t="str">
        <f>IF(AB665 = "", "", IFERROR(VLOOKUP(AB665, 'SERVICE LOCATIONS'!$A:$I, 9, FALSE), ""))</f>
        <v/>
      </c>
      <c r="AM665" s="7" t="str">
        <f>IF(AB665 = "", "", IFERROR(VLOOKUP(AB665, 'SERVICE LOCATIONS'!$A:$J, 10, FALSE), ""))</f>
        <v/>
      </c>
      <c r="AN665" s="7" t="str">
        <f>IF(AB665 = "", "", IFERROR(VLOOKUP(AB665, 'SERVICE LOCATIONS'!$A:$Q, 12, FALSE), ""))</f>
        <v/>
      </c>
      <c r="AO665" s="5" t="str">
        <f>IF(AB665 = "", "", IFERROR(VLOOKUP(AB665, 'SERVICE LOCATIONS'!$A:$Q, 13, FALSE), ""))</f>
        <v/>
      </c>
      <c r="AP665" s="5" t="str">
        <f>IF(AB665 = "", "", IFERROR(VLOOKUP(AB665, 'SERVICE LOCATIONS'!$A:$Q, 14, FALSE), ""))</f>
        <v/>
      </c>
      <c r="AQ665" s="5" t="str">
        <f>IF(AB665 = "", "", IFERROR(VLOOKUP(AB665, 'SERVICE LOCATIONS'!$A:$Q, 15, FALSE), ""))</f>
        <v/>
      </c>
      <c r="AR665" s="5" t="str">
        <f>IF(AB665 = "", "", IFERROR(VLOOKUP(AB665, 'SERVICE LOCATIONS'!$A:$Q, 16, FALSE), ""))</f>
        <v/>
      </c>
      <c r="AS665" s="5" t="str">
        <f>IF(AB665 = "", "", IFERROR(VLOOKUP(AB665, 'SERVICE LOCATIONS'!$A:$Q, 17, FALSE), ""))</f>
        <v/>
      </c>
      <c r="AT665" s="27" t="str">
        <f>IF(AB665 = "", "", IFERROR(VLOOKUP(AB665, 'SERVICE LOCATIONS'!$A:$Q, 11, FALSE), ""))</f>
        <v/>
      </c>
      <c r="AU665" s="42"/>
      <c r="AV665" s="54"/>
      <c r="AW665" s="55"/>
      <c r="AX665" s="56"/>
      <c r="AY665" s="57"/>
    </row>
    <row r="666" spans="1:51" x14ac:dyDescent="0.2">
      <c r="A666" s="58"/>
      <c r="B666" s="64" t="str">
        <f>IF(A666="", "", TEXT(VLOOKUP(A666, 'ENTITY INFO'!$A:$E, 4, FALSE), "00-0000000"))</f>
        <v/>
      </c>
      <c r="C666" s="64" t="str">
        <f>IF(A666="", "", VLOOKUP(A666, 'ENTITY INFO'!$A:$E, 5, FALSE))</f>
        <v/>
      </c>
      <c r="D666" s="64" t="str">
        <f>IF(A666 = "", "", IFERROR(VLOOKUP(A666, 'ENTITY INFO'!$A:$B, 2, FALSE), ""))</f>
        <v/>
      </c>
      <c r="E666" s="42"/>
      <c r="F666" s="57"/>
      <c r="G666" s="60"/>
      <c r="H666" s="54"/>
      <c r="I666" s="61"/>
      <c r="J666" s="62"/>
      <c r="K666" s="57"/>
      <c r="L666" s="57"/>
      <c r="M666" s="54"/>
      <c r="N666" s="63"/>
      <c r="O666" s="57"/>
      <c r="P666" s="57"/>
      <c r="Q666" s="57"/>
      <c r="R666" s="57"/>
      <c r="S666" s="57"/>
      <c r="T666" s="57"/>
      <c r="U666" s="57"/>
      <c r="V666" s="57"/>
      <c r="W666" s="57"/>
      <c r="X666" s="57"/>
      <c r="Y666" s="25" t="str">
        <f>IF(X666 = "", "", IFERROR(VLOOKUP(X666, Values!G:H, 2, FALSE), ""))</f>
        <v/>
      </c>
      <c r="Z666" s="26" t="str">
        <f>IF(X666 = "", "", IFERROR(VLOOKUP(X666, Values!G:I, 3, FALSE), ""))</f>
        <v/>
      </c>
      <c r="AA666" s="107"/>
      <c r="AB666" s="56"/>
      <c r="AC666" s="57"/>
      <c r="AD666" s="25"/>
      <c r="AE666" s="5" t="str">
        <f>IF(AB666 = "", "", IFERROR(VLOOKUP(AB666, 'SERVICE LOCATIONS'!$A:$B, 2, FALSE), ""))</f>
        <v/>
      </c>
      <c r="AF666" s="5" t="str">
        <f>IF(AB666 = "", "", IFERROR(IF(VLOOKUP(AB666, 'SERVICE LOCATIONS'!$A:$C, 3, FALSE) = 0, "", VLOOKUP(AB666, 'SERVICE LOCATIONS'!$A:$D, 3, FALSE)), ""))</f>
        <v/>
      </c>
      <c r="AG666" s="5" t="str">
        <f>IF(AB666 = "", "", IFERROR(VLOOKUP(AB666, 'SERVICE LOCATIONS'!$A:$D, 4, FALSE), ""))</f>
        <v/>
      </c>
      <c r="AH666" s="5" t="str">
        <f>IF(AB666 = "", "", IFERROR(VLOOKUP(AB666, 'SERVICE LOCATIONS'!$A:$J, 5, FALSE), ""))</f>
        <v/>
      </c>
      <c r="AI666" s="5" t="str">
        <f>IF(AB666 = "", "", IFERROR(VLOOKUP(AB666, 'SERVICE LOCATIONS'!$A:$F, 6, FALSE), ""))</f>
        <v/>
      </c>
      <c r="AJ666" s="5" t="str">
        <f>IF(AB666 = "", "", IFERROR(VLOOKUP(AB666, 'SERVICE LOCATIONS'!$A:$G, 7, FALSE), ""))</f>
        <v/>
      </c>
      <c r="AK666" s="5" t="str">
        <f>IF(AB666 = "", "", IFERROR(VLOOKUP(AB666, 'SERVICE LOCATIONS'!$A:$H, 8, FALSE), ""))</f>
        <v/>
      </c>
      <c r="AL666" s="7" t="str">
        <f>IF(AB666 = "", "", IFERROR(VLOOKUP(AB666, 'SERVICE LOCATIONS'!$A:$I, 9, FALSE), ""))</f>
        <v/>
      </c>
      <c r="AM666" s="7" t="str">
        <f>IF(AB666 = "", "", IFERROR(VLOOKUP(AB666, 'SERVICE LOCATIONS'!$A:$J, 10, FALSE), ""))</f>
        <v/>
      </c>
      <c r="AN666" s="7" t="str">
        <f>IF(AB666 = "", "", IFERROR(VLOOKUP(AB666, 'SERVICE LOCATIONS'!$A:$Q, 12, FALSE), ""))</f>
        <v/>
      </c>
      <c r="AO666" s="5" t="str">
        <f>IF(AB666 = "", "", IFERROR(VLOOKUP(AB666, 'SERVICE LOCATIONS'!$A:$Q, 13, FALSE), ""))</f>
        <v/>
      </c>
      <c r="AP666" s="5" t="str">
        <f>IF(AB666 = "", "", IFERROR(VLOOKUP(AB666, 'SERVICE LOCATIONS'!$A:$Q, 14, FALSE), ""))</f>
        <v/>
      </c>
      <c r="AQ666" s="5" t="str">
        <f>IF(AB666 = "", "", IFERROR(VLOOKUP(AB666, 'SERVICE LOCATIONS'!$A:$Q, 15, FALSE), ""))</f>
        <v/>
      </c>
      <c r="AR666" s="5" t="str">
        <f>IF(AB666 = "", "", IFERROR(VLOOKUP(AB666, 'SERVICE LOCATIONS'!$A:$Q, 16, FALSE), ""))</f>
        <v/>
      </c>
      <c r="AS666" s="5" t="str">
        <f>IF(AB666 = "", "", IFERROR(VLOOKUP(AB666, 'SERVICE LOCATIONS'!$A:$Q, 17, FALSE), ""))</f>
        <v/>
      </c>
      <c r="AT666" s="27" t="str">
        <f>IF(AB666 = "", "", IFERROR(VLOOKUP(AB666, 'SERVICE LOCATIONS'!$A:$Q, 11, FALSE), ""))</f>
        <v/>
      </c>
      <c r="AU666" s="42"/>
      <c r="AV666" s="54"/>
      <c r="AW666" s="55"/>
      <c r="AX666" s="56"/>
      <c r="AY666" s="57"/>
    </row>
    <row r="667" spans="1:51" x14ac:dyDescent="0.2">
      <c r="A667" s="58"/>
      <c r="B667" s="64" t="str">
        <f>IF(A667="", "", TEXT(VLOOKUP(A667, 'ENTITY INFO'!$A:$E, 4, FALSE), "00-0000000"))</f>
        <v/>
      </c>
      <c r="C667" s="64" t="str">
        <f>IF(A667="", "", VLOOKUP(A667, 'ENTITY INFO'!$A:$E, 5, FALSE))</f>
        <v/>
      </c>
      <c r="D667" s="64" t="str">
        <f>IF(A667 = "", "", IFERROR(VLOOKUP(A667, 'ENTITY INFO'!$A:$B, 2, FALSE), ""))</f>
        <v/>
      </c>
      <c r="E667" s="42"/>
      <c r="F667" s="57"/>
      <c r="G667" s="60"/>
      <c r="H667" s="54"/>
      <c r="I667" s="61"/>
      <c r="J667" s="62"/>
      <c r="K667" s="57"/>
      <c r="L667" s="57"/>
      <c r="M667" s="54"/>
      <c r="N667" s="63"/>
      <c r="O667" s="57"/>
      <c r="P667" s="57"/>
      <c r="Q667" s="57"/>
      <c r="R667" s="57"/>
      <c r="S667" s="57"/>
      <c r="T667" s="57"/>
      <c r="U667" s="57"/>
      <c r="V667" s="57"/>
      <c r="W667" s="57"/>
      <c r="X667" s="57"/>
      <c r="Y667" s="25" t="str">
        <f>IF(X667 = "", "", IFERROR(VLOOKUP(X667, Values!G:H, 2, FALSE), ""))</f>
        <v/>
      </c>
      <c r="Z667" s="26" t="str">
        <f>IF(X667 = "", "", IFERROR(VLOOKUP(X667, Values!G:I, 3, FALSE), ""))</f>
        <v/>
      </c>
      <c r="AA667" s="107"/>
      <c r="AB667" s="56"/>
      <c r="AC667" s="57"/>
      <c r="AD667" s="25"/>
      <c r="AE667" s="5" t="str">
        <f>IF(AB667 = "", "", IFERROR(VLOOKUP(AB667, 'SERVICE LOCATIONS'!$A:$B, 2, FALSE), ""))</f>
        <v/>
      </c>
      <c r="AF667" s="5" t="str">
        <f>IF(AB667 = "", "", IFERROR(IF(VLOOKUP(AB667, 'SERVICE LOCATIONS'!$A:$C, 3, FALSE) = 0, "", VLOOKUP(AB667, 'SERVICE LOCATIONS'!$A:$D, 3, FALSE)), ""))</f>
        <v/>
      </c>
      <c r="AG667" s="5" t="str">
        <f>IF(AB667 = "", "", IFERROR(VLOOKUP(AB667, 'SERVICE LOCATIONS'!$A:$D, 4, FALSE), ""))</f>
        <v/>
      </c>
      <c r="AH667" s="5" t="str">
        <f>IF(AB667 = "", "", IFERROR(VLOOKUP(AB667, 'SERVICE LOCATIONS'!$A:$J, 5, FALSE), ""))</f>
        <v/>
      </c>
      <c r="AI667" s="5" t="str">
        <f>IF(AB667 = "", "", IFERROR(VLOOKUP(AB667, 'SERVICE LOCATIONS'!$A:$F, 6, FALSE), ""))</f>
        <v/>
      </c>
      <c r="AJ667" s="5" t="str">
        <f>IF(AB667 = "", "", IFERROR(VLOOKUP(AB667, 'SERVICE LOCATIONS'!$A:$G, 7, FALSE), ""))</f>
        <v/>
      </c>
      <c r="AK667" s="5" t="str">
        <f>IF(AB667 = "", "", IFERROR(VLOOKUP(AB667, 'SERVICE LOCATIONS'!$A:$H, 8, FALSE), ""))</f>
        <v/>
      </c>
      <c r="AL667" s="7" t="str">
        <f>IF(AB667 = "", "", IFERROR(VLOOKUP(AB667, 'SERVICE LOCATIONS'!$A:$I, 9, FALSE), ""))</f>
        <v/>
      </c>
      <c r="AM667" s="7" t="str">
        <f>IF(AB667 = "", "", IFERROR(VLOOKUP(AB667, 'SERVICE LOCATIONS'!$A:$J, 10, FALSE), ""))</f>
        <v/>
      </c>
      <c r="AN667" s="7" t="str">
        <f>IF(AB667 = "", "", IFERROR(VLOOKUP(AB667, 'SERVICE LOCATIONS'!$A:$Q, 12, FALSE), ""))</f>
        <v/>
      </c>
      <c r="AO667" s="5" t="str">
        <f>IF(AB667 = "", "", IFERROR(VLOOKUP(AB667, 'SERVICE LOCATIONS'!$A:$Q, 13, FALSE), ""))</f>
        <v/>
      </c>
      <c r="AP667" s="5" t="str">
        <f>IF(AB667 = "", "", IFERROR(VLOOKUP(AB667, 'SERVICE LOCATIONS'!$A:$Q, 14, FALSE), ""))</f>
        <v/>
      </c>
      <c r="AQ667" s="5" t="str">
        <f>IF(AB667 = "", "", IFERROR(VLOOKUP(AB667, 'SERVICE LOCATIONS'!$A:$Q, 15, FALSE), ""))</f>
        <v/>
      </c>
      <c r="AR667" s="5" t="str">
        <f>IF(AB667 = "", "", IFERROR(VLOOKUP(AB667, 'SERVICE LOCATIONS'!$A:$Q, 16, FALSE), ""))</f>
        <v/>
      </c>
      <c r="AS667" s="5" t="str">
        <f>IF(AB667 = "", "", IFERROR(VLOOKUP(AB667, 'SERVICE LOCATIONS'!$A:$Q, 17, FALSE), ""))</f>
        <v/>
      </c>
      <c r="AT667" s="27" t="str">
        <f>IF(AB667 = "", "", IFERROR(VLOOKUP(AB667, 'SERVICE LOCATIONS'!$A:$Q, 11, FALSE), ""))</f>
        <v/>
      </c>
      <c r="AU667" s="42"/>
      <c r="AV667" s="54"/>
      <c r="AW667" s="55"/>
      <c r="AX667" s="56"/>
      <c r="AY667" s="57"/>
    </row>
    <row r="668" spans="1:51" x14ac:dyDescent="0.2">
      <c r="A668" s="58"/>
      <c r="B668" s="64" t="str">
        <f>IF(A668="", "", TEXT(VLOOKUP(A668, 'ENTITY INFO'!$A:$E, 4, FALSE), "00-0000000"))</f>
        <v/>
      </c>
      <c r="C668" s="64" t="str">
        <f>IF(A668="", "", VLOOKUP(A668, 'ENTITY INFO'!$A:$E, 5, FALSE))</f>
        <v/>
      </c>
      <c r="D668" s="64" t="str">
        <f>IF(A668 = "", "", IFERROR(VLOOKUP(A668, 'ENTITY INFO'!$A:$B, 2, FALSE), ""))</f>
        <v/>
      </c>
      <c r="E668" s="42"/>
      <c r="F668" s="57"/>
      <c r="G668" s="60"/>
      <c r="H668" s="54"/>
      <c r="I668" s="61"/>
      <c r="J668" s="62"/>
      <c r="K668" s="57"/>
      <c r="L668" s="57"/>
      <c r="M668" s="54"/>
      <c r="N668" s="63"/>
      <c r="O668" s="57"/>
      <c r="P668" s="57"/>
      <c r="Q668" s="57"/>
      <c r="R668" s="57"/>
      <c r="S668" s="57"/>
      <c r="T668" s="57"/>
      <c r="U668" s="57"/>
      <c r="V668" s="57"/>
      <c r="W668" s="57"/>
      <c r="X668" s="57"/>
      <c r="Y668" s="25" t="str">
        <f>IF(X668 = "", "", IFERROR(VLOOKUP(X668, Values!G:H, 2, FALSE), ""))</f>
        <v/>
      </c>
      <c r="Z668" s="26" t="str">
        <f>IF(X668 = "", "", IFERROR(VLOOKUP(X668, Values!G:I, 3, FALSE), ""))</f>
        <v/>
      </c>
      <c r="AA668" s="107"/>
      <c r="AB668" s="56"/>
      <c r="AC668" s="57"/>
      <c r="AD668" s="25"/>
      <c r="AE668" s="5" t="str">
        <f>IF(AB668 = "", "", IFERROR(VLOOKUP(AB668, 'SERVICE LOCATIONS'!$A:$B, 2, FALSE), ""))</f>
        <v/>
      </c>
      <c r="AF668" s="5" t="str">
        <f>IF(AB668 = "", "", IFERROR(IF(VLOOKUP(AB668, 'SERVICE LOCATIONS'!$A:$C, 3, FALSE) = 0, "", VLOOKUP(AB668, 'SERVICE LOCATIONS'!$A:$D, 3, FALSE)), ""))</f>
        <v/>
      </c>
      <c r="AG668" s="5" t="str">
        <f>IF(AB668 = "", "", IFERROR(VLOOKUP(AB668, 'SERVICE LOCATIONS'!$A:$D, 4, FALSE), ""))</f>
        <v/>
      </c>
      <c r="AH668" s="5" t="str">
        <f>IF(AB668 = "", "", IFERROR(VLOOKUP(AB668, 'SERVICE LOCATIONS'!$A:$J, 5, FALSE), ""))</f>
        <v/>
      </c>
      <c r="AI668" s="5" t="str">
        <f>IF(AB668 = "", "", IFERROR(VLOOKUP(AB668, 'SERVICE LOCATIONS'!$A:$F, 6, FALSE), ""))</f>
        <v/>
      </c>
      <c r="AJ668" s="5" t="str">
        <f>IF(AB668 = "", "", IFERROR(VLOOKUP(AB668, 'SERVICE LOCATIONS'!$A:$G, 7, FALSE), ""))</f>
        <v/>
      </c>
      <c r="AK668" s="5" t="str">
        <f>IF(AB668 = "", "", IFERROR(VLOOKUP(AB668, 'SERVICE LOCATIONS'!$A:$H, 8, FALSE), ""))</f>
        <v/>
      </c>
      <c r="AL668" s="7" t="str">
        <f>IF(AB668 = "", "", IFERROR(VLOOKUP(AB668, 'SERVICE LOCATIONS'!$A:$I, 9, FALSE), ""))</f>
        <v/>
      </c>
      <c r="AM668" s="7" t="str">
        <f>IF(AB668 = "", "", IFERROR(VLOOKUP(AB668, 'SERVICE LOCATIONS'!$A:$J, 10, FALSE), ""))</f>
        <v/>
      </c>
      <c r="AN668" s="7" t="str">
        <f>IF(AB668 = "", "", IFERROR(VLOOKUP(AB668, 'SERVICE LOCATIONS'!$A:$Q, 12, FALSE), ""))</f>
        <v/>
      </c>
      <c r="AO668" s="5" t="str">
        <f>IF(AB668 = "", "", IFERROR(VLOOKUP(AB668, 'SERVICE LOCATIONS'!$A:$Q, 13, FALSE), ""))</f>
        <v/>
      </c>
      <c r="AP668" s="5" t="str">
        <f>IF(AB668 = "", "", IFERROR(VLOOKUP(AB668, 'SERVICE LOCATIONS'!$A:$Q, 14, FALSE), ""))</f>
        <v/>
      </c>
      <c r="AQ668" s="5" t="str">
        <f>IF(AB668 = "", "", IFERROR(VLOOKUP(AB668, 'SERVICE LOCATIONS'!$A:$Q, 15, FALSE), ""))</f>
        <v/>
      </c>
      <c r="AR668" s="5" t="str">
        <f>IF(AB668 = "", "", IFERROR(VLOOKUP(AB668, 'SERVICE LOCATIONS'!$A:$Q, 16, FALSE), ""))</f>
        <v/>
      </c>
      <c r="AS668" s="5" t="str">
        <f>IF(AB668 = "", "", IFERROR(VLOOKUP(AB668, 'SERVICE LOCATIONS'!$A:$Q, 17, FALSE), ""))</f>
        <v/>
      </c>
      <c r="AT668" s="27" t="str">
        <f>IF(AB668 = "", "", IFERROR(VLOOKUP(AB668, 'SERVICE LOCATIONS'!$A:$Q, 11, FALSE), ""))</f>
        <v/>
      </c>
      <c r="AU668" s="42"/>
      <c r="AV668" s="54"/>
      <c r="AW668" s="55"/>
      <c r="AX668" s="56"/>
      <c r="AY668" s="57"/>
    </row>
    <row r="669" spans="1:51" x14ac:dyDescent="0.2">
      <c r="A669" s="58"/>
      <c r="B669" s="64" t="str">
        <f>IF(A669="", "", TEXT(VLOOKUP(A669, 'ENTITY INFO'!$A:$E, 4, FALSE), "00-0000000"))</f>
        <v/>
      </c>
      <c r="C669" s="64" t="str">
        <f>IF(A669="", "", VLOOKUP(A669, 'ENTITY INFO'!$A:$E, 5, FALSE))</f>
        <v/>
      </c>
      <c r="D669" s="64" t="str">
        <f>IF(A669 = "", "", IFERROR(VLOOKUP(A669, 'ENTITY INFO'!$A:$B, 2, FALSE), ""))</f>
        <v/>
      </c>
      <c r="E669" s="42"/>
      <c r="F669" s="57"/>
      <c r="G669" s="60"/>
      <c r="H669" s="54"/>
      <c r="I669" s="61"/>
      <c r="J669" s="62"/>
      <c r="K669" s="57"/>
      <c r="L669" s="57"/>
      <c r="M669" s="54"/>
      <c r="N669" s="63"/>
      <c r="O669" s="57"/>
      <c r="P669" s="57"/>
      <c r="Q669" s="57"/>
      <c r="R669" s="57"/>
      <c r="S669" s="57"/>
      <c r="T669" s="57"/>
      <c r="U669" s="57"/>
      <c r="V669" s="57"/>
      <c r="W669" s="57"/>
      <c r="X669" s="57"/>
      <c r="Y669" s="25" t="str">
        <f>IF(X669 = "", "", IFERROR(VLOOKUP(X669, Values!G:H, 2, FALSE), ""))</f>
        <v/>
      </c>
      <c r="Z669" s="26" t="str">
        <f>IF(X669 = "", "", IFERROR(VLOOKUP(X669, Values!G:I, 3, FALSE), ""))</f>
        <v/>
      </c>
      <c r="AA669" s="107"/>
      <c r="AB669" s="56"/>
      <c r="AC669" s="57"/>
      <c r="AD669" s="25"/>
      <c r="AE669" s="5" t="str">
        <f>IF(AB669 = "", "", IFERROR(VLOOKUP(AB669, 'SERVICE LOCATIONS'!$A:$B, 2, FALSE), ""))</f>
        <v/>
      </c>
      <c r="AF669" s="5" t="str">
        <f>IF(AB669 = "", "", IFERROR(IF(VLOOKUP(AB669, 'SERVICE LOCATIONS'!$A:$C, 3, FALSE) = 0, "", VLOOKUP(AB669, 'SERVICE LOCATIONS'!$A:$D, 3, FALSE)), ""))</f>
        <v/>
      </c>
      <c r="AG669" s="5" t="str">
        <f>IF(AB669 = "", "", IFERROR(VLOOKUP(AB669, 'SERVICE LOCATIONS'!$A:$D, 4, FALSE), ""))</f>
        <v/>
      </c>
      <c r="AH669" s="5" t="str">
        <f>IF(AB669 = "", "", IFERROR(VLOOKUP(AB669, 'SERVICE LOCATIONS'!$A:$J, 5, FALSE), ""))</f>
        <v/>
      </c>
      <c r="AI669" s="5" t="str">
        <f>IF(AB669 = "", "", IFERROR(VLOOKUP(AB669, 'SERVICE LOCATIONS'!$A:$F, 6, FALSE), ""))</f>
        <v/>
      </c>
      <c r="AJ669" s="5" t="str">
        <f>IF(AB669 = "", "", IFERROR(VLOOKUP(AB669, 'SERVICE LOCATIONS'!$A:$G, 7, FALSE), ""))</f>
        <v/>
      </c>
      <c r="AK669" s="5" t="str">
        <f>IF(AB669 = "", "", IFERROR(VLOOKUP(AB669, 'SERVICE LOCATIONS'!$A:$H, 8, FALSE), ""))</f>
        <v/>
      </c>
      <c r="AL669" s="7" t="str">
        <f>IF(AB669 = "", "", IFERROR(VLOOKUP(AB669, 'SERVICE LOCATIONS'!$A:$I, 9, FALSE), ""))</f>
        <v/>
      </c>
      <c r="AM669" s="7" t="str">
        <f>IF(AB669 = "", "", IFERROR(VLOOKUP(AB669, 'SERVICE LOCATIONS'!$A:$J, 10, FALSE), ""))</f>
        <v/>
      </c>
      <c r="AN669" s="7" t="str">
        <f>IF(AB669 = "", "", IFERROR(VLOOKUP(AB669, 'SERVICE LOCATIONS'!$A:$Q, 12, FALSE), ""))</f>
        <v/>
      </c>
      <c r="AO669" s="5" t="str">
        <f>IF(AB669 = "", "", IFERROR(VLOOKUP(AB669, 'SERVICE LOCATIONS'!$A:$Q, 13, FALSE), ""))</f>
        <v/>
      </c>
      <c r="AP669" s="5" t="str">
        <f>IF(AB669 = "", "", IFERROR(VLOOKUP(AB669, 'SERVICE LOCATIONS'!$A:$Q, 14, FALSE), ""))</f>
        <v/>
      </c>
      <c r="AQ669" s="5" t="str">
        <f>IF(AB669 = "", "", IFERROR(VLOOKUP(AB669, 'SERVICE LOCATIONS'!$A:$Q, 15, FALSE), ""))</f>
        <v/>
      </c>
      <c r="AR669" s="5" t="str">
        <f>IF(AB669 = "", "", IFERROR(VLOOKUP(AB669, 'SERVICE LOCATIONS'!$A:$Q, 16, FALSE), ""))</f>
        <v/>
      </c>
      <c r="AS669" s="5" t="str">
        <f>IF(AB669 = "", "", IFERROR(VLOOKUP(AB669, 'SERVICE LOCATIONS'!$A:$Q, 17, FALSE), ""))</f>
        <v/>
      </c>
      <c r="AT669" s="27" t="str">
        <f>IF(AB669 = "", "", IFERROR(VLOOKUP(AB669, 'SERVICE LOCATIONS'!$A:$Q, 11, FALSE), ""))</f>
        <v/>
      </c>
      <c r="AU669" s="42"/>
      <c r="AV669" s="54"/>
      <c r="AW669" s="55"/>
      <c r="AX669" s="56"/>
      <c r="AY669" s="57"/>
    </row>
    <row r="670" spans="1:51" x14ac:dyDescent="0.2">
      <c r="A670" s="58"/>
      <c r="B670" s="64" t="str">
        <f>IF(A670="", "", TEXT(VLOOKUP(A670, 'ENTITY INFO'!$A:$E, 4, FALSE), "00-0000000"))</f>
        <v/>
      </c>
      <c r="C670" s="64" t="str">
        <f>IF(A670="", "", VLOOKUP(A670, 'ENTITY INFO'!$A:$E, 5, FALSE))</f>
        <v/>
      </c>
      <c r="D670" s="64" t="str">
        <f>IF(A670 = "", "", IFERROR(VLOOKUP(A670, 'ENTITY INFO'!$A:$B, 2, FALSE), ""))</f>
        <v/>
      </c>
      <c r="E670" s="42"/>
      <c r="F670" s="57"/>
      <c r="G670" s="60"/>
      <c r="H670" s="54"/>
      <c r="I670" s="61"/>
      <c r="J670" s="62"/>
      <c r="K670" s="57"/>
      <c r="L670" s="57"/>
      <c r="M670" s="54"/>
      <c r="N670" s="63"/>
      <c r="O670" s="57"/>
      <c r="P670" s="57"/>
      <c r="Q670" s="57"/>
      <c r="R670" s="57"/>
      <c r="S670" s="57"/>
      <c r="T670" s="57"/>
      <c r="U670" s="57"/>
      <c r="V670" s="57"/>
      <c r="W670" s="57"/>
      <c r="X670" s="57"/>
      <c r="Y670" s="25" t="str">
        <f>IF(X670 = "", "", IFERROR(VLOOKUP(X670, Values!G:H, 2, FALSE), ""))</f>
        <v/>
      </c>
      <c r="Z670" s="26" t="str">
        <f>IF(X670 = "", "", IFERROR(VLOOKUP(X670, Values!G:I, 3, FALSE), ""))</f>
        <v/>
      </c>
      <c r="AA670" s="107"/>
      <c r="AB670" s="56"/>
      <c r="AC670" s="57"/>
      <c r="AD670" s="25"/>
      <c r="AE670" s="5" t="str">
        <f>IF(AB670 = "", "", IFERROR(VLOOKUP(AB670, 'SERVICE LOCATIONS'!$A:$B, 2, FALSE), ""))</f>
        <v/>
      </c>
      <c r="AF670" s="5" t="str">
        <f>IF(AB670 = "", "", IFERROR(IF(VLOOKUP(AB670, 'SERVICE LOCATIONS'!$A:$C, 3, FALSE) = 0, "", VLOOKUP(AB670, 'SERVICE LOCATIONS'!$A:$D, 3, FALSE)), ""))</f>
        <v/>
      </c>
      <c r="AG670" s="5" t="str">
        <f>IF(AB670 = "", "", IFERROR(VLOOKUP(AB670, 'SERVICE LOCATIONS'!$A:$D, 4, FALSE), ""))</f>
        <v/>
      </c>
      <c r="AH670" s="5" t="str">
        <f>IF(AB670 = "", "", IFERROR(VLOOKUP(AB670, 'SERVICE LOCATIONS'!$A:$J, 5, FALSE), ""))</f>
        <v/>
      </c>
      <c r="AI670" s="5" t="str">
        <f>IF(AB670 = "", "", IFERROR(VLOOKUP(AB670, 'SERVICE LOCATIONS'!$A:$F, 6, FALSE), ""))</f>
        <v/>
      </c>
      <c r="AJ670" s="5" t="str">
        <f>IF(AB670 = "", "", IFERROR(VLOOKUP(AB670, 'SERVICE LOCATIONS'!$A:$G, 7, FALSE), ""))</f>
        <v/>
      </c>
      <c r="AK670" s="5" t="str">
        <f>IF(AB670 = "", "", IFERROR(VLOOKUP(AB670, 'SERVICE LOCATIONS'!$A:$H, 8, FALSE), ""))</f>
        <v/>
      </c>
      <c r="AL670" s="7" t="str">
        <f>IF(AB670 = "", "", IFERROR(VLOOKUP(AB670, 'SERVICE LOCATIONS'!$A:$I, 9, FALSE), ""))</f>
        <v/>
      </c>
      <c r="AM670" s="7" t="str">
        <f>IF(AB670 = "", "", IFERROR(VLOOKUP(AB670, 'SERVICE LOCATIONS'!$A:$J, 10, FALSE), ""))</f>
        <v/>
      </c>
      <c r="AN670" s="7" t="str">
        <f>IF(AB670 = "", "", IFERROR(VLOOKUP(AB670, 'SERVICE LOCATIONS'!$A:$Q, 12, FALSE), ""))</f>
        <v/>
      </c>
      <c r="AO670" s="5" t="str">
        <f>IF(AB670 = "", "", IFERROR(VLOOKUP(AB670, 'SERVICE LOCATIONS'!$A:$Q, 13, FALSE), ""))</f>
        <v/>
      </c>
      <c r="AP670" s="5" t="str">
        <f>IF(AB670 = "", "", IFERROR(VLOOKUP(AB670, 'SERVICE LOCATIONS'!$A:$Q, 14, FALSE), ""))</f>
        <v/>
      </c>
      <c r="AQ670" s="5" t="str">
        <f>IF(AB670 = "", "", IFERROR(VLOOKUP(AB670, 'SERVICE LOCATIONS'!$A:$Q, 15, FALSE), ""))</f>
        <v/>
      </c>
      <c r="AR670" s="5" t="str">
        <f>IF(AB670 = "", "", IFERROR(VLOOKUP(AB670, 'SERVICE LOCATIONS'!$A:$Q, 16, FALSE), ""))</f>
        <v/>
      </c>
      <c r="AS670" s="5" t="str">
        <f>IF(AB670 = "", "", IFERROR(VLOOKUP(AB670, 'SERVICE LOCATIONS'!$A:$Q, 17, FALSE), ""))</f>
        <v/>
      </c>
      <c r="AT670" s="27" t="str">
        <f>IF(AB670 = "", "", IFERROR(VLOOKUP(AB670, 'SERVICE LOCATIONS'!$A:$Q, 11, FALSE), ""))</f>
        <v/>
      </c>
      <c r="AU670" s="42"/>
      <c r="AV670" s="54"/>
      <c r="AW670" s="55"/>
      <c r="AX670" s="56"/>
      <c r="AY670" s="57"/>
    </row>
    <row r="671" spans="1:51" x14ac:dyDescent="0.2">
      <c r="A671" s="58"/>
      <c r="B671" s="64" t="str">
        <f>IF(A671="", "", TEXT(VLOOKUP(A671, 'ENTITY INFO'!$A:$E, 4, FALSE), "00-0000000"))</f>
        <v/>
      </c>
      <c r="C671" s="64" t="str">
        <f>IF(A671="", "", VLOOKUP(A671, 'ENTITY INFO'!$A:$E, 5, FALSE))</f>
        <v/>
      </c>
      <c r="D671" s="64" t="str">
        <f>IF(A671 = "", "", IFERROR(VLOOKUP(A671, 'ENTITY INFO'!$A:$B, 2, FALSE), ""))</f>
        <v/>
      </c>
      <c r="E671" s="42"/>
      <c r="F671" s="57"/>
      <c r="G671" s="60"/>
      <c r="H671" s="54"/>
      <c r="I671" s="61"/>
      <c r="J671" s="62"/>
      <c r="K671" s="57"/>
      <c r="L671" s="57"/>
      <c r="M671" s="54"/>
      <c r="N671" s="63"/>
      <c r="O671" s="57"/>
      <c r="P671" s="57"/>
      <c r="Q671" s="57"/>
      <c r="R671" s="57"/>
      <c r="S671" s="57"/>
      <c r="T671" s="57"/>
      <c r="U671" s="57"/>
      <c r="V671" s="57"/>
      <c r="W671" s="57"/>
      <c r="X671" s="57"/>
      <c r="Y671" s="25" t="str">
        <f>IF(X671 = "", "", IFERROR(VLOOKUP(X671, Values!G:H, 2, FALSE), ""))</f>
        <v/>
      </c>
      <c r="Z671" s="26" t="str">
        <f>IF(X671 = "", "", IFERROR(VLOOKUP(X671, Values!G:I, 3, FALSE), ""))</f>
        <v/>
      </c>
      <c r="AA671" s="107"/>
      <c r="AB671" s="56"/>
      <c r="AC671" s="57"/>
      <c r="AD671" s="25"/>
      <c r="AE671" s="5" t="str">
        <f>IF(AB671 = "", "", IFERROR(VLOOKUP(AB671, 'SERVICE LOCATIONS'!$A:$B, 2, FALSE), ""))</f>
        <v/>
      </c>
      <c r="AF671" s="5" t="str">
        <f>IF(AB671 = "", "", IFERROR(IF(VLOOKUP(AB671, 'SERVICE LOCATIONS'!$A:$C, 3, FALSE) = 0, "", VLOOKUP(AB671, 'SERVICE LOCATIONS'!$A:$D, 3, FALSE)), ""))</f>
        <v/>
      </c>
      <c r="AG671" s="5" t="str">
        <f>IF(AB671 = "", "", IFERROR(VLOOKUP(AB671, 'SERVICE LOCATIONS'!$A:$D, 4, FALSE), ""))</f>
        <v/>
      </c>
      <c r="AH671" s="5" t="str">
        <f>IF(AB671 = "", "", IFERROR(VLOOKUP(AB671, 'SERVICE LOCATIONS'!$A:$J, 5, FALSE), ""))</f>
        <v/>
      </c>
      <c r="AI671" s="5" t="str">
        <f>IF(AB671 = "", "", IFERROR(VLOOKUP(AB671, 'SERVICE LOCATIONS'!$A:$F, 6, FALSE), ""))</f>
        <v/>
      </c>
      <c r="AJ671" s="5" t="str">
        <f>IF(AB671 = "", "", IFERROR(VLOOKUP(AB671, 'SERVICE LOCATIONS'!$A:$G, 7, FALSE), ""))</f>
        <v/>
      </c>
      <c r="AK671" s="5" t="str">
        <f>IF(AB671 = "", "", IFERROR(VLOOKUP(AB671, 'SERVICE LOCATIONS'!$A:$H, 8, FALSE), ""))</f>
        <v/>
      </c>
      <c r="AL671" s="7" t="str">
        <f>IF(AB671 = "", "", IFERROR(VLOOKUP(AB671, 'SERVICE LOCATIONS'!$A:$I, 9, FALSE), ""))</f>
        <v/>
      </c>
      <c r="AM671" s="7" t="str">
        <f>IF(AB671 = "", "", IFERROR(VLOOKUP(AB671, 'SERVICE LOCATIONS'!$A:$J, 10, FALSE), ""))</f>
        <v/>
      </c>
      <c r="AN671" s="7" t="str">
        <f>IF(AB671 = "", "", IFERROR(VLOOKUP(AB671, 'SERVICE LOCATIONS'!$A:$Q, 12, FALSE), ""))</f>
        <v/>
      </c>
      <c r="AO671" s="5" t="str">
        <f>IF(AB671 = "", "", IFERROR(VLOOKUP(AB671, 'SERVICE LOCATIONS'!$A:$Q, 13, FALSE), ""))</f>
        <v/>
      </c>
      <c r="AP671" s="5" t="str">
        <f>IF(AB671 = "", "", IFERROR(VLOOKUP(AB671, 'SERVICE LOCATIONS'!$A:$Q, 14, FALSE), ""))</f>
        <v/>
      </c>
      <c r="AQ671" s="5" t="str">
        <f>IF(AB671 = "", "", IFERROR(VLOOKUP(AB671, 'SERVICE LOCATIONS'!$A:$Q, 15, FALSE), ""))</f>
        <v/>
      </c>
      <c r="AR671" s="5" t="str">
        <f>IF(AB671 = "", "", IFERROR(VLOOKUP(AB671, 'SERVICE LOCATIONS'!$A:$Q, 16, FALSE), ""))</f>
        <v/>
      </c>
      <c r="AS671" s="5" t="str">
        <f>IF(AB671 = "", "", IFERROR(VLOOKUP(AB671, 'SERVICE LOCATIONS'!$A:$Q, 17, FALSE), ""))</f>
        <v/>
      </c>
      <c r="AT671" s="27" t="str">
        <f>IF(AB671 = "", "", IFERROR(VLOOKUP(AB671, 'SERVICE LOCATIONS'!$A:$Q, 11, FALSE), ""))</f>
        <v/>
      </c>
      <c r="AU671" s="42"/>
      <c r="AV671" s="54"/>
      <c r="AW671" s="55"/>
      <c r="AX671" s="56"/>
      <c r="AY671" s="57"/>
    </row>
    <row r="672" spans="1:51" x14ac:dyDescent="0.2">
      <c r="A672" s="58"/>
      <c r="B672" s="64" t="str">
        <f>IF(A672="", "", TEXT(VLOOKUP(A672, 'ENTITY INFO'!$A:$E, 4, FALSE), "00-0000000"))</f>
        <v/>
      </c>
      <c r="C672" s="64" t="str">
        <f>IF(A672="", "", VLOOKUP(A672, 'ENTITY INFO'!$A:$E, 5, FALSE))</f>
        <v/>
      </c>
      <c r="D672" s="64" t="str">
        <f>IF(A672 = "", "", IFERROR(VLOOKUP(A672, 'ENTITY INFO'!$A:$B, 2, FALSE), ""))</f>
        <v/>
      </c>
      <c r="E672" s="42"/>
      <c r="F672" s="57"/>
      <c r="G672" s="60"/>
      <c r="H672" s="54"/>
      <c r="I672" s="61"/>
      <c r="J672" s="62"/>
      <c r="K672" s="57"/>
      <c r="L672" s="57"/>
      <c r="M672" s="54"/>
      <c r="N672" s="63"/>
      <c r="O672" s="57"/>
      <c r="P672" s="57"/>
      <c r="Q672" s="57"/>
      <c r="R672" s="57"/>
      <c r="S672" s="57"/>
      <c r="T672" s="57"/>
      <c r="U672" s="57"/>
      <c r="V672" s="57"/>
      <c r="W672" s="57"/>
      <c r="X672" s="57"/>
      <c r="Y672" s="25" t="str">
        <f>IF(X672 = "", "", IFERROR(VLOOKUP(X672, Values!G:H, 2, FALSE), ""))</f>
        <v/>
      </c>
      <c r="Z672" s="26" t="str">
        <f>IF(X672 = "", "", IFERROR(VLOOKUP(X672, Values!G:I, 3, FALSE), ""))</f>
        <v/>
      </c>
      <c r="AA672" s="107"/>
      <c r="AB672" s="56"/>
      <c r="AC672" s="57"/>
      <c r="AD672" s="25"/>
      <c r="AE672" s="5" t="str">
        <f>IF(AB672 = "", "", IFERROR(VLOOKUP(AB672, 'SERVICE LOCATIONS'!$A:$B, 2, FALSE), ""))</f>
        <v/>
      </c>
      <c r="AF672" s="5" t="str">
        <f>IF(AB672 = "", "", IFERROR(IF(VLOOKUP(AB672, 'SERVICE LOCATIONS'!$A:$C, 3, FALSE) = 0, "", VLOOKUP(AB672, 'SERVICE LOCATIONS'!$A:$D, 3, FALSE)), ""))</f>
        <v/>
      </c>
      <c r="AG672" s="5" t="str">
        <f>IF(AB672 = "", "", IFERROR(VLOOKUP(AB672, 'SERVICE LOCATIONS'!$A:$D, 4, FALSE), ""))</f>
        <v/>
      </c>
      <c r="AH672" s="5" t="str">
        <f>IF(AB672 = "", "", IFERROR(VLOOKUP(AB672, 'SERVICE LOCATIONS'!$A:$J, 5, FALSE), ""))</f>
        <v/>
      </c>
      <c r="AI672" s="5" t="str">
        <f>IF(AB672 = "", "", IFERROR(VLOOKUP(AB672, 'SERVICE LOCATIONS'!$A:$F, 6, FALSE), ""))</f>
        <v/>
      </c>
      <c r="AJ672" s="5" t="str">
        <f>IF(AB672 = "", "", IFERROR(VLOOKUP(AB672, 'SERVICE LOCATIONS'!$A:$G, 7, FALSE), ""))</f>
        <v/>
      </c>
      <c r="AK672" s="5" t="str">
        <f>IF(AB672 = "", "", IFERROR(VLOOKUP(AB672, 'SERVICE LOCATIONS'!$A:$H, 8, FALSE), ""))</f>
        <v/>
      </c>
      <c r="AL672" s="7" t="str">
        <f>IF(AB672 = "", "", IFERROR(VLOOKUP(AB672, 'SERVICE LOCATIONS'!$A:$I, 9, FALSE), ""))</f>
        <v/>
      </c>
      <c r="AM672" s="7" t="str">
        <f>IF(AB672 = "", "", IFERROR(VLOOKUP(AB672, 'SERVICE LOCATIONS'!$A:$J, 10, FALSE), ""))</f>
        <v/>
      </c>
      <c r="AN672" s="7" t="str">
        <f>IF(AB672 = "", "", IFERROR(VLOOKUP(AB672, 'SERVICE LOCATIONS'!$A:$Q, 12, FALSE), ""))</f>
        <v/>
      </c>
      <c r="AO672" s="5" t="str">
        <f>IF(AB672 = "", "", IFERROR(VLOOKUP(AB672, 'SERVICE LOCATIONS'!$A:$Q, 13, FALSE), ""))</f>
        <v/>
      </c>
      <c r="AP672" s="5" t="str">
        <f>IF(AB672 = "", "", IFERROR(VLOOKUP(AB672, 'SERVICE LOCATIONS'!$A:$Q, 14, FALSE), ""))</f>
        <v/>
      </c>
      <c r="AQ672" s="5" t="str">
        <f>IF(AB672 = "", "", IFERROR(VLOOKUP(AB672, 'SERVICE LOCATIONS'!$A:$Q, 15, FALSE), ""))</f>
        <v/>
      </c>
      <c r="AR672" s="5" t="str">
        <f>IF(AB672 = "", "", IFERROR(VLOOKUP(AB672, 'SERVICE LOCATIONS'!$A:$Q, 16, FALSE), ""))</f>
        <v/>
      </c>
      <c r="AS672" s="5" t="str">
        <f>IF(AB672 = "", "", IFERROR(VLOOKUP(AB672, 'SERVICE LOCATIONS'!$A:$Q, 17, FALSE), ""))</f>
        <v/>
      </c>
      <c r="AT672" s="27" t="str">
        <f>IF(AB672 = "", "", IFERROR(VLOOKUP(AB672, 'SERVICE LOCATIONS'!$A:$Q, 11, FALSE), ""))</f>
        <v/>
      </c>
      <c r="AU672" s="42"/>
      <c r="AV672" s="54"/>
      <c r="AW672" s="55"/>
      <c r="AX672" s="56"/>
      <c r="AY672" s="57"/>
    </row>
    <row r="673" spans="1:51" x14ac:dyDescent="0.2">
      <c r="A673" s="58"/>
      <c r="B673" s="64" t="str">
        <f>IF(A673="", "", TEXT(VLOOKUP(A673, 'ENTITY INFO'!$A:$E, 4, FALSE), "00-0000000"))</f>
        <v/>
      </c>
      <c r="C673" s="64" t="str">
        <f>IF(A673="", "", VLOOKUP(A673, 'ENTITY INFO'!$A:$E, 5, FALSE))</f>
        <v/>
      </c>
      <c r="D673" s="64" t="str">
        <f>IF(A673 = "", "", IFERROR(VLOOKUP(A673, 'ENTITY INFO'!$A:$B, 2, FALSE), ""))</f>
        <v/>
      </c>
      <c r="E673" s="42"/>
      <c r="F673" s="57"/>
      <c r="G673" s="60"/>
      <c r="H673" s="54"/>
      <c r="I673" s="61"/>
      <c r="J673" s="62"/>
      <c r="K673" s="57"/>
      <c r="L673" s="57"/>
      <c r="M673" s="54"/>
      <c r="N673" s="63"/>
      <c r="O673" s="57"/>
      <c r="P673" s="57"/>
      <c r="Q673" s="57"/>
      <c r="R673" s="57"/>
      <c r="S673" s="57"/>
      <c r="T673" s="57"/>
      <c r="U673" s="57"/>
      <c r="V673" s="57"/>
      <c r="W673" s="57"/>
      <c r="X673" s="57"/>
      <c r="Y673" s="25" t="str">
        <f>IF(X673 = "", "", IFERROR(VLOOKUP(X673, Values!G:H, 2, FALSE), ""))</f>
        <v/>
      </c>
      <c r="Z673" s="26" t="str">
        <f>IF(X673 = "", "", IFERROR(VLOOKUP(X673, Values!G:I, 3, FALSE), ""))</f>
        <v/>
      </c>
      <c r="AA673" s="107"/>
      <c r="AB673" s="56"/>
      <c r="AC673" s="57"/>
      <c r="AD673" s="25"/>
      <c r="AE673" s="5" t="str">
        <f>IF(AB673 = "", "", IFERROR(VLOOKUP(AB673, 'SERVICE LOCATIONS'!$A:$B, 2, FALSE), ""))</f>
        <v/>
      </c>
      <c r="AF673" s="5" t="str">
        <f>IF(AB673 = "", "", IFERROR(IF(VLOOKUP(AB673, 'SERVICE LOCATIONS'!$A:$C, 3, FALSE) = 0, "", VLOOKUP(AB673, 'SERVICE LOCATIONS'!$A:$D, 3, FALSE)), ""))</f>
        <v/>
      </c>
      <c r="AG673" s="5" t="str">
        <f>IF(AB673 = "", "", IFERROR(VLOOKUP(AB673, 'SERVICE LOCATIONS'!$A:$D, 4, FALSE), ""))</f>
        <v/>
      </c>
      <c r="AH673" s="5" t="str">
        <f>IF(AB673 = "", "", IFERROR(VLOOKUP(AB673, 'SERVICE LOCATIONS'!$A:$J, 5, FALSE), ""))</f>
        <v/>
      </c>
      <c r="AI673" s="5" t="str">
        <f>IF(AB673 = "", "", IFERROR(VLOOKUP(AB673, 'SERVICE LOCATIONS'!$A:$F, 6, FALSE), ""))</f>
        <v/>
      </c>
      <c r="AJ673" s="5" t="str">
        <f>IF(AB673 = "", "", IFERROR(VLOOKUP(AB673, 'SERVICE LOCATIONS'!$A:$G, 7, FALSE), ""))</f>
        <v/>
      </c>
      <c r="AK673" s="5" t="str">
        <f>IF(AB673 = "", "", IFERROR(VLOOKUP(AB673, 'SERVICE LOCATIONS'!$A:$H, 8, FALSE), ""))</f>
        <v/>
      </c>
      <c r="AL673" s="7" t="str">
        <f>IF(AB673 = "", "", IFERROR(VLOOKUP(AB673, 'SERVICE LOCATIONS'!$A:$I, 9, FALSE), ""))</f>
        <v/>
      </c>
      <c r="AM673" s="7" t="str">
        <f>IF(AB673 = "", "", IFERROR(VLOOKUP(AB673, 'SERVICE LOCATIONS'!$A:$J, 10, FALSE), ""))</f>
        <v/>
      </c>
      <c r="AN673" s="7" t="str">
        <f>IF(AB673 = "", "", IFERROR(VLOOKUP(AB673, 'SERVICE LOCATIONS'!$A:$Q, 12, FALSE), ""))</f>
        <v/>
      </c>
      <c r="AO673" s="5" t="str">
        <f>IF(AB673 = "", "", IFERROR(VLOOKUP(AB673, 'SERVICE LOCATIONS'!$A:$Q, 13, FALSE), ""))</f>
        <v/>
      </c>
      <c r="AP673" s="5" t="str">
        <f>IF(AB673 = "", "", IFERROR(VLOOKUP(AB673, 'SERVICE LOCATIONS'!$A:$Q, 14, FALSE), ""))</f>
        <v/>
      </c>
      <c r="AQ673" s="5" t="str">
        <f>IF(AB673 = "", "", IFERROR(VLOOKUP(AB673, 'SERVICE LOCATIONS'!$A:$Q, 15, FALSE), ""))</f>
        <v/>
      </c>
      <c r="AR673" s="5" t="str">
        <f>IF(AB673 = "", "", IFERROR(VLOOKUP(AB673, 'SERVICE LOCATIONS'!$A:$Q, 16, FALSE), ""))</f>
        <v/>
      </c>
      <c r="AS673" s="5" t="str">
        <f>IF(AB673 = "", "", IFERROR(VLOOKUP(AB673, 'SERVICE LOCATIONS'!$A:$Q, 17, FALSE), ""))</f>
        <v/>
      </c>
      <c r="AT673" s="27" t="str">
        <f>IF(AB673 = "", "", IFERROR(VLOOKUP(AB673, 'SERVICE LOCATIONS'!$A:$Q, 11, FALSE), ""))</f>
        <v/>
      </c>
      <c r="AU673" s="42"/>
      <c r="AV673" s="54"/>
      <c r="AW673" s="55"/>
      <c r="AX673" s="56"/>
      <c r="AY673" s="57"/>
    </row>
    <row r="674" spans="1:51" x14ac:dyDescent="0.2">
      <c r="A674" s="58"/>
      <c r="B674" s="64" t="str">
        <f>IF(A674="", "", TEXT(VLOOKUP(A674, 'ENTITY INFO'!$A:$E, 4, FALSE), "00-0000000"))</f>
        <v/>
      </c>
      <c r="C674" s="64" t="str">
        <f>IF(A674="", "", VLOOKUP(A674, 'ENTITY INFO'!$A:$E, 5, FALSE))</f>
        <v/>
      </c>
      <c r="D674" s="64" t="str">
        <f>IF(A674 = "", "", IFERROR(VLOOKUP(A674, 'ENTITY INFO'!$A:$B, 2, FALSE), ""))</f>
        <v/>
      </c>
      <c r="E674" s="42"/>
      <c r="F674" s="57"/>
      <c r="G674" s="60"/>
      <c r="H674" s="54"/>
      <c r="I674" s="61"/>
      <c r="J674" s="62"/>
      <c r="K674" s="57"/>
      <c r="L674" s="57"/>
      <c r="M674" s="54"/>
      <c r="N674" s="63"/>
      <c r="O674" s="57"/>
      <c r="P674" s="57"/>
      <c r="Q674" s="57"/>
      <c r="R674" s="57"/>
      <c r="S674" s="57"/>
      <c r="T674" s="57"/>
      <c r="U674" s="57"/>
      <c r="V674" s="57"/>
      <c r="W674" s="57"/>
      <c r="X674" s="57"/>
      <c r="Y674" s="25" t="str">
        <f>IF(X674 = "", "", IFERROR(VLOOKUP(X674, Values!G:H, 2, FALSE), ""))</f>
        <v/>
      </c>
      <c r="Z674" s="26" t="str">
        <f>IF(X674 = "", "", IFERROR(VLOOKUP(X674, Values!G:I, 3, FALSE), ""))</f>
        <v/>
      </c>
      <c r="AA674" s="107"/>
      <c r="AB674" s="56"/>
      <c r="AC674" s="57"/>
      <c r="AD674" s="25"/>
      <c r="AE674" s="5" t="str">
        <f>IF(AB674 = "", "", IFERROR(VLOOKUP(AB674, 'SERVICE LOCATIONS'!$A:$B, 2, FALSE), ""))</f>
        <v/>
      </c>
      <c r="AF674" s="5" t="str">
        <f>IF(AB674 = "", "", IFERROR(IF(VLOOKUP(AB674, 'SERVICE LOCATIONS'!$A:$C, 3, FALSE) = 0, "", VLOOKUP(AB674, 'SERVICE LOCATIONS'!$A:$D, 3, FALSE)), ""))</f>
        <v/>
      </c>
      <c r="AG674" s="5" t="str">
        <f>IF(AB674 = "", "", IFERROR(VLOOKUP(AB674, 'SERVICE LOCATIONS'!$A:$D, 4, FALSE), ""))</f>
        <v/>
      </c>
      <c r="AH674" s="5" t="str">
        <f>IF(AB674 = "", "", IFERROR(VLOOKUP(AB674, 'SERVICE LOCATIONS'!$A:$J, 5, FALSE), ""))</f>
        <v/>
      </c>
      <c r="AI674" s="5" t="str">
        <f>IF(AB674 = "", "", IFERROR(VLOOKUP(AB674, 'SERVICE LOCATIONS'!$A:$F, 6, FALSE), ""))</f>
        <v/>
      </c>
      <c r="AJ674" s="5" t="str">
        <f>IF(AB674 = "", "", IFERROR(VLOOKUP(AB674, 'SERVICE LOCATIONS'!$A:$G, 7, FALSE), ""))</f>
        <v/>
      </c>
      <c r="AK674" s="5" t="str">
        <f>IF(AB674 = "", "", IFERROR(VLOOKUP(AB674, 'SERVICE LOCATIONS'!$A:$H, 8, FALSE), ""))</f>
        <v/>
      </c>
      <c r="AL674" s="7" t="str">
        <f>IF(AB674 = "", "", IFERROR(VLOOKUP(AB674, 'SERVICE LOCATIONS'!$A:$I, 9, FALSE), ""))</f>
        <v/>
      </c>
      <c r="AM674" s="7" t="str">
        <f>IF(AB674 = "", "", IFERROR(VLOOKUP(AB674, 'SERVICE LOCATIONS'!$A:$J, 10, FALSE), ""))</f>
        <v/>
      </c>
      <c r="AN674" s="7" t="str">
        <f>IF(AB674 = "", "", IFERROR(VLOOKUP(AB674, 'SERVICE LOCATIONS'!$A:$Q, 12, FALSE), ""))</f>
        <v/>
      </c>
      <c r="AO674" s="5" t="str">
        <f>IF(AB674 = "", "", IFERROR(VLOOKUP(AB674, 'SERVICE LOCATIONS'!$A:$Q, 13, FALSE), ""))</f>
        <v/>
      </c>
      <c r="AP674" s="5" t="str">
        <f>IF(AB674 = "", "", IFERROR(VLOOKUP(AB674, 'SERVICE LOCATIONS'!$A:$Q, 14, FALSE), ""))</f>
        <v/>
      </c>
      <c r="AQ674" s="5" t="str">
        <f>IF(AB674 = "", "", IFERROR(VLOOKUP(AB674, 'SERVICE LOCATIONS'!$A:$Q, 15, FALSE), ""))</f>
        <v/>
      </c>
      <c r="AR674" s="5" t="str">
        <f>IF(AB674 = "", "", IFERROR(VLOOKUP(AB674, 'SERVICE LOCATIONS'!$A:$Q, 16, FALSE), ""))</f>
        <v/>
      </c>
      <c r="AS674" s="5" t="str">
        <f>IF(AB674 = "", "", IFERROR(VLOOKUP(AB674, 'SERVICE LOCATIONS'!$A:$Q, 17, FALSE), ""))</f>
        <v/>
      </c>
      <c r="AT674" s="27" t="str">
        <f>IF(AB674 = "", "", IFERROR(VLOOKUP(AB674, 'SERVICE LOCATIONS'!$A:$Q, 11, FALSE), ""))</f>
        <v/>
      </c>
      <c r="AU674" s="42"/>
      <c r="AV674" s="54"/>
      <c r="AW674" s="55"/>
      <c r="AX674" s="56"/>
      <c r="AY674" s="57"/>
    </row>
    <row r="675" spans="1:51" x14ac:dyDescent="0.2">
      <c r="A675" s="58"/>
      <c r="B675" s="64" t="str">
        <f>IF(A675="", "", TEXT(VLOOKUP(A675, 'ENTITY INFO'!$A:$E, 4, FALSE), "00-0000000"))</f>
        <v/>
      </c>
      <c r="C675" s="64" t="str">
        <f>IF(A675="", "", VLOOKUP(A675, 'ENTITY INFO'!$A:$E, 5, FALSE))</f>
        <v/>
      </c>
      <c r="D675" s="64" t="str">
        <f>IF(A675 = "", "", IFERROR(VLOOKUP(A675, 'ENTITY INFO'!$A:$B, 2, FALSE), ""))</f>
        <v/>
      </c>
      <c r="E675" s="42"/>
      <c r="F675" s="57"/>
      <c r="G675" s="60"/>
      <c r="H675" s="54"/>
      <c r="I675" s="61"/>
      <c r="J675" s="62"/>
      <c r="K675" s="57"/>
      <c r="L675" s="57"/>
      <c r="M675" s="54"/>
      <c r="N675" s="63"/>
      <c r="O675" s="57"/>
      <c r="P675" s="57"/>
      <c r="Q675" s="57"/>
      <c r="R675" s="57"/>
      <c r="S675" s="57"/>
      <c r="T675" s="57"/>
      <c r="U675" s="57"/>
      <c r="V675" s="57"/>
      <c r="W675" s="57"/>
      <c r="X675" s="57"/>
      <c r="Y675" s="25" t="str">
        <f>IF(X675 = "", "", IFERROR(VLOOKUP(X675, Values!G:H, 2, FALSE), ""))</f>
        <v/>
      </c>
      <c r="Z675" s="26" t="str">
        <f>IF(X675 = "", "", IFERROR(VLOOKUP(X675, Values!G:I, 3, FALSE), ""))</f>
        <v/>
      </c>
      <c r="AA675" s="107"/>
      <c r="AB675" s="56"/>
      <c r="AC675" s="57"/>
      <c r="AD675" s="25"/>
      <c r="AE675" s="5" t="str">
        <f>IF(AB675 = "", "", IFERROR(VLOOKUP(AB675, 'SERVICE LOCATIONS'!$A:$B, 2, FALSE), ""))</f>
        <v/>
      </c>
      <c r="AF675" s="5" t="str">
        <f>IF(AB675 = "", "", IFERROR(IF(VLOOKUP(AB675, 'SERVICE LOCATIONS'!$A:$C, 3, FALSE) = 0, "", VLOOKUP(AB675, 'SERVICE LOCATIONS'!$A:$D, 3, FALSE)), ""))</f>
        <v/>
      </c>
      <c r="AG675" s="5" t="str">
        <f>IF(AB675 = "", "", IFERROR(VLOOKUP(AB675, 'SERVICE LOCATIONS'!$A:$D, 4, FALSE), ""))</f>
        <v/>
      </c>
      <c r="AH675" s="5" t="str">
        <f>IF(AB675 = "", "", IFERROR(VLOOKUP(AB675, 'SERVICE LOCATIONS'!$A:$J, 5, FALSE), ""))</f>
        <v/>
      </c>
      <c r="AI675" s="5" t="str">
        <f>IF(AB675 = "", "", IFERROR(VLOOKUP(AB675, 'SERVICE LOCATIONS'!$A:$F, 6, FALSE), ""))</f>
        <v/>
      </c>
      <c r="AJ675" s="5" t="str">
        <f>IF(AB675 = "", "", IFERROR(VLOOKUP(AB675, 'SERVICE LOCATIONS'!$A:$G, 7, FALSE), ""))</f>
        <v/>
      </c>
      <c r="AK675" s="5" t="str">
        <f>IF(AB675 = "", "", IFERROR(VLOOKUP(AB675, 'SERVICE LOCATIONS'!$A:$H, 8, FALSE), ""))</f>
        <v/>
      </c>
      <c r="AL675" s="7" t="str">
        <f>IF(AB675 = "", "", IFERROR(VLOOKUP(AB675, 'SERVICE LOCATIONS'!$A:$I, 9, FALSE), ""))</f>
        <v/>
      </c>
      <c r="AM675" s="7" t="str">
        <f>IF(AB675 = "", "", IFERROR(VLOOKUP(AB675, 'SERVICE LOCATIONS'!$A:$J, 10, FALSE), ""))</f>
        <v/>
      </c>
      <c r="AN675" s="7" t="str">
        <f>IF(AB675 = "", "", IFERROR(VLOOKUP(AB675, 'SERVICE LOCATIONS'!$A:$Q, 12, FALSE), ""))</f>
        <v/>
      </c>
      <c r="AO675" s="5" t="str">
        <f>IF(AB675 = "", "", IFERROR(VLOOKUP(AB675, 'SERVICE LOCATIONS'!$A:$Q, 13, FALSE), ""))</f>
        <v/>
      </c>
      <c r="AP675" s="5" t="str">
        <f>IF(AB675 = "", "", IFERROR(VLOOKUP(AB675, 'SERVICE LOCATIONS'!$A:$Q, 14, FALSE), ""))</f>
        <v/>
      </c>
      <c r="AQ675" s="5" t="str">
        <f>IF(AB675 = "", "", IFERROR(VLOOKUP(AB675, 'SERVICE LOCATIONS'!$A:$Q, 15, FALSE), ""))</f>
        <v/>
      </c>
      <c r="AR675" s="5" t="str">
        <f>IF(AB675 = "", "", IFERROR(VLOOKUP(AB675, 'SERVICE LOCATIONS'!$A:$Q, 16, FALSE), ""))</f>
        <v/>
      </c>
      <c r="AS675" s="5" t="str">
        <f>IF(AB675 = "", "", IFERROR(VLOOKUP(AB675, 'SERVICE LOCATIONS'!$A:$Q, 17, FALSE), ""))</f>
        <v/>
      </c>
      <c r="AT675" s="27" t="str">
        <f>IF(AB675 = "", "", IFERROR(VLOOKUP(AB675, 'SERVICE LOCATIONS'!$A:$Q, 11, FALSE), ""))</f>
        <v/>
      </c>
      <c r="AU675" s="42"/>
      <c r="AV675" s="54"/>
      <c r="AW675" s="55"/>
      <c r="AX675" s="56"/>
      <c r="AY675" s="57"/>
    </row>
    <row r="676" spans="1:51" x14ac:dyDescent="0.2">
      <c r="A676" s="58"/>
      <c r="B676" s="64" t="str">
        <f>IF(A676="", "", TEXT(VLOOKUP(A676, 'ENTITY INFO'!$A:$E, 4, FALSE), "00-0000000"))</f>
        <v/>
      </c>
      <c r="C676" s="64" t="str">
        <f>IF(A676="", "", VLOOKUP(A676, 'ENTITY INFO'!$A:$E, 5, FALSE))</f>
        <v/>
      </c>
      <c r="D676" s="64" t="str">
        <f>IF(A676 = "", "", IFERROR(VLOOKUP(A676, 'ENTITY INFO'!$A:$B, 2, FALSE), ""))</f>
        <v/>
      </c>
      <c r="E676" s="42"/>
      <c r="F676" s="57"/>
      <c r="G676" s="60"/>
      <c r="H676" s="54"/>
      <c r="I676" s="61"/>
      <c r="J676" s="62"/>
      <c r="K676" s="57"/>
      <c r="L676" s="57"/>
      <c r="M676" s="54"/>
      <c r="N676" s="63"/>
      <c r="O676" s="57"/>
      <c r="P676" s="57"/>
      <c r="Q676" s="57"/>
      <c r="R676" s="57"/>
      <c r="S676" s="57"/>
      <c r="T676" s="57"/>
      <c r="U676" s="57"/>
      <c r="V676" s="57"/>
      <c r="W676" s="57"/>
      <c r="X676" s="57"/>
      <c r="Y676" s="25" t="str">
        <f>IF(X676 = "", "", IFERROR(VLOOKUP(X676, Values!G:H, 2, FALSE), ""))</f>
        <v/>
      </c>
      <c r="Z676" s="26" t="str">
        <f>IF(X676 = "", "", IFERROR(VLOOKUP(X676, Values!G:I, 3, FALSE), ""))</f>
        <v/>
      </c>
      <c r="AA676" s="107"/>
      <c r="AB676" s="56"/>
      <c r="AC676" s="57"/>
      <c r="AD676" s="25"/>
      <c r="AE676" s="5" t="str">
        <f>IF(AB676 = "", "", IFERROR(VLOOKUP(AB676, 'SERVICE LOCATIONS'!$A:$B, 2, FALSE), ""))</f>
        <v/>
      </c>
      <c r="AF676" s="5" t="str">
        <f>IF(AB676 = "", "", IFERROR(IF(VLOOKUP(AB676, 'SERVICE LOCATIONS'!$A:$C, 3, FALSE) = 0, "", VLOOKUP(AB676, 'SERVICE LOCATIONS'!$A:$D, 3, FALSE)), ""))</f>
        <v/>
      </c>
      <c r="AG676" s="5" t="str">
        <f>IF(AB676 = "", "", IFERROR(VLOOKUP(AB676, 'SERVICE LOCATIONS'!$A:$D, 4, FALSE), ""))</f>
        <v/>
      </c>
      <c r="AH676" s="5" t="str">
        <f>IF(AB676 = "", "", IFERROR(VLOOKUP(AB676, 'SERVICE LOCATIONS'!$A:$J, 5, FALSE), ""))</f>
        <v/>
      </c>
      <c r="AI676" s="5" t="str">
        <f>IF(AB676 = "", "", IFERROR(VLOOKUP(AB676, 'SERVICE LOCATIONS'!$A:$F, 6, FALSE), ""))</f>
        <v/>
      </c>
      <c r="AJ676" s="5" t="str">
        <f>IF(AB676 = "", "", IFERROR(VLOOKUP(AB676, 'SERVICE LOCATIONS'!$A:$G, 7, FALSE), ""))</f>
        <v/>
      </c>
      <c r="AK676" s="5" t="str">
        <f>IF(AB676 = "", "", IFERROR(VLOOKUP(AB676, 'SERVICE LOCATIONS'!$A:$H, 8, FALSE), ""))</f>
        <v/>
      </c>
      <c r="AL676" s="7" t="str">
        <f>IF(AB676 = "", "", IFERROR(VLOOKUP(AB676, 'SERVICE LOCATIONS'!$A:$I, 9, FALSE), ""))</f>
        <v/>
      </c>
      <c r="AM676" s="7" t="str">
        <f>IF(AB676 = "", "", IFERROR(VLOOKUP(AB676, 'SERVICE LOCATIONS'!$A:$J, 10, FALSE), ""))</f>
        <v/>
      </c>
      <c r="AN676" s="7" t="str">
        <f>IF(AB676 = "", "", IFERROR(VLOOKUP(AB676, 'SERVICE LOCATIONS'!$A:$Q, 12, FALSE), ""))</f>
        <v/>
      </c>
      <c r="AO676" s="5" t="str">
        <f>IF(AB676 = "", "", IFERROR(VLOOKUP(AB676, 'SERVICE LOCATIONS'!$A:$Q, 13, FALSE), ""))</f>
        <v/>
      </c>
      <c r="AP676" s="5" t="str">
        <f>IF(AB676 = "", "", IFERROR(VLOOKUP(AB676, 'SERVICE LOCATIONS'!$A:$Q, 14, FALSE), ""))</f>
        <v/>
      </c>
      <c r="AQ676" s="5" t="str">
        <f>IF(AB676 = "", "", IFERROR(VLOOKUP(AB676, 'SERVICE LOCATIONS'!$A:$Q, 15, FALSE), ""))</f>
        <v/>
      </c>
      <c r="AR676" s="5" t="str">
        <f>IF(AB676 = "", "", IFERROR(VLOOKUP(AB676, 'SERVICE LOCATIONS'!$A:$Q, 16, FALSE), ""))</f>
        <v/>
      </c>
      <c r="AS676" s="5" t="str">
        <f>IF(AB676 = "", "", IFERROR(VLOOKUP(AB676, 'SERVICE LOCATIONS'!$A:$Q, 17, FALSE), ""))</f>
        <v/>
      </c>
      <c r="AT676" s="27" t="str">
        <f>IF(AB676 = "", "", IFERROR(VLOOKUP(AB676, 'SERVICE LOCATIONS'!$A:$Q, 11, FALSE), ""))</f>
        <v/>
      </c>
      <c r="AU676" s="42"/>
      <c r="AV676" s="54"/>
      <c r="AW676" s="55"/>
      <c r="AX676" s="56"/>
      <c r="AY676" s="57"/>
    </row>
    <row r="677" spans="1:51" x14ac:dyDescent="0.2">
      <c r="A677" s="58"/>
      <c r="B677" s="64" t="str">
        <f>IF(A677="", "", TEXT(VLOOKUP(A677, 'ENTITY INFO'!$A:$E, 4, FALSE), "00-0000000"))</f>
        <v/>
      </c>
      <c r="C677" s="64" t="str">
        <f>IF(A677="", "", VLOOKUP(A677, 'ENTITY INFO'!$A:$E, 5, FALSE))</f>
        <v/>
      </c>
      <c r="D677" s="64" t="str">
        <f>IF(A677 = "", "", IFERROR(VLOOKUP(A677, 'ENTITY INFO'!$A:$B, 2, FALSE), ""))</f>
        <v/>
      </c>
      <c r="E677" s="42"/>
      <c r="F677" s="57"/>
      <c r="G677" s="60"/>
      <c r="H677" s="54"/>
      <c r="I677" s="61"/>
      <c r="J677" s="62"/>
      <c r="K677" s="57"/>
      <c r="L677" s="57"/>
      <c r="M677" s="54"/>
      <c r="N677" s="63"/>
      <c r="O677" s="57"/>
      <c r="P677" s="57"/>
      <c r="Q677" s="57"/>
      <c r="R677" s="57"/>
      <c r="S677" s="57"/>
      <c r="T677" s="57"/>
      <c r="U677" s="57"/>
      <c r="V677" s="57"/>
      <c r="W677" s="57"/>
      <c r="X677" s="57"/>
      <c r="Y677" s="25" t="str">
        <f>IF(X677 = "", "", IFERROR(VLOOKUP(X677, Values!G:H, 2, FALSE), ""))</f>
        <v/>
      </c>
      <c r="Z677" s="26" t="str">
        <f>IF(X677 = "", "", IFERROR(VLOOKUP(X677, Values!G:I, 3, FALSE), ""))</f>
        <v/>
      </c>
      <c r="AA677" s="107"/>
      <c r="AB677" s="56"/>
      <c r="AC677" s="57"/>
      <c r="AD677" s="25"/>
      <c r="AE677" s="5" t="str">
        <f>IF(AB677 = "", "", IFERROR(VLOOKUP(AB677, 'SERVICE LOCATIONS'!$A:$B, 2, FALSE), ""))</f>
        <v/>
      </c>
      <c r="AF677" s="5" t="str">
        <f>IF(AB677 = "", "", IFERROR(IF(VLOOKUP(AB677, 'SERVICE LOCATIONS'!$A:$C, 3, FALSE) = 0, "", VLOOKUP(AB677, 'SERVICE LOCATIONS'!$A:$D, 3, FALSE)), ""))</f>
        <v/>
      </c>
      <c r="AG677" s="5" t="str">
        <f>IF(AB677 = "", "", IFERROR(VLOOKUP(AB677, 'SERVICE LOCATIONS'!$A:$D, 4, FALSE), ""))</f>
        <v/>
      </c>
      <c r="AH677" s="5" t="str">
        <f>IF(AB677 = "", "", IFERROR(VLOOKUP(AB677, 'SERVICE LOCATIONS'!$A:$J, 5, FALSE), ""))</f>
        <v/>
      </c>
      <c r="AI677" s="5" t="str">
        <f>IF(AB677 = "", "", IFERROR(VLOOKUP(AB677, 'SERVICE LOCATIONS'!$A:$F, 6, FALSE), ""))</f>
        <v/>
      </c>
      <c r="AJ677" s="5" t="str">
        <f>IF(AB677 = "", "", IFERROR(VLOOKUP(AB677, 'SERVICE LOCATIONS'!$A:$G, 7, FALSE), ""))</f>
        <v/>
      </c>
      <c r="AK677" s="5" t="str">
        <f>IF(AB677 = "", "", IFERROR(VLOOKUP(AB677, 'SERVICE LOCATIONS'!$A:$H, 8, FALSE), ""))</f>
        <v/>
      </c>
      <c r="AL677" s="7" t="str">
        <f>IF(AB677 = "", "", IFERROR(VLOOKUP(AB677, 'SERVICE LOCATIONS'!$A:$I, 9, FALSE), ""))</f>
        <v/>
      </c>
      <c r="AM677" s="7" t="str">
        <f>IF(AB677 = "", "", IFERROR(VLOOKUP(AB677, 'SERVICE LOCATIONS'!$A:$J, 10, FALSE), ""))</f>
        <v/>
      </c>
      <c r="AN677" s="7" t="str">
        <f>IF(AB677 = "", "", IFERROR(VLOOKUP(AB677, 'SERVICE LOCATIONS'!$A:$Q, 12, FALSE), ""))</f>
        <v/>
      </c>
      <c r="AO677" s="5" t="str">
        <f>IF(AB677 = "", "", IFERROR(VLOOKUP(AB677, 'SERVICE LOCATIONS'!$A:$Q, 13, FALSE), ""))</f>
        <v/>
      </c>
      <c r="AP677" s="5" t="str">
        <f>IF(AB677 = "", "", IFERROR(VLOOKUP(AB677, 'SERVICE LOCATIONS'!$A:$Q, 14, FALSE), ""))</f>
        <v/>
      </c>
      <c r="AQ677" s="5" t="str">
        <f>IF(AB677 = "", "", IFERROR(VLOOKUP(AB677, 'SERVICE LOCATIONS'!$A:$Q, 15, FALSE), ""))</f>
        <v/>
      </c>
      <c r="AR677" s="5" t="str">
        <f>IF(AB677 = "", "", IFERROR(VLOOKUP(AB677, 'SERVICE LOCATIONS'!$A:$Q, 16, FALSE), ""))</f>
        <v/>
      </c>
      <c r="AS677" s="5" t="str">
        <f>IF(AB677 = "", "", IFERROR(VLOOKUP(AB677, 'SERVICE LOCATIONS'!$A:$Q, 17, FALSE), ""))</f>
        <v/>
      </c>
      <c r="AT677" s="27" t="str">
        <f>IF(AB677 = "", "", IFERROR(VLOOKUP(AB677, 'SERVICE LOCATIONS'!$A:$Q, 11, FALSE), ""))</f>
        <v/>
      </c>
      <c r="AU677" s="42"/>
      <c r="AV677" s="54"/>
      <c r="AW677" s="55"/>
      <c r="AX677" s="56"/>
      <c r="AY677" s="57"/>
    </row>
    <row r="678" spans="1:51" x14ac:dyDescent="0.2">
      <c r="A678" s="58"/>
      <c r="B678" s="64" t="str">
        <f>IF(A678="", "", TEXT(VLOOKUP(A678, 'ENTITY INFO'!$A:$E, 4, FALSE), "00-0000000"))</f>
        <v/>
      </c>
      <c r="C678" s="64" t="str">
        <f>IF(A678="", "", VLOOKUP(A678, 'ENTITY INFO'!$A:$E, 5, FALSE))</f>
        <v/>
      </c>
      <c r="D678" s="64" t="str">
        <f>IF(A678 = "", "", IFERROR(VLOOKUP(A678, 'ENTITY INFO'!$A:$B, 2, FALSE), ""))</f>
        <v/>
      </c>
      <c r="E678" s="42"/>
      <c r="F678" s="57"/>
      <c r="G678" s="60"/>
      <c r="H678" s="54"/>
      <c r="I678" s="61"/>
      <c r="J678" s="62"/>
      <c r="K678" s="57"/>
      <c r="L678" s="57"/>
      <c r="M678" s="54"/>
      <c r="N678" s="63"/>
      <c r="O678" s="57"/>
      <c r="P678" s="57"/>
      <c r="Q678" s="57"/>
      <c r="R678" s="57"/>
      <c r="S678" s="57"/>
      <c r="T678" s="57"/>
      <c r="U678" s="57"/>
      <c r="V678" s="57"/>
      <c r="W678" s="57"/>
      <c r="X678" s="57"/>
      <c r="Y678" s="25" t="str">
        <f>IF(X678 = "", "", IFERROR(VLOOKUP(X678, Values!G:H, 2, FALSE), ""))</f>
        <v/>
      </c>
      <c r="Z678" s="26" t="str">
        <f>IF(X678 = "", "", IFERROR(VLOOKUP(X678, Values!G:I, 3, FALSE), ""))</f>
        <v/>
      </c>
      <c r="AA678" s="107"/>
      <c r="AB678" s="56"/>
      <c r="AC678" s="57"/>
      <c r="AD678" s="25"/>
      <c r="AE678" s="5" t="str">
        <f>IF(AB678 = "", "", IFERROR(VLOOKUP(AB678, 'SERVICE LOCATIONS'!$A:$B, 2, FALSE), ""))</f>
        <v/>
      </c>
      <c r="AF678" s="5" t="str">
        <f>IF(AB678 = "", "", IFERROR(IF(VLOOKUP(AB678, 'SERVICE LOCATIONS'!$A:$C, 3, FALSE) = 0, "", VLOOKUP(AB678, 'SERVICE LOCATIONS'!$A:$D, 3, FALSE)), ""))</f>
        <v/>
      </c>
      <c r="AG678" s="5" t="str">
        <f>IF(AB678 = "", "", IFERROR(VLOOKUP(AB678, 'SERVICE LOCATIONS'!$A:$D, 4, FALSE), ""))</f>
        <v/>
      </c>
      <c r="AH678" s="5" t="str">
        <f>IF(AB678 = "", "", IFERROR(VLOOKUP(AB678, 'SERVICE LOCATIONS'!$A:$J, 5, FALSE), ""))</f>
        <v/>
      </c>
      <c r="AI678" s="5" t="str">
        <f>IF(AB678 = "", "", IFERROR(VLOOKUP(AB678, 'SERVICE LOCATIONS'!$A:$F, 6, FALSE), ""))</f>
        <v/>
      </c>
      <c r="AJ678" s="5" t="str">
        <f>IF(AB678 = "", "", IFERROR(VLOOKUP(AB678, 'SERVICE LOCATIONS'!$A:$G, 7, FALSE), ""))</f>
        <v/>
      </c>
      <c r="AK678" s="5" t="str">
        <f>IF(AB678 = "", "", IFERROR(VLOOKUP(AB678, 'SERVICE LOCATIONS'!$A:$H, 8, FALSE), ""))</f>
        <v/>
      </c>
      <c r="AL678" s="7" t="str">
        <f>IF(AB678 = "", "", IFERROR(VLOOKUP(AB678, 'SERVICE LOCATIONS'!$A:$I, 9, FALSE), ""))</f>
        <v/>
      </c>
      <c r="AM678" s="7" t="str">
        <f>IF(AB678 = "", "", IFERROR(VLOOKUP(AB678, 'SERVICE LOCATIONS'!$A:$J, 10, FALSE), ""))</f>
        <v/>
      </c>
      <c r="AN678" s="7" t="str">
        <f>IF(AB678 = "", "", IFERROR(VLOOKUP(AB678, 'SERVICE LOCATIONS'!$A:$Q, 12, FALSE), ""))</f>
        <v/>
      </c>
      <c r="AO678" s="5" t="str">
        <f>IF(AB678 = "", "", IFERROR(VLOOKUP(AB678, 'SERVICE LOCATIONS'!$A:$Q, 13, FALSE), ""))</f>
        <v/>
      </c>
      <c r="AP678" s="5" t="str">
        <f>IF(AB678 = "", "", IFERROR(VLOOKUP(AB678, 'SERVICE LOCATIONS'!$A:$Q, 14, FALSE), ""))</f>
        <v/>
      </c>
      <c r="AQ678" s="5" t="str">
        <f>IF(AB678 = "", "", IFERROR(VLOOKUP(AB678, 'SERVICE LOCATIONS'!$A:$Q, 15, FALSE), ""))</f>
        <v/>
      </c>
      <c r="AR678" s="5" t="str">
        <f>IF(AB678 = "", "", IFERROR(VLOOKUP(AB678, 'SERVICE LOCATIONS'!$A:$Q, 16, FALSE), ""))</f>
        <v/>
      </c>
      <c r="AS678" s="5" t="str">
        <f>IF(AB678 = "", "", IFERROR(VLOOKUP(AB678, 'SERVICE LOCATIONS'!$A:$Q, 17, FALSE), ""))</f>
        <v/>
      </c>
      <c r="AT678" s="27" t="str">
        <f>IF(AB678 = "", "", IFERROR(VLOOKUP(AB678, 'SERVICE LOCATIONS'!$A:$Q, 11, FALSE), ""))</f>
        <v/>
      </c>
      <c r="AU678" s="42"/>
      <c r="AV678" s="54"/>
      <c r="AW678" s="55"/>
      <c r="AX678" s="56"/>
      <c r="AY678" s="57"/>
    </row>
    <row r="679" spans="1:51" x14ac:dyDescent="0.2">
      <c r="A679" s="58"/>
      <c r="B679" s="64" t="str">
        <f>IF(A679="", "", TEXT(VLOOKUP(A679, 'ENTITY INFO'!$A:$E, 4, FALSE), "00-0000000"))</f>
        <v/>
      </c>
      <c r="C679" s="64" t="str">
        <f>IF(A679="", "", VLOOKUP(A679, 'ENTITY INFO'!$A:$E, 5, FALSE))</f>
        <v/>
      </c>
      <c r="D679" s="64" t="str">
        <f>IF(A679 = "", "", IFERROR(VLOOKUP(A679, 'ENTITY INFO'!$A:$B, 2, FALSE), ""))</f>
        <v/>
      </c>
      <c r="E679" s="42"/>
      <c r="F679" s="57"/>
      <c r="G679" s="60"/>
      <c r="H679" s="54"/>
      <c r="I679" s="61"/>
      <c r="J679" s="62"/>
      <c r="K679" s="57"/>
      <c r="L679" s="57"/>
      <c r="M679" s="54"/>
      <c r="N679" s="63"/>
      <c r="O679" s="57"/>
      <c r="P679" s="57"/>
      <c r="Q679" s="57"/>
      <c r="R679" s="57"/>
      <c r="S679" s="57"/>
      <c r="T679" s="57"/>
      <c r="U679" s="57"/>
      <c r="V679" s="57"/>
      <c r="W679" s="57"/>
      <c r="X679" s="57"/>
      <c r="Y679" s="25" t="str">
        <f>IF(X679 = "", "", IFERROR(VLOOKUP(X679, Values!G:H, 2, FALSE), ""))</f>
        <v/>
      </c>
      <c r="Z679" s="26" t="str">
        <f>IF(X679 = "", "", IFERROR(VLOOKUP(X679, Values!G:I, 3, FALSE), ""))</f>
        <v/>
      </c>
      <c r="AA679" s="107"/>
      <c r="AB679" s="56"/>
      <c r="AC679" s="57"/>
      <c r="AD679" s="25"/>
      <c r="AE679" s="5" t="str">
        <f>IF(AB679 = "", "", IFERROR(VLOOKUP(AB679, 'SERVICE LOCATIONS'!$A:$B, 2, FALSE), ""))</f>
        <v/>
      </c>
      <c r="AF679" s="5" t="str">
        <f>IF(AB679 = "", "", IFERROR(IF(VLOOKUP(AB679, 'SERVICE LOCATIONS'!$A:$C, 3, FALSE) = 0, "", VLOOKUP(AB679, 'SERVICE LOCATIONS'!$A:$D, 3, FALSE)), ""))</f>
        <v/>
      </c>
      <c r="AG679" s="5" t="str">
        <f>IF(AB679 = "", "", IFERROR(VLOOKUP(AB679, 'SERVICE LOCATIONS'!$A:$D, 4, FALSE), ""))</f>
        <v/>
      </c>
      <c r="AH679" s="5" t="str">
        <f>IF(AB679 = "", "", IFERROR(VLOOKUP(AB679, 'SERVICE LOCATIONS'!$A:$J, 5, FALSE), ""))</f>
        <v/>
      </c>
      <c r="AI679" s="5" t="str">
        <f>IF(AB679 = "", "", IFERROR(VLOOKUP(AB679, 'SERVICE LOCATIONS'!$A:$F, 6, FALSE), ""))</f>
        <v/>
      </c>
      <c r="AJ679" s="5" t="str">
        <f>IF(AB679 = "", "", IFERROR(VLOOKUP(AB679, 'SERVICE LOCATIONS'!$A:$G, 7, FALSE), ""))</f>
        <v/>
      </c>
      <c r="AK679" s="5" t="str">
        <f>IF(AB679 = "", "", IFERROR(VLOOKUP(AB679, 'SERVICE LOCATIONS'!$A:$H, 8, FALSE), ""))</f>
        <v/>
      </c>
      <c r="AL679" s="7" t="str">
        <f>IF(AB679 = "", "", IFERROR(VLOOKUP(AB679, 'SERVICE LOCATIONS'!$A:$I, 9, FALSE), ""))</f>
        <v/>
      </c>
      <c r="AM679" s="7" t="str">
        <f>IF(AB679 = "", "", IFERROR(VLOOKUP(AB679, 'SERVICE LOCATIONS'!$A:$J, 10, FALSE), ""))</f>
        <v/>
      </c>
      <c r="AN679" s="7" t="str">
        <f>IF(AB679 = "", "", IFERROR(VLOOKUP(AB679, 'SERVICE LOCATIONS'!$A:$Q, 12, FALSE), ""))</f>
        <v/>
      </c>
      <c r="AO679" s="5" t="str">
        <f>IF(AB679 = "", "", IFERROR(VLOOKUP(AB679, 'SERVICE LOCATIONS'!$A:$Q, 13, FALSE), ""))</f>
        <v/>
      </c>
      <c r="AP679" s="5" t="str">
        <f>IF(AB679 = "", "", IFERROR(VLOOKUP(AB679, 'SERVICE LOCATIONS'!$A:$Q, 14, FALSE), ""))</f>
        <v/>
      </c>
      <c r="AQ679" s="5" t="str">
        <f>IF(AB679 = "", "", IFERROR(VLOOKUP(AB679, 'SERVICE LOCATIONS'!$A:$Q, 15, FALSE), ""))</f>
        <v/>
      </c>
      <c r="AR679" s="5" t="str">
        <f>IF(AB679 = "", "", IFERROR(VLOOKUP(AB679, 'SERVICE LOCATIONS'!$A:$Q, 16, FALSE), ""))</f>
        <v/>
      </c>
      <c r="AS679" s="5" t="str">
        <f>IF(AB679 = "", "", IFERROR(VLOOKUP(AB679, 'SERVICE LOCATIONS'!$A:$Q, 17, FALSE), ""))</f>
        <v/>
      </c>
      <c r="AT679" s="27" t="str">
        <f>IF(AB679 = "", "", IFERROR(VLOOKUP(AB679, 'SERVICE LOCATIONS'!$A:$Q, 11, FALSE), ""))</f>
        <v/>
      </c>
      <c r="AU679" s="42"/>
      <c r="AV679" s="54"/>
      <c r="AW679" s="55"/>
      <c r="AX679" s="56"/>
      <c r="AY679" s="57"/>
    </row>
    <row r="680" spans="1:51" x14ac:dyDescent="0.2">
      <c r="A680" s="58"/>
      <c r="B680" s="64" t="str">
        <f>IF(A680="", "", TEXT(VLOOKUP(A680, 'ENTITY INFO'!$A:$E, 4, FALSE), "00-0000000"))</f>
        <v/>
      </c>
      <c r="C680" s="64" t="str">
        <f>IF(A680="", "", VLOOKUP(A680, 'ENTITY INFO'!$A:$E, 5, FALSE))</f>
        <v/>
      </c>
      <c r="D680" s="64" t="str">
        <f>IF(A680 = "", "", IFERROR(VLOOKUP(A680, 'ENTITY INFO'!$A:$B, 2, FALSE), ""))</f>
        <v/>
      </c>
      <c r="E680" s="42"/>
      <c r="F680" s="57"/>
      <c r="G680" s="60"/>
      <c r="H680" s="54"/>
      <c r="I680" s="61"/>
      <c r="J680" s="62"/>
      <c r="K680" s="57"/>
      <c r="L680" s="57"/>
      <c r="M680" s="54"/>
      <c r="N680" s="63"/>
      <c r="O680" s="57"/>
      <c r="P680" s="57"/>
      <c r="Q680" s="57"/>
      <c r="R680" s="57"/>
      <c r="S680" s="57"/>
      <c r="T680" s="57"/>
      <c r="U680" s="57"/>
      <c r="V680" s="57"/>
      <c r="W680" s="57"/>
      <c r="X680" s="57"/>
      <c r="Y680" s="25" t="str">
        <f>IF(X680 = "", "", IFERROR(VLOOKUP(X680, Values!G:H, 2, FALSE), ""))</f>
        <v/>
      </c>
      <c r="Z680" s="26" t="str">
        <f>IF(X680 = "", "", IFERROR(VLOOKUP(X680, Values!G:I, 3, FALSE), ""))</f>
        <v/>
      </c>
      <c r="AA680" s="107"/>
      <c r="AB680" s="56"/>
      <c r="AC680" s="57"/>
      <c r="AD680" s="25"/>
      <c r="AE680" s="5" t="str">
        <f>IF(AB680 = "", "", IFERROR(VLOOKUP(AB680, 'SERVICE LOCATIONS'!$A:$B, 2, FALSE), ""))</f>
        <v/>
      </c>
      <c r="AF680" s="5" t="str">
        <f>IF(AB680 = "", "", IFERROR(IF(VLOOKUP(AB680, 'SERVICE LOCATIONS'!$A:$C, 3, FALSE) = 0, "", VLOOKUP(AB680, 'SERVICE LOCATIONS'!$A:$D, 3, FALSE)), ""))</f>
        <v/>
      </c>
      <c r="AG680" s="5" t="str">
        <f>IF(AB680 = "", "", IFERROR(VLOOKUP(AB680, 'SERVICE LOCATIONS'!$A:$D, 4, FALSE), ""))</f>
        <v/>
      </c>
      <c r="AH680" s="5" t="str">
        <f>IF(AB680 = "", "", IFERROR(VLOOKUP(AB680, 'SERVICE LOCATIONS'!$A:$J, 5, FALSE), ""))</f>
        <v/>
      </c>
      <c r="AI680" s="5" t="str">
        <f>IF(AB680 = "", "", IFERROR(VLOOKUP(AB680, 'SERVICE LOCATIONS'!$A:$F, 6, FALSE), ""))</f>
        <v/>
      </c>
      <c r="AJ680" s="5" t="str">
        <f>IF(AB680 = "", "", IFERROR(VLOOKUP(AB680, 'SERVICE LOCATIONS'!$A:$G, 7, FALSE), ""))</f>
        <v/>
      </c>
      <c r="AK680" s="5" t="str">
        <f>IF(AB680 = "", "", IFERROR(VLOOKUP(AB680, 'SERVICE LOCATIONS'!$A:$H, 8, FALSE), ""))</f>
        <v/>
      </c>
      <c r="AL680" s="7" t="str">
        <f>IF(AB680 = "", "", IFERROR(VLOOKUP(AB680, 'SERVICE LOCATIONS'!$A:$I, 9, FALSE), ""))</f>
        <v/>
      </c>
      <c r="AM680" s="7" t="str">
        <f>IF(AB680 = "", "", IFERROR(VLOOKUP(AB680, 'SERVICE LOCATIONS'!$A:$J, 10, FALSE), ""))</f>
        <v/>
      </c>
      <c r="AN680" s="7" t="str">
        <f>IF(AB680 = "", "", IFERROR(VLOOKUP(AB680, 'SERVICE LOCATIONS'!$A:$Q, 12, FALSE), ""))</f>
        <v/>
      </c>
      <c r="AO680" s="5" t="str">
        <f>IF(AB680 = "", "", IFERROR(VLOOKUP(AB680, 'SERVICE LOCATIONS'!$A:$Q, 13, FALSE), ""))</f>
        <v/>
      </c>
      <c r="AP680" s="5" t="str">
        <f>IF(AB680 = "", "", IFERROR(VLOOKUP(AB680, 'SERVICE LOCATIONS'!$A:$Q, 14, FALSE), ""))</f>
        <v/>
      </c>
      <c r="AQ680" s="5" t="str">
        <f>IF(AB680 = "", "", IFERROR(VLOOKUP(AB680, 'SERVICE LOCATIONS'!$A:$Q, 15, FALSE), ""))</f>
        <v/>
      </c>
      <c r="AR680" s="5" t="str">
        <f>IF(AB680 = "", "", IFERROR(VLOOKUP(AB680, 'SERVICE LOCATIONS'!$A:$Q, 16, FALSE), ""))</f>
        <v/>
      </c>
      <c r="AS680" s="5" t="str">
        <f>IF(AB680 = "", "", IFERROR(VLOOKUP(AB680, 'SERVICE LOCATIONS'!$A:$Q, 17, FALSE), ""))</f>
        <v/>
      </c>
      <c r="AT680" s="27" t="str">
        <f>IF(AB680 = "", "", IFERROR(VLOOKUP(AB680, 'SERVICE LOCATIONS'!$A:$Q, 11, FALSE), ""))</f>
        <v/>
      </c>
      <c r="AU680" s="42"/>
      <c r="AV680" s="54"/>
      <c r="AW680" s="55"/>
      <c r="AX680" s="56"/>
      <c r="AY680" s="57"/>
    </row>
    <row r="681" spans="1:51" x14ac:dyDescent="0.2">
      <c r="A681" s="58"/>
      <c r="B681" s="64" t="str">
        <f>IF(A681="", "", TEXT(VLOOKUP(A681, 'ENTITY INFO'!$A:$E, 4, FALSE), "00-0000000"))</f>
        <v/>
      </c>
      <c r="C681" s="64" t="str">
        <f>IF(A681="", "", VLOOKUP(A681, 'ENTITY INFO'!$A:$E, 5, FALSE))</f>
        <v/>
      </c>
      <c r="D681" s="64" t="str">
        <f>IF(A681 = "", "", IFERROR(VLOOKUP(A681, 'ENTITY INFO'!$A:$B, 2, FALSE), ""))</f>
        <v/>
      </c>
      <c r="E681" s="42"/>
      <c r="F681" s="57"/>
      <c r="G681" s="60"/>
      <c r="H681" s="54"/>
      <c r="I681" s="61"/>
      <c r="J681" s="62"/>
      <c r="K681" s="57"/>
      <c r="L681" s="57"/>
      <c r="M681" s="54"/>
      <c r="N681" s="63"/>
      <c r="O681" s="57"/>
      <c r="P681" s="57"/>
      <c r="Q681" s="57"/>
      <c r="R681" s="57"/>
      <c r="S681" s="57"/>
      <c r="T681" s="57"/>
      <c r="U681" s="57"/>
      <c r="V681" s="57"/>
      <c r="W681" s="57"/>
      <c r="X681" s="57"/>
      <c r="Y681" s="25" t="str">
        <f>IF(X681 = "", "", IFERROR(VLOOKUP(X681, Values!G:H, 2, FALSE), ""))</f>
        <v/>
      </c>
      <c r="Z681" s="26" t="str">
        <f>IF(X681 = "", "", IFERROR(VLOOKUP(X681, Values!G:I, 3, FALSE), ""))</f>
        <v/>
      </c>
      <c r="AA681" s="107"/>
      <c r="AB681" s="56"/>
      <c r="AC681" s="57"/>
      <c r="AD681" s="25"/>
      <c r="AE681" s="5" t="str">
        <f>IF(AB681 = "", "", IFERROR(VLOOKUP(AB681, 'SERVICE LOCATIONS'!$A:$B, 2, FALSE), ""))</f>
        <v/>
      </c>
      <c r="AF681" s="5" t="str">
        <f>IF(AB681 = "", "", IFERROR(IF(VLOOKUP(AB681, 'SERVICE LOCATIONS'!$A:$C, 3, FALSE) = 0, "", VLOOKUP(AB681, 'SERVICE LOCATIONS'!$A:$D, 3, FALSE)), ""))</f>
        <v/>
      </c>
      <c r="AG681" s="5" t="str">
        <f>IF(AB681 = "", "", IFERROR(VLOOKUP(AB681, 'SERVICE LOCATIONS'!$A:$D, 4, FALSE), ""))</f>
        <v/>
      </c>
      <c r="AH681" s="5" t="str">
        <f>IF(AB681 = "", "", IFERROR(VLOOKUP(AB681, 'SERVICE LOCATIONS'!$A:$J, 5, FALSE), ""))</f>
        <v/>
      </c>
      <c r="AI681" s="5" t="str">
        <f>IF(AB681 = "", "", IFERROR(VLOOKUP(AB681, 'SERVICE LOCATIONS'!$A:$F, 6, FALSE), ""))</f>
        <v/>
      </c>
      <c r="AJ681" s="5" t="str">
        <f>IF(AB681 = "", "", IFERROR(VLOOKUP(AB681, 'SERVICE LOCATIONS'!$A:$G, 7, FALSE), ""))</f>
        <v/>
      </c>
      <c r="AK681" s="5" t="str">
        <f>IF(AB681 = "", "", IFERROR(VLOOKUP(AB681, 'SERVICE LOCATIONS'!$A:$H, 8, FALSE), ""))</f>
        <v/>
      </c>
      <c r="AL681" s="7" t="str">
        <f>IF(AB681 = "", "", IFERROR(VLOOKUP(AB681, 'SERVICE LOCATIONS'!$A:$I, 9, FALSE), ""))</f>
        <v/>
      </c>
      <c r="AM681" s="7" t="str">
        <f>IF(AB681 = "", "", IFERROR(VLOOKUP(AB681, 'SERVICE LOCATIONS'!$A:$J, 10, FALSE), ""))</f>
        <v/>
      </c>
      <c r="AN681" s="7" t="str">
        <f>IF(AB681 = "", "", IFERROR(VLOOKUP(AB681, 'SERVICE LOCATIONS'!$A:$Q, 12, FALSE), ""))</f>
        <v/>
      </c>
      <c r="AO681" s="5" t="str">
        <f>IF(AB681 = "", "", IFERROR(VLOOKUP(AB681, 'SERVICE LOCATIONS'!$A:$Q, 13, FALSE), ""))</f>
        <v/>
      </c>
      <c r="AP681" s="5" t="str">
        <f>IF(AB681 = "", "", IFERROR(VLOOKUP(AB681, 'SERVICE LOCATIONS'!$A:$Q, 14, FALSE), ""))</f>
        <v/>
      </c>
      <c r="AQ681" s="5" t="str">
        <f>IF(AB681 = "", "", IFERROR(VLOOKUP(AB681, 'SERVICE LOCATIONS'!$A:$Q, 15, FALSE), ""))</f>
        <v/>
      </c>
      <c r="AR681" s="5" t="str">
        <f>IF(AB681 = "", "", IFERROR(VLOOKUP(AB681, 'SERVICE LOCATIONS'!$A:$Q, 16, FALSE), ""))</f>
        <v/>
      </c>
      <c r="AS681" s="5" t="str">
        <f>IF(AB681 = "", "", IFERROR(VLOOKUP(AB681, 'SERVICE LOCATIONS'!$A:$Q, 17, FALSE), ""))</f>
        <v/>
      </c>
      <c r="AT681" s="27" t="str">
        <f>IF(AB681 = "", "", IFERROR(VLOOKUP(AB681, 'SERVICE LOCATIONS'!$A:$Q, 11, FALSE), ""))</f>
        <v/>
      </c>
      <c r="AU681" s="42"/>
      <c r="AV681" s="54"/>
      <c r="AW681" s="55"/>
      <c r="AX681" s="56"/>
      <c r="AY681" s="57"/>
    </row>
    <row r="682" spans="1:51" x14ac:dyDescent="0.2">
      <c r="A682" s="58"/>
      <c r="B682" s="64" t="str">
        <f>IF(A682="", "", TEXT(VLOOKUP(A682, 'ENTITY INFO'!$A:$E, 4, FALSE), "00-0000000"))</f>
        <v/>
      </c>
      <c r="C682" s="64" t="str">
        <f>IF(A682="", "", VLOOKUP(A682, 'ENTITY INFO'!$A:$E, 5, FALSE))</f>
        <v/>
      </c>
      <c r="D682" s="64" t="str">
        <f>IF(A682 = "", "", IFERROR(VLOOKUP(A682, 'ENTITY INFO'!$A:$B, 2, FALSE), ""))</f>
        <v/>
      </c>
      <c r="E682" s="42"/>
      <c r="F682" s="57"/>
      <c r="G682" s="60"/>
      <c r="H682" s="54"/>
      <c r="I682" s="61"/>
      <c r="J682" s="62"/>
      <c r="K682" s="57"/>
      <c r="L682" s="57"/>
      <c r="M682" s="54"/>
      <c r="N682" s="63"/>
      <c r="O682" s="57"/>
      <c r="P682" s="57"/>
      <c r="Q682" s="57"/>
      <c r="R682" s="57"/>
      <c r="S682" s="57"/>
      <c r="T682" s="57"/>
      <c r="U682" s="57"/>
      <c r="V682" s="57"/>
      <c r="W682" s="57"/>
      <c r="X682" s="57"/>
      <c r="Y682" s="25" t="str">
        <f>IF(X682 = "", "", IFERROR(VLOOKUP(X682, Values!G:H, 2, FALSE), ""))</f>
        <v/>
      </c>
      <c r="Z682" s="26" t="str">
        <f>IF(X682 = "", "", IFERROR(VLOOKUP(X682, Values!G:I, 3, FALSE), ""))</f>
        <v/>
      </c>
      <c r="AA682" s="107"/>
      <c r="AB682" s="56"/>
      <c r="AC682" s="57"/>
      <c r="AD682" s="25"/>
      <c r="AE682" s="5" t="str">
        <f>IF(AB682 = "", "", IFERROR(VLOOKUP(AB682, 'SERVICE LOCATIONS'!$A:$B, 2, FALSE), ""))</f>
        <v/>
      </c>
      <c r="AF682" s="5" t="str">
        <f>IF(AB682 = "", "", IFERROR(IF(VLOOKUP(AB682, 'SERVICE LOCATIONS'!$A:$C, 3, FALSE) = 0, "", VLOOKUP(AB682, 'SERVICE LOCATIONS'!$A:$D, 3, FALSE)), ""))</f>
        <v/>
      </c>
      <c r="AG682" s="5" t="str">
        <f>IF(AB682 = "", "", IFERROR(VLOOKUP(AB682, 'SERVICE LOCATIONS'!$A:$D, 4, FALSE), ""))</f>
        <v/>
      </c>
      <c r="AH682" s="5" t="str">
        <f>IF(AB682 = "", "", IFERROR(VLOOKUP(AB682, 'SERVICE LOCATIONS'!$A:$J, 5, FALSE), ""))</f>
        <v/>
      </c>
      <c r="AI682" s="5" t="str">
        <f>IF(AB682 = "", "", IFERROR(VLOOKUP(AB682, 'SERVICE LOCATIONS'!$A:$F, 6, FALSE), ""))</f>
        <v/>
      </c>
      <c r="AJ682" s="5" t="str">
        <f>IF(AB682 = "", "", IFERROR(VLOOKUP(AB682, 'SERVICE LOCATIONS'!$A:$G, 7, FALSE), ""))</f>
        <v/>
      </c>
      <c r="AK682" s="5" t="str">
        <f>IF(AB682 = "", "", IFERROR(VLOOKUP(AB682, 'SERVICE LOCATIONS'!$A:$H, 8, FALSE), ""))</f>
        <v/>
      </c>
      <c r="AL682" s="7" t="str">
        <f>IF(AB682 = "", "", IFERROR(VLOOKUP(AB682, 'SERVICE LOCATIONS'!$A:$I, 9, FALSE), ""))</f>
        <v/>
      </c>
      <c r="AM682" s="7" t="str">
        <f>IF(AB682 = "", "", IFERROR(VLOOKUP(AB682, 'SERVICE LOCATIONS'!$A:$J, 10, FALSE), ""))</f>
        <v/>
      </c>
      <c r="AN682" s="7" t="str">
        <f>IF(AB682 = "", "", IFERROR(VLOOKUP(AB682, 'SERVICE LOCATIONS'!$A:$Q, 12, FALSE), ""))</f>
        <v/>
      </c>
      <c r="AO682" s="5" t="str">
        <f>IF(AB682 = "", "", IFERROR(VLOOKUP(AB682, 'SERVICE LOCATIONS'!$A:$Q, 13, FALSE), ""))</f>
        <v/>
      </c>
      <c r="AP682" s="5" t="str">
        <f>IF(AB682 = "", "", IFERROR(VLOOKUP(AB682, 'SERVICE LOCATIONS'!$A:$Q, 14, FALSE), ""))</f>
        <v/>
      </c>
      <c r="AQ682" s="5" t="str">
        <f>IF(AB682 = "", "", IFERROR(VLOOKUP(AB682, 'SERVICE LOCATIONS'!$A:$Q, 15, FALSE), ""))</f>
        <v/>
      </c>
      <c r="AR682" s="5" t="str">
        <f>IF(AB682 = "", "", IFERROR(VLOOKUP(AB682, 'SERVICE LOCATIONS'!$A:$Q, 16, FALSE), ""))</f>
        <v/>
      </c>
      <c r="AS682" s="5" t="str">
        <f>IF(AB682 = "", "", IFERROR(VLOOKUP(AB682, 'SERVICE LOCATIONS'!$A:$Q, 17, FALSE), ""))</f>
        <v/>
      </c>
      <c r="AT682" s="27" t="str">
        <f>IF(AB682 = "", "", IFERROR(VLOOKUP(AB682, 'SERVICE LOCATIONS'!$A:$Q, 11, FALSE), ""))</f>
        <v/>
      </c>
      <c r="AU682" s="42"/>
      <c r="AV682" s="54"/>
      <c r="AW682" s="55"/>
      <c r="AX682" s="56"/>
      <c r="AY682" s="57"/>
    </row>
    <row r="683" spans="1:51" x14ac:dyDescent="0.2">
      <c r="A683" s="58"/>
      <c r="B683" s="64" t="str">
        <f>IF(A683="", "", TEXT(VLOOKUP(A683, 'ENTITY INFO'!$A:$E, 4, FALSE), "00-0000000"))</f>
        <v/>
      </c>
      <c r="C683" s="64" t="str">
        <f>IF(A683="", "", VLOOKUP(A683, 'ENTITY INFO'!$A:$E, 5, FALSE))</f>
        <v/>
      </c>
      <c r="D683" s="64" t="str">
        <f>IF(A683 = "", "", IFERROR(VLOOKUP(A683, 'ENTITY INFO'!$A:$B, 2, FALSE), ""))</f>
        <v/>
      </c>
      <c r="E683" s="42"/>
      <c r="F683" s="57"/>
      <c r="G683" s="60"/>
      <c r="H683" s="54"/>
      <c r="I683" s="61"/>
      <c r="J683" s="62"/>
      <c r="K683" s="57"/>
      <c r="L683" s="57"/>
      <c r="M683" s="54"/>
      <c r="N683" s="63"/>
      <c r="O683" s="57"/>
      <c r="P683" s="57"/>
      <c r="Q683" s="57"/>
      <c r="R683" s="57"/>
      <c r="S683" s="57"/>
      <c r="T683" s="57"/>
      <c r="U683" s="57"/>
      <c r="V683" s="57"/>
      <c r="W683" s="57"/>
      <c r="X683" s="57"/>
      <c r="Y683" s="25" t="str">
        <f>IF(X683 = "", "", IFERROR(VLOOKUP(X683, Values!G:H, 2, FALSE), ""))</f>
        <v/>
      </c>
      <c r="Z683" s="26" t="str">
        <f>IF(X683 = "", "", IFERROR(VLOOKUP(X683, Values!G:I, 3, FALSE), ""))</f>
        <v/>
      </c>
      <c r="AA683" s="107"/>
      <c r="AB683" s="56"/>
      <c r="AC683" s="57"/>
      <c r="AD683" s="25"/>
      <c r="AE683" s="5" t="str">
        <f>IF(AB683 = "", "", IFERROR(VLOOKUP(AB683, 'SERVICE LOCATIONS'!$A:$B, 2, FALSE), ""))</f>
        <v/>
      </c>
      <c r="AF683" s="5" t="str">
        <f>IF(AB683 = "", "", IFERROR(IF(VLOOKUP(AB683, 'SERVICE LOCATIONS'!$A:$C, 3, FALSE) = 0, "", VLOOKUP(AB683, 'SERVICE LOCATIONS'!$A:$D, 3, FALSE)), ""))</f>
        <v/>
      </c>
      <c r="AG683" s="5" t="str">
        <f>IF(AB683 = "", "", IFERROR(VLOOKUP(AB683, 'SERVICE LOCATIONS'!$A:$D, 4, FALSE), ""))</f>
        <v/>
      </c>
      <c r="AH683" s="5" t="str">
        <f>IF(AB683 = "", "", IFERROR(VLOOKUP(AB683, 'SERVICE LOCATIONS'!$A:$J, 5, FALSE), ""))</f>
        <v/>
      </c>
      <c r="AI683" s="5" t="str">
        <f>IF(AB683 = "", "", IFERROR(VLOOKUP(AB683, 'SERVICE LOCATIONS'!$A:$F, 6, FALSE), ""))</f>
        <v/>
      </c>
      <c r="AJ683" s="5" t="str">
        <f>IF(AB683 = "", "", IFERROR(VLOOKUP(AB683, 'SERVICE LOCATIONS'!$A:$G, 7, FALSE), ""))</f>
        <v/>
      </c>
      <c r="AK683" s="5" t="str">
        <f>IF(AB683 = "", "", IFERROR(VLOOKUP(AB683, 'SERVICE LOCATIONS'!$A:$H, 8, FALSE), ""))</f>
        <v/>
      </c>
      <c r="AL683" s="7" t="str">
        <f>IF(AB683 = "", "", IFERROR(VLOOKUP(AB683, 'SERVICE LOCATIONS'!$A:$I, 9, FALSE), ""))</f>
        <v/>
      </c>
      <c r="AM683" s="7" t="str">
        <f>IF(AB683 = "", "", IFERROR(VLOOKUP(AB683, 'SERVICE LOCATIONS'!$A:$J, 10, FALSE), ""))</f>
        <v/>
      </c>
      <c r="AN683" s="7" t="str">
        <f>IF(AB683 = "", "", IFERROR(VLOOKUP(AB683, 'SERVICE LOCATIONS'!$A:$Q, 12, FALSE), ""))</f>
        <v/>
      </c>
      <c r="AO683" s="5" t="str">
        <f>IF(AB683 = "", "", IFERROR(VLOOKUP(AB683, 'SERVICE LOCATIONS'!$A:$Q, 13, FALSE), ""))</f>
        <v/>
      </c>
      <c r="AP683" s="5" t="str">
        <f>IF(AB683 = "", "", IFERROR(VLOOKUP(AB683, 'SERVICE LOCATIONS'!$A:$Q, 14, FALSE), ""))</f>
        <v/>
      </c>
      <c r="AQ683" s="5" t="str">
        <f>IF(AB683 = "", "", IFERROR(VLOOKUP(AB683, 'SERVICE LOCATIONS'!$A:$Q, 15, FALSE), ""))</f>
        <v/>
      </c>
      <c r="AR683" s="5" t="str">
        <f>IF(AB683 = "", "", IFERROR(VLOOKUP(AB683, 'SERVICE LOCATIONS'!$A:$Q, 16, FALSE), ""))</f>
        <v/>
      </c>
      <c r="AS683" s="5" t="str">
        <f>IF(AB683 = "", "", IFERROR(VLOOKUP(AB683, 'SERVICE LOCATIONS'!$A:$Q, 17, FALSE), ""))</f>
        <v/>
      </c>
      <c r="AT683" s="27" t="str">
        <f>IF(AB683 = "", "", IFERROR(VLOOKUP(AB683, 'SERVICE LOCATIONS'!$A:$Q, 11, FALSE), ""))</f>
        <v/>
      </c>
      <c r="AU683" s="42"/>
      <c r="AV683" s="54"/>
      <c r="AW683" s="55"/>
      <c r="AX683" s="56"/>
      <c r="AY683" s="57"/>
    </row>
    <row r="684" spans="1:51" x14ac:dyDescent="0.2">
      <c r="A684" s="58"/>
      <c r="B684" s="64" t="str">
        <f>IF(A684="", "", TEXT(VLOOKUP(A684, 'ENTITY INFO'!$A:$E, 4, FALSE), "00-0000000"))</f>
        <v/>
      </c>
      <c r="C684" s="64" t="str">
        <f>IF(A684="", "", VLOOKUP(A684, 'ENTITY INFO'!$A:$E, 5, FALSE))</f>
        <v/>
      </c>
      <c r="D684" s="64" t="str">
        <f>IF(A684 = "", "", IFERROR(VLOOKUP(A684, 'ENTITY INFO'!$A:$B, 2, FALSE), ""))</f>
        <v/>
      </c>
      <c r="E684" s="42"/>
      <c r="F684" s="57"/>
      <c r="G684" s="60"/>
      <c r="H684" s="54"/>
      <c r="I684" s="61"/>
      <c r="J684" s="62"/>
      <c r="K684" s="57"/>
      <c r="L684" s="57"/>
      <c r="M684" s="54"/>
      <c r="N684" s="63"/>
      <c r="O684" s="57"/>
      <c r="P684" s="57"/>
      <c r="Q684" s="57"/>
      <c r="R684" s="57"/>
      <c r="S684" s="57"/>
      <c r="T684" s="57"/>
      <c r="U684" s="57"/>
      <c r="V684" s="57"/>
      <c r="W684" s="57"/>
      <c r="X684" s="57"/>
      <c r="Y684" s="25" t="str">
        <f>IF(X684 = "", "", IFERROR(VLOOKUP(X684, Values!G:H, 2, FALSE), ""))</f>
        <v/>
      </c>
      <c r="Z684" s="26" t="str">
        <f>IF(X684 = "", "", IFERROR(VLOOKUP(X684, Values!G:I, 3, FALSE), ""))</f>
        <v/>
      </c>
      <c r="AA684" s="107"/>
      <c r="AB684" s="56"/>
      <c r="AC684" s="57"/>
      <c r="AD684" s="25"/>
      <c r="AE684" s="5" t="str">
        <f>IF(AB684 = "", "", IFERROR(VLOOKUP(AB684, 'SERVICE LOCATIONS'!$A:$B, 2, FALSE), ""))</f>
        <v/>
      </c>
      <c r="AF684" s="5" t="str">
        <f>IF(AB684 = "", "", IFERROR(IF(VLOOKUP(AB684, 'SERVICE LOCATIONS'!$A:$C, 3, FALSE) = 0, "", VLOOKUP(AB684, 'SERVICE LOCATIONS'!$A:$D, 3, FALSE)), ""))</f>
        <v/>
      </c>
      <c r="AG684" s="5" t="str">
        <f>IF(AB684 = "", "", IFERROR(VLOOKUP(AB684, 'SERVICE LOCATIONS'!$A:$D, 4, FALSE), ""))</f>
        <v/>
      </c>
      <c r="AH684" s="5" t="str">
        <f>IF(AB684 = "", "", IFERROR(VLOOKUP(AB684, 'SERVICE LOCATIONS'!$A:$J, 5, FALSE), ""))</f>
        <v/>
      </c>
      <c r="AI684" s="5" t="str">
        <f>IF(AB684 = "", "", IFERROR(VLOOKUP(AB684, 'SERVICE LOCATIONS'!$A:$F, 6, FALSE), ""))</f>
        <v/>
      </c>
      <c r="AJ684" s="5" t="str">
        <f>IF(AB684 = "", "", IFERROR(VLOOKUP(AB684, 'SERVICE LOCATIONS'!$A:$G, 7, FALSE), ""))</f>
        <v/>
      </c>
      <c r="AK684" s="5" t="str">
        <f>IF(AB684 = "", "", IFERROR(VLOOKUP(AB684, 'SERVICE LOCATIONS'!$A:$H, 8, FALSE), ""))</f>
        <v/>
      </c>
      <c r="AL684" s="7" t="str">
        <f>IF(AB684 = "", "", IFERROR(VLOOKUP(AB684, 'SERVICE LOCATIONS'!$A:$I, 9, FALSE), ""))</f>
        <v/>
      </c>
      <c r="AM684" s="7" t="str">
        <f>IF(AB684 = "", "", IFERROR(VLOOKUP(AB684, 'SERVICE LOCATIONS'!$A:$J, 10, FALSE), ""))</f>
        <v/>
      </c>
      <c r="AN684" s="7" t="str">
        <f>IF(AB684 = "", "", IFERROR(VLOOKUP(AB684, 'SERVICE LOCATIONS'!$A:$Q, 12, FALSE), ""))</f>
        <v/>
      </c>
      <c r="AO684" s="5" t="str">
        <f>IF(AB684 = "", "", IFERROR(VLOOKUP(AB684, 'SERVICE LOCATIONS'!$A:$Q, 13, FALSE), ""))</f>
        <v/>
      </c>
      <c r="AP684" s="5" t="str">
        <f>IF(AB684 = "", "", IFERROR(VLOOKUP(AB684, 'SERVICE LOCATIONS'!$A:$Q, 14, FALSE), ""))</f>
        <v/>
      </c>
      <c r="AQ684" s="5" t="str">
        <f>IF(AB684 = "", "", IFERROR(VLOOKUP(AB684, 'SERVICE LOCATIONS'!$A:$Q, 15, FALSE), ""))</f>
        <v/>
      </c>
      <c r="AR684" s="5" t="str">
        <f>IF(AB684 = "", "", IFERROR(VLOOKUP(AB684, 'SERVICE LOCATIONS'!$A:$Q, 16, FALSE), ""))</f>
        <v/>
      </c>
      <c r="AS684" s="5" t="str">
        <f>IF(AB684 = "", "", IFERROR(VLOOKUP(AB684, 'SERVICE LOCATIONS'!$A:$Q, 17, FALSE), ""))</f>
        <v/>
      </c>
      <c r="AT684" s="27" t="str">
        <f>IF(AB684 = "", "", IFERROR(VLOOKUP(AB684, 'SERVICE LOCATIONS'!$A:$Q, 11, FALSE), ""))</f>
        <v/>
      </c>
      <c r="AU684" s="42"/>
      <c r="AV684" s="54"/>
      <c r="AW684" s="55"/>
      <c r="AX684" s="56"/>
      <c r="AY684" s="57"/>
    </row>
    <row r="685" spans="1:51" x14ac:dyDescent="0.2">
      <c r="A685" s="58"/>
      <c r="B685" s="64" t="str">
        <f>IF(A685="", "", TEXT(VLOOKUP(A685, 'ENTITY INFO'!$A:$E, 4, FALSE), "00-0000000"))</f>
        <v/>
      </c>
      <c r="C685" s="64" t="str">
        <f>IF(A685="", "", VLOOKUP(A685, 'ENTITY INFO'!$A:$E, 5, FALSE))</f>
        <v/>
      </c>
      <c r="D685" s="64" t="str">
        <f>IF(A685 = "", "", IFERROR(VLOOKUP(A685, 'ENTITY INFO'!$A:$B, 2, FALSE), ""))</f>
        <v/>
      </c>
      <c r="E685" s="42"/>
      <c r="F685" s="57"/>
      <c r="G685" s="60"/>
      <c r="H685" s="54"/>
      <c r="I685" s="61"/>
      <c r="J685" s="62"/>
      <c r="K685" s="57"/>
      <c r="L685" s="57"/>
      <c r="M685" s="54"/>
      <c r="N685" s="63"/>
      <c r="O685" s="57"/>
      <c r="P685" s="57"/>
      <c r="Q685" s="57"/>
      <c r="R685" s="57"/>
      <c r="S685" s="57"/>
      <c r="T685" s="57"/>
      <c r="U685" s="57"/>
      <c r="V685" s="57"/>
      <c r="W685" s="57"/>
      <c r="X685" s="57"/>
      <c r="Y685" s="25" t="str">
        <f>IF(X685 = "", "", IFERROR(VLOOKUP(X685, Values!G:H, 2, FALSE), ""))</f>
        <v/>
      </c>
      <c r="Z685" s="26" t="str">
        <f>IF(X685 = "", "", IFERROR(VLOOKUP(X685, Values!G:I, 3, FALSE), ""))</f>
        <v/>
      </c>
      <c r="AA685" s="107"/>
      <c r="AB685" s="56"/>
      <c r="AC685" s="57"/>
      <c r="AD685" s="25"/>
      <c r="AE685" s="5" t="str">
        <f>IF(AB685 = "", "", IFERROR(VLOOKUP(AB685, 'SERVICE LOCATIONS'!$A:$B, 2, FALSE), ""))</f>
        <v/>
      </c>
      <c r="AF685" s="5" t="str">
        <f>IF(AB685 = "", "", IFERROR(IF(VLOOKUP(AB685, 'SERVICE LOCATIONS'!$A:$C, 3, FALSE) = 0, "", VLOOKUP(AB685, 'SERVICE LOCATIONS'!$A:$D, 3, FALSE)), ""))</f>
        <v/>
      </c>
      <c r="AG685" s="5" t="str">
        <f>IF(AB685 = "", "", IFERROR(VLOOKUP(AB685, 'SERVICE LOCATIONS'!$A:$D, 4, FALSE), ""))</f>
        <v/>
      </c>
      <c r="AH685" s="5" t="str">
        <f>IF(AB685 = "", "", IFERROR(VLOOKUP(AB685, 'SERVICE LOCATIONS'!$A:$J, 5, FALSE), ""))</f>
        <v/>
      </c>
      <c r="AI685" s="5" t="str">
        <f>IF(AB685 = "", "", IFERROR(VLOOKUP(AB685, 'SERVICE LOCATIONS'!$A:$F, 6, FALSE), ""))</f>
        <v/>
      </c>
      <c r="AJ685" s="5" t="str">
        <f>IF(AB685 = "", "", IFERROR(VLOOKUP(AB685, 'SERVICE LOCATIONS'!$A:$G, 7, FALSE), ""))</f>
        <v/>
      </c>
      <c r="AK685" s="5" t="str">
        <f>IF(AB685 = "", "", IFERROR(VLOOKUP(AB685, 'SERVICE LOCATIONS'!$A:$H, 8, FALSE), ""))</f>
        <v/>
      </c>
      <c r="AL685" s="7" t="str">
        <f>IF(AB685 = "", "", IFERROR(VLOOKUP(AB685, 'SERVICE LOCATIONS'!$A:$I, 9, FALSE), ""))</f>
        <v/>
      </c>
      <c r="AM685" s="7" t="str">
        <f>IF(AB685 = "", "", IFERROR(VLOOKUP(AB685, 'SERVICE LOCATIONS'!$A:$J, 10, FALSE), ""))</f>
        <v/>
      </c>
      <c r="AN685" s="7" t="str">
        <f>IF(AB685 = "", "", IFERROR(VLOOKUP(AB685, 'SERVICE LOCATIONS'!$A:$Q, 12, FALSE), ""))</f>
        <v/>
      </c>
      <c r="AO685" s="5" t="str">
        <f>IF(AB685 = "", "", IFERROR(VLOOKUP(AB685, 'SERVICE LOCATIONS'!$A:$Q, 13, FALSE), ""))</f>
        <v/>
      </c>
      <c r="AP685" s="5" t="str">
        <f>IF(AB685 = "", "", IFERROR(VLOOKUP(AB685, 'SERVICE LOCATIONS'!$A:$Q, 14, FALSE), ""))</f>
        <v/>
      </c>
      <c r="AQ685" s="5" t="str">
        <f>IF(AB685 = "", "", IFERROR(VLOOKUP(AB685, 'SERVICE LOCATIONS'!$A:$Q, 15, FALSE), ""))</f>
        <v/>
      </c>
      <c r="AR685" s="5" t="str">
        <f>IF(AB685 = "", "", IFERROR(VLOOKUP(AB685, 'SERVICE LOCATIONS'!$A:$Q, 16, FALSE), ""))</f>
        <v/>
      </c>
      <c r="AS685" s="5" t="str">
        <f>IF(AB685 = "", "", IFERROR(VLOOKUP(AB685, 'SERVICE LOCATIONS'!$A:$Q, 17, FALSE), ""))</f>
        <v/>
      </c>
      <c r="AT685" s="27" t="str">
        <f>IF(AB685 = "", "", IFERROR(VLOOKUP(AB685, 'SERVICE LOCATIONS'!$A:$Q, 11, FALSE), ""))</f>
        <v/>
      </c>
      <c r="AU685" s="42"/>
      <c r="AV685" s="54"/>
      <c r="AW685" s="55"/>
      <c r="AX685" s="56"/>
      <c r="AY685" s="57"/>
    </row>
    <row r="686" spans="1:51" x14ac:dyDescent="0.2">
      <c r="A686" s="58"/>
      <c r="B686" s="64" t="str">
        <f>IF(A686="", "", TEXT(VLOOKUP(A686, 'ENTITY INFO'!$A:$E, 4, FALSE), "00-0000000"))</f>
        <v/>
      </c>
      <c r="C686" s="64" t="str">
        <f>IF(A686="", "", VLOOKUP(A686, 'ENTITY INFO'!$A:$E, 5, FALSE))</f>
        <v/>
      </c>
      <c r="D686" s="64" t="str">
        <f>IF(A686 = "", "", IFERROR(VLOOKUP(A686, 'ENTITY INFO'!$A:$B, 2, FALSE), ""))</f>
        <v/>
      </c>
      <c r="E686" s="42"/>
      <c r="F686" s="57"/>
      <c r="G686" s="60"/>
      <c r="H686" s="54"/>
      <c r="I686" s="61"/>
      <c r="J686" s="62"/>
      <c r="K686" s="57"/>
      <c r="L686" s="57"/>
      <c r="M686" s="54"/>
      <c r="N686" s="63"/>
      <c r="O686" s="57"/>
      <c r="P686" s="57"/>
      <c r="Q686" s="57"/>
      <c r="R686" s="57"/>
      <c r="S686" s="57"/>
      <c r="T686" s="57"/>
      <c r="U686" s="57"/>
      <c r="V686" s="57"/>
      <c r="W686" s="57"/>
      <c r="X686" s="57"/>
      <c r="Y686" s="25" t="str">
        <f>IF(X686 = "", "", IFERROR(VLOOKUP(X686, Values!G:H, 2, FALSE), ""))</f>
        <v/>
      </c>
      <c r="Z686" s="26" t="str">
        <f>IF(X686 = "", "", IFERROR(VLOOKUP(X686, Values!G:I, 3, FALSE), ""))</f>
        <v/>
      </c>
      <c r="AA686" s="107"/>
      <c r="AB686" s="56"/>
      <c r="AC686" s="57"/>
      <c r="AD686" s="25"/>
      <c r="AE686" s="5" t="str">
        <f>IF(AB686 = "", "", IFERROR(VLOOKUP(AB686, 'SERVICE LOCATIONS'!$A:$B, 2, FALSE), ""))</f>
        <v/>
      </c>
      <c r="AF686" s="5" t="str">
        <f>IF(AB686 = "", "", IFERROR(IF(VLOOKUP(AB686, 'SERVICE LOCATIONS'!$A:$C, 3, FALSE) = 0, "", VLOOKUP(AB686, 'SERVICE LOCATIONS'!$A:$D, 3, FALSE)), ""))</f>
        <v/>
      </c>
      <c r="AG686" s="5" t="str">
        <f>IF(AB686 = "", "", IFERROR(VLOOKUP(AB686, 'SERVICE LOCATIONS'!$A:$D, 4, FALSE), ""))</f>
        <v/>
      </c>
      <c r="AH686" s="5" t="str">
        <f>IF(AB686 = "", "", IFERROR(VLOOKUP(AB686, 'SERVICE LOCATIONS'!$A:$J, 5, FALSE), ""))</f>
        <v/>
      </c>
      <c r="AI686" s="5" t="str">
        <f>IF(AB686 = "", "", IFERROR(VLOOKUP(AB686, 'SERVICE LOCATIONS'!$A:$F, 6, FALSE), ""))</f>
        <v/>
      </c>
      <c r="AJ686" s="5" t="str">
        <f>IF(AB686 = "", "", IFERROR(VLOOKUP(AB686, 'SERVICE LOCATIONS'!$A:$G, 7, FALSE), ""))</f>
        <v/>
      </c>
      <c r="AK686" s="5" t="str">
        <f>IF(AB686 = "", "", IFERROR(VLOOKUP(AB686, 'SERVICE LOCATIONS'!$A:$H, 8, FALSE), ""))</f>
        <v/>
      </c>
      <c r="AL686" s="7" t="str">
        <f>IF(AB686 = "", "", IFERROR(VLOOKUP(AB686, 'SERVICE LOCATIONS'!$A:$I, 9, FALSE), ""))</f>
        <v/>
      </c>
      <c r="AM686" s="7" t="str">
        <f>IF(AB686 = "", "", IFERROR(VLOOKUP(AB686, 'SERVICE LOCATIONS'!$A:$J, 10, FALSE), ""))</f>
        <v/>
      </c>
      <c r="AN686" s="7" t="str">
        <f>IF(AB686 = "", "", IFERROR(VLOOKUP(AB686, 'SERVICE LOCATIONS'!$A:$Q, 12, FALSE), ""))</f>
        <v/>
      </c>
      <c r="AO686" s="5" t="str">
        <f>IF(AB686 = "", "", IFERROR(VLOOKUP(AB686, 'SERVICE LOCATIONS'!$A:$Q, 13, FALSE), ""))</f>
        <v/>
      </c>
      <c r="AP686" s="5" t="str">
        <f>IF(AB686 = "", "", IFERROR(VLOOKUP(AB686, 'SERVICE LOCATIONS'!$A:$Q, 14, FALSE), ""))</f>
        <v/>
      </c>
      <c r="AQ686" s="5" t="str">
        <f>IF(AB686 = "", "", IFERROR(VLOOKUP(AB686, 'SERVICE LOCATIONS'!$A:$Q, 15, FALSE), ""))</f>
        <v/>
      </c>
      <c r="AR686" s="5" t="str">
        <f>IF(AB686 = "", "", IFERROR(VLOOKUP(AB686, 'SERVICE LOCATIONS'!$A:$Q, 16, FALSE), ""))</f>
        <v/>
      </c>
      <c r="AS686" s="5" t="str">
        <f>IF(AB686 = "", "", IFERROR(VLOOKUP(AB686, 'SERVICE LOCATIONS'!$A:$Q, 17, FALSE), ""))</f>
        <v/>
      </c>
      <c r="AT686" s="27" t="str">
        <f>IF(AB686 = "", "", IFERROR(VLOOKUP(AB686, 'SERVICE LOCATIONS'!$A:$Q, 11, FALSE), ""))</f>
        <v/>
      </c>
      <c r="AU686" s="42"/>
      <c r="AV686" s="54"/>
      <c r="AW686" s="55"/>
      <c r="AX686" s="56"/>
      <c r="AY686" s="57"/>
    </row>
    <row r="687" spans="1:51" x14ac:dyDescent="0.2">
      <c r="A687" s="58"/>
      <c r="B687" s="64" t="str">
        <f>IF(A687="", "", TEXT(VLOOKUP(A687, 'ENTITY INFO'!$A:$E, 4, FALSE), "00-0000000"))</f>
        <v/>
      </c>
      <c r="C687" s="64" t="str">
        <f>IF(A687="", "", VLOOKUP(A687, 'ENTITY INFO'!$A:$E, 5, FALSE))</f>
        <v/>
      </c>
      <c r="D687" s="64" t="str">
        <f>IF(A687 = "", "", IFERROR(VLOOKUP(A687, 'ENTITY INFO'!$A:$B, 2, FALSE), ""))</f>
        <v/>
      </c>
      <c r="E687" s="42"/>
      <c r="F687" s="57"/>
      <c r="G687" s="60"/>
      <c r="H687" s="54"/>
      <c r="I687" s="61"/>
      <c r="J687" s="62"/>
      <c r="K687" s="57"/>
      <c r="L687" s="57"/>
      <c r="M687" s="54"/>
      <c r="N687" s="63"/>
      <c r="O687" s="57"/>
      <c r="P687" s="57"/>
      <c r="Q687" s="57"/>
      <c r="R687" s="57"/>
      <c r="S687" s="57"/>
      <c r="T687" s="57"/>
      <c r="U687" s="57"/>
      <c r="V687" s="57"/>
      <c r="W687" s="57"/>
      <c r="X687" s="57"/>
      <c r="Y687" s="25" t="str">
        <f>IF(X687 = "", "", IFERROR(VLOOKUP(X687, Values!G:H, 2, FALSE), ""))</f>
        <v/>
      </c>
      <c r="Z687" s="26" t="str">
        <f>IF(X687 = "", "", IFERROR(VLOOKUP(X687, Values!G:I, 3, FALSE), ""))</f>
        <v/>
      </c>
      <c r="AA687" s="107"/>
      <c r="AB687" s="56"/>
      <c r="AC687" s="57"/>
      <c r="AD687" s="25"/>
      <c r="AE687" s="5" t="str">
        <f>IF(AB687 = "", "", IFERROR(VLOOKUP(AB687, 'SERVICE LOCATIONS'!$A:$B, 2, FALSE), ""))</f>
        <v/>
      </c>
      <c r="AF687" s="5" t="str">
        <f>IF(AB687 = "", "", IFERROR(IF(VLOOKUP(AB687, 'SERVICE LOCATIONS'!$A:$C, 3, FALSE) = 0, "", VLOOKUP(AB687, 'SERVICE LOCATIONS'!$A:$D, 3, FALSE)), ""))</f>
        <v/>
      </c>
      <c r="AG687" s="5" t="str">
        <f>IF(AB687 = "", "", IFERROR(VLOOKUP(AB687, 'SERVICE LOCATIONS'!$A:$D, 4, FALSE), ""))</f>
        <v/>
      </c>
      <c r="AH687" s="5" t="str">
        <f>IF(AB687 = "", "", IFERROR(VLOOKUP(AB687, 'SERVICE LOCATIONS'!$A:$J, 5, FALSE), ""))</f>
        <v/>
      </c>
      <c r="AI687" s="5" t="str">
        <f>IF(AB687 = "", "", IFERROR(VLOOKUP(AB687, 'SERVICE LOCATIONS'!$A:$F, 6, FALSE), ""))</f>
        <v/>
      </c>
      <c r="AJ687" s="5" t="str">
        <f>IF(AB687 = "", "", IFERROR(VLOOKUP(AB687, 'SERVICE LOCATIONS'!$A:$G, 7, FALSE), ""))</f>
        <v/>
      </c>
      <c r="AK687" s="5" t="str">
        <f>IF(AB687 = "", "", IFERROR(VLOOKUP(AB687, 'SERVICE LOCATIONS'!$A:$H, 8, FALSE), ""))</f>
        <v/>
      </c>
      <c r="AL687" s="7" t="str">
        <f>IF(AB687 = "", "", IFERROR(VLOOKUP(AB687, 'SERVICE LOCATIONS'!$A:$I, 9, FALSE), ""))</f>
        <v/>
      </c>
      <c r="AM687" s="7" t="str">
        <f>IF(AB687 = "", "", IFERROR(VLOOKUP(AB687, 'SERVICE LOCATIONS'!$A:$J, 10, FALSE), ""))</f>
        <v/>
      </c>
      <c r="AN687" s="7" t="str">
        <f>IF(AB687 = "", "", IFERROR(VLOOKUP(AB687, 'SERVICE LOCATIONS'!$A:$Q, 12, FALSE), ""))</f>
        <v/>
      </c>
      <c r="AO687" s="5" t="str">
        <f>IF(AB687 = "", "", IFERROR(VLOOKUP(AB687, 'SERVICE LOCATIONS'!$A:$Q, 13, FALSE), ""))</f>
        <v/>
      </c>
      <c r="AP687" s="5" t="str">
        <f>IF(AB687 = "", "", IFERROR(VLOOKUP(AB687, 'SERVICE LOCATIONS'!$A:$Q, 14, FALSE), ""))</f>
        <v/>
      </c>
      <c r="AQ687" s="5" t="str">
        <f>IF(AB687 = "", "", IFERROR(VLOOKUP(AB687, 'SERVICE LOCATIONS'!$A:$Q, 15, FALSE), ""))</f>
        <v/>
      </c>
      <c r="AR687" s="5" t="str">
        <f>IF(AB687 = "", "", IFERROR(VLOOKUP(AB687, 'SERVICE LOCATIONS'!$A:$Q, 16, FALSE), ""))</f>
        <v/>
      </c>
      <c r="AS687" s="5" t="str">
        <f>IF(AB687 = "", "", IFERROR(VLOOKUP(AB687, 'SERVICE LOCATIONS'!$A:$Q, 17, FALSE), ""))</f>
        <v/>
      </c>
      <c r="AT687" s="27" t="str">
        <f>IF(AB687 = "", "", IFERROR(VLOOKUP(AB687, 'SERVICE LOCATIONS'!$A:$Q, 11, FALSE), ""))</f>
        <v/>
      </c>
      <c r="AU687" s="42"/>
      <c r="AV687" s="54"/>
      <c r="AW687" s="55"/>
      <c r="AX687" s="56"/>
      <c r="AY687" s="57"/>
    </row>
    <row r="688" spans="1:51" x14ac:dyDescent="0.2">
      <c r="A688" s="58"/>
      <c r="B688" s="64" t="str">
        <f>IF(A688="", "", TEXT(VLOOKUP(A688, 'ENTITY INFO'!$A:$E, 4, FALSE), "00-0000000"))</f>
        <v/>
      </c>
      <c r="C688" s="64" t="str">
        <f>IF(A688="", "", VLOOKUP(A688, 'ENTITY INFO'!$A:$E, 5, FALSE))</f>
        <v/>
      </c>
      <c r="D688" s="64" t="str">
        <f>IF(A688 = "", "", IFERROR(VLOOKUP(A688, 'ENTITY INFO'!$A:$B, 2, FALSE), ""))</f>
        <v/>
      </c>
      <c r="E688" s="42"/>
      <c r="F688" s="57"/>
      <c r="G688" s="60"/>
      <c r="H688" s="54"/>
      <c r="I688" s="61"/>
      <c r="J688" s="62"/>
      <c r="K688" s="57"/>
      <c r="L688" s="57"/>
      <c r="M688" s="54"/>
      <c r="N688" s="63"/>
      <c r="O688" s="57"/>
      <c r="P688" s="57"/>
      <c r="Q688" s="57"/>
      <c r="R688" s="57"/>
      <c r="S688" s="57"/>
      <c r="T688" s="57"/>
      <c r="U688" s="57"/>
      <c r="V688" s="57"/>
      <c r="W688" s="57"/>
      <c r="X688" s="57"/>
      <c r="Y688" s="25" t="str">
        <f>IF(X688 = "", "", IFERROR(VLOOKUP(X688, Values!G:H, 2, FALSE), ""))</f>
        <v/>
      </c>
      <c r="Z688" s="26" t="str">
        <f>IF(X688 = "", "", IFERROR(VLOOKUP(X688, Values!G:I, 3, FALSE), ""))</f>
        <v/>
      </c>
      <c r="AA688" s="107"/>
      <c r="AB688" s="56"/>
      <c r="AC688" s="57"/>
      <c r="AD688" s="25"/>
      <c r="AE688" s="5" t="str">
        <f>IF(AB688 = "", "", IFERROR(VLOOKUP(AB688, 'SERVICE LOCATIONS'!$A:$B, 2, FALSE), ""))</f>
        <v/>
      </c>
      <c r="AF688" s="5" t="str">
        <f>IF(AB688 = "", "", IFERROR(IF(VLOOKUP(AB688, 'SERVICE LOCATIONS'!$A:$C, 3, FALSE) = 0, "", VLOOKUP(AB688, 'SERVICE LOCATIONS'!$A:$D, 3, FALSE)), ""))</f>
        <v/>
      </c>
      <c r="AG688" s="5" t="str">
        <f>IF(AB688 = "", "", IFERROR(VLOOKUP(AB688, 'SERVICE LOCATIONS'!$A:$D, 4, FALSE), ""))</f>
        <v/>
      </c>
      <c r="AH688" s="5" t="str">
        <f>IF(AB688 = "", "", IFERROR(VLOOKUP(AB688, 'SERVICE LOCATIONS'!$A:$J, 5, FALSE), ""))</f>
        <v/>
      </c>
      <c r="AI688" s="5" t="str">
        <f>IF(AB688 = "", "", IFERROR(VLOOKUP(AB688, 'SERVICE LOCATIONS'!$A:$F, 6, FALSE), ""))</f>
        <v/>
      </c>
      <c r="AJ688" s="5" t="str">
        <f>IF(AB688 = "", "", IFERROR(VLOOKUP(AB688, 'SERVICE LOCATIONS'!$A:$G, 7, FALSE), ""))</f>
        <v/>
      </c>
      <c r="AK688" s="5" t="str">
        <f>IF(AB688 = "", "", IFERROR(VLOOKUP(AB688, 'SERVICE LOCATIONS'!$A:$H, 8, FALSE), ""))</f>
        <v/>
      </c>
      <c r="AL688" s="7" t="str">
        <f>IF(AB688 = "", "", IFERROR(VLOOKUP(AB688, 'SERVICE LOCATIONS'!$A:$I, 9, FALSE), ""))</f>
        <v/>
      </c>
      <c r="AM688" s="7" t="str">
        <f>IF(AB688 = "", "", IFERROR(VLOOKUP(AB688, 'SERVICE LOCATIONS'!$A:$J, 10, FALSE), ""))</f>
        <v/>
      </c>
      <c r="AN688" s="7" t="str">
        <f>IF(AB688 = "", "", IFERROR(VLOOKUP(AB688, 'SERVICE LOCATIONS'!$A:$Q, 12, FALSE), ""))</f>
        <v/>
      </c>
      <c r="AO688" s="5" t="str">
        <f>IF(AB688 = "", "", IFERROR(VLOOKUP(AB688, 'SERVICE LOCATIONS'!$A:$Q, 13, FALSE), ""))</f>
        <v/>
      </c>
      <c r="AP688" s="5" t="str">
        <f>IF(AB688 = "", "", IFERROR(VLOOKUP(AB688, 'SERVICE LOCATIONS'!$A:$Q, 14, FALSE), ""))</f>
        <v/>
      </c>
      <c r="AQ688" s="5" t="str">
        <f>IF(AB688 = "", "", IFERROR(VLOOKUP(AB688, 'SERVICE LOCATIONS'!$A:$Q, 15, FALSE), ""))</f>
        <v/>
      </c>
      <c r="AR688" s="5" t="str">
        <f>IF(AB688 = "", "", IFERROR(VLOOKUP(AB688, 'SERVICE LOCATIONS'!$A:$Q, 16, FALSE), ""))</f>
        <v/>
      </c>
      <c r="AS688" s="5" t="str">
        <f>IF(AB688 = "", "", IFERROR(VLOOKUP(AB688, 'SERVICE LOCATIONS'!$A:$Q, 17, FALSE), ""))</f>
        <v/>
      </c>
      <c r="AT688" s="27" t="str">
        <f>IF(AB688 = "", "", IFERROR(VLOOKUP(AB688, 'SERVICE LOCATIONS'!$A:$Q, 11, FALSE), ""))</f>
        <v/>
      </c>
      <c r="AU688" s="42"/>
      <c r="AV688" s="54"/>
      <c r="AW688" s="55"/>
      <c r="AX688" s="56"/>
      <c r="AY688" s="57"/>
    </row>
    <row r="689" spans="1:51" x14ac:dyDescent="0.2">
      <c r="A689" s="58"/>
      <c r="B689" s="64" t="str">
        <f>IF(A689="", "", TEXT(VLOOKUP(A689, 'ENTITY INFO'!$A:$E, 4, FALSE), "00-0000000"))</f>
        <v/>
      </c>
      <c r="C689" s="64" t="str">
        <f>IF(A689="", "", VLOOKUP(A689, 'ENTITY INFO'!$A:$E, 5, FALSE))</f>
        <v/>
      </c>
      <c r="D689" s="64" t="str">
        <f>IF(A689 = "", "", IFERROR(VLOOKUP(A689, 'ENTITY INFO'!$A:$B, 2, FALSE), ""))</f>
        <v/>
      </c>
      <c r="E689" s="42"/>
      <c r="F689" s="57"/>
      <c r="G689" s="60"/>
      <c r="H689" s="54"/>
      <c r="I689" s="61"/>
      <c r="J689" s="62"/>
      <c r="K689" s="57"/>
      <c r="L689" s="57"/>
      <c r="M689" s="54"/>
      <c r="N689" s="63"/>
      <c r="O689" s="57"/>
      <c r="P689" s="57"/>
      <c r="Q689" s="57"/>
      <c r="R689" s="57"/>
      <c r="S689" s="57"/>
      <c r="T689" s="57"/>
      <c r="U689" s="57"/>
      <c r="V689" s="57"/>
      <c r="W689" s="57"/>
      <c r="X689" s="57"/>
      <c r="Y689" s="25" t="str">
        <f>IF(X689 = "", "", IFERROR(VLOOKUP(X689, Values!G:H, 2, FALSE), ""))</f>
        <v/>
      </c>
      <c r="Z689" s="26" t="str">
        <f>IF(X689 = "", "", IFERROR(VLOOKUP(X689, Values!G:I, 3, FALSE), ""))</f>
        <v/>
      </c>
      <c r="AA689" s="107"/>
      <c r="AB689" s="56"/>
      <c r="AC689" s="57"/>
      <c r="AD689" s="25"/>
      <c r="AE689" s="5" t="str">
        <f>IF(AB689 = "", "", IFERROR(VLOOKUP(AB689, 'SERVICE LOCATIONS'!$A:$B, 2, FALSE), ""))</f>
        <v/>
      </c>
      <c r="AF689" s="5" t="str">
        <f>IF(AB689 = "", "", IFERROR(IF(VLOOKUP(AB689, 'SERVICE LOCATIONS'!$A:$C, 3, FALSE) = 0, "", VLOOKUP(AB689, 'SERVICE LOCATIONS'!$A:$D, 3, FALSE)), ""))</f>
        <v/>
      </c>
      <c r="AG689" s="5" t="str">
        <f>IF(AB689 = "", "", IFERROR(VLOOKUP(AB689, 'SERVICE LOCATIONS'!$A:$D, 4, FALSE), ""))</f>
        <v/>
      </c>
      <c r="AH689" s="5" t="str">
        <f>IF(AB689 = "", "", IFERROR(VLOOKUP(AB689, 'SERVICE LOCATIONS'!$A:$J, 5, FALSE), ""))</f>
        <v/>
      </c>
      <c r="AI689" s="5" t="str">
        <f>IF(AB689 = "", "", IFERROR(VLOOKUP(AB689, 'SERVICE LOCATIONS'!$A:$F, 6, FALSE), ""))</f>
        <v/>
      </c>
      <c r="AJ689" s="5" t="str">
        <f>IF(AB689 = "", "", IFERROR(VLOOKUP(AB689, 'SERVICE LOCATIONS'!$A:$G, 7, FALSE), ""))</f>
        <v/>
      </c>
      <c r="AK689" s="5" t="str">
        <f>IF(AB689 = "", "", IFERROR(VLOOKUP(AB689, 'SERVICE LOCATIONS'!$A:$H, 8, FALSE), ""))</f>
        <v/>
      </c>
      <c r="AL689" s="7" t="str">
        <f>IF(AB689 = "", "", IFERROR(VLOOKUP(AB689, 'SERVICE LOCATIONS'!$A:$I, 9, FALSE), ""))</f>
        <v/>
      </c>
      <c r="AM689" s="7" t="str">
        <f>IF(AB689 = "", "", IFERROR(VLOOKUP(AB689, 'SERVICE LOCATIONS'!$A:$J, 10, FALSE), ""))</f>
        <v/>
      </c>
      <c r="AN689" s="7" t="str">
        <f>IF(AB689 = "", "", IFERROR(VLOOKUP(AB689, 'SERVICE LOCATIONS'!$A:$Q, 12, FALSE), ""))</f>
        <v/>
      </c>
      <c r="AO689" s="5" t="str">
        <f>IF(AB689 = "", "", IFERROR(VLOOKUP(AB689, 'SERVICE LOCATIONS'!$A:$Q, 13, FALSE), ""))</f>
        <v/>
      </c>
      <c r="AP689" s="5" t="str">
        <f>IF(AB689 = "", "", IFERROR(VLOOKUP(AB689, 'SERVICE LOCATIONS'!$A:$Q, 14, FALSE), ""))</f>
        <v/>
      </c>
      <c r="AQ689" s="5" t="str">
        <f>IF(AB689 = "", "", IFERROR(VLOOKUP(AB689, 'SERVICE LOCATIONS'!$A:$Q, 15, FALSE), ""))</f>
        <v/>
      </c>
      <c r="AR689" s="5" t="str">
        <f>IF(AB689 = "", "", IFERROR(VLOOKUP(AB689, 'SERVICE LOCATIONS'!$A:$Q, 16, FALSE), ""))</f>
        <v/>
      </c>
      <c r="AS689" s="5" t="str">
        <f>IF(AB689 = "", "", IFERROR(VLOOKUP(AB689, 'SERVICE LOCATIONS'!$A:$Q, 17, FALSE), ""))</f>
        <v/>
      </c>
      <c r="AT689" s="27" t="str">
        <f>IF(AB689 = "", "", IFERROR(VLOOKUP(AB689, 'SERVICE LOCATIONS'!$A:$Q, 11, FALSE), ""))</f>
        <v/>
      </c>
      <c r="AU689" s="42"/>
      <c r="AV689" s="54"/>
      <c r="AW689" s="55"/>
      <c r="AX689" s="56"/>
      <c r="AY689" s="57"/>
    </row>
    <row r="690" spans="1:51" x14ac:dyDescent="0.2">
      <c r="A690" s="58"/>
      <c r="B690" s="64" t="str">
        <f>IF(A690="", "", TEXT(VLOOKUP(A690, 'ENTITY INFO'!$A:$E, 4, FALSE), "00-0000000"))</f>
        <v/>
      </c>
      <c r="C690" s="64" t="str">
        <f>IF(A690="", "", VLOOKUP(A690, 'ENTITY INFO'!$A:$E, 5, FALSE))</f>
        <v/>
      </c>
      <c r="D690" s="64" t="str">
        <f>IF(A690 = "", "", IFERROR(VLOOKUP(A690, 'ENTITY INFO'!$A:$B, 2, FALSE), ""))</f>
        <v/>
      </c>
      <c r="E690" s="42"/>
      <c r="F690" s="57"/>
      <c r="G690" s="60"/>
      <c r="H690" s="54"/>
      <c r="I690" s="61"/>
      <c r="J690" s="62"/>
      <c r="K690" s="57"/>
      <c r="L690" s="57"/>
      <c r="M690" s="54"/>
      <c r="N690" s="63"/>
      <c r="O690" s="57"/>
      <c r="P690" s="57"/>
      <c r="Q690" s="57"/>
      <c r="R690" s="57"/>
      <c r="S690" s="57"/>
      <c r="T690" s="57"/>
      <c r="U690" s="57"/>
      <c r="V690" s="57"/>
      <c r="W690" s="57"/>
      <c r="X690" s="57"/>
      <c r="Y690" s="25" t="str">
        <f>IF(X690 = "", "", IFERROR(VLOOKUP(X690, Values!G:H, 2, FALSE), ""))</f>
        <v/>
      </c>
      <c r="Z690" s="26" t="str">
        <f>IF(X690 = "", "", IFERROR(VLOOKUP(X690, Values!G:I, 3, FALSE), ""))</f>
        <v/>
      </c>
      <c r="AA690" s="107"/>
      <c r="AB690" s="56"/>
      <c r="AC690" s="57"/>
      <c r="AD690" s="25"/>
      <c r="AE690" s="5" t="str">
        <f>IF(AB690 = "", "", IFERROR(VLOOKUP(AB690, 'SERVICE LOCATIONS'!$A:$B, 2, FALSE), ""))</f>
        <v/>
      </c>
      <c r="AF690" s="5" t="str">
        <f>IF(AB690 = "", "", IFERROR(IF(VLOOKUP(AB690, 'SERVICE LOCATIONS'!$A:$C, 3, FALSE) = 0, "", VLOOKUP(AB690, 'SERVICE LOCATIONS'!$A:$D, 3, FALSE)), ""))</f>
        <v/>
      </c>
      <c r="AG690" s="5" t="str">
        <f>IF(AB690 = "", "", IFERROR(VLOOKUP(AB690, 'SERVICE LOCATIONS'!$A:$D, 4, FALSE), ""))</f>
        <v/>
      </c>
      <c r="AH690" s="5" t="str">
        <f>IF(AB690 = "", "", IFERROR(VLOOKUP(AB690, 'SERVICE LOCATIONS'!$A:$J, 5, FALSE), ""))</f>
        <v/>
      </c>
      <c r="AI690" s="5" t="str">
        <f>IF(AB690 = "", "", IFERROR(VLOOKUP(AB690, 'SERVICE LOCATIONS'!$A:$F, 6, FALSE), ""))</f>
        <v/>
      </c>
      <c r="AJ690" s="5" t="str">
        <f>IF(AB690 = "", "", IFERROR(VLOOKUP(AB690, 'SERVICE LOCATIONS'!$A:$G, 7, FALSE), ""))</f>
        <v/>
      </c>
      <c r="AK690" s="5" t="str">
        <f>IF(AB690 = "", "", IFERROR(VLOOKUP(AB690, 'SERVICE LOCATIONS'!$A:$H, 8, FALSE), ""))</f>
        <v/>
      </c>
      <c r="AL690" s="7" t="str">
        <f>IF(AB690 = "", "", IFERROR(VLOOKUP(AB690, 'SERVICE LOCATIONS'!$A:$I, 9, FALSE), ""))</f>
        <v/>
      </c>
      <c r="AM690" s="7" t="str">
        <f>IF(AB690 = "", "", IFERROR(VLOOKUP(AB690, 'SERVICE LOCATIONS'!$A:$J, 10, FALSE), ""))</f>
        <v/>
      </c>
      <c r="AN690" s="7" t="str">
        <f>IF(AB690 = "", "", IFERROR(VLOOKUP(AB690, 'SERVICE LOCATIONS'!$A:$Q, 12, FALSE), ""))</f>
        <v/>
      </c>
      <c r="AO690" s="5" t="str">
        <f>IF(AB690 = "", "", IFERROR(VLOOKUP(AB690, 'SERVICE LOCATIONS'!$A:$Q, 13, FALSE), ""))</f>
        <v/>
      </c>
      <c r="AP690" s="5" t="str">
        <f>IF(AB690 = "", "", IFERROR(VLOOKUP(AB690, 'SERVICE LOCATIONS'!$A:$Q, 14, FALSE), ""))</f>
        <v/>
      </c>
      <c r="AQ690" s="5" t="str">
        <f>IF(AB690 = "", "", IFERROR(VLOOKUP(AB690, 'SERVICE LOCATIONS'!$A:$Q, 15, FALSE), ""))</f>
        <v/>
      </c>
      <c r="AR690" s="5" t="str">
        <f>IF(AB690 = "", "", IFERROR(VLOOKUP(AB690, 'SERVICE LOCATIONS'!$A:$Q, 16, FALSE), ""))</f>
        <v/>
      </c>
      <c r="AS690" s="5" t="str">
        <f>IF(AB690 = "", "", IFERROR(VLOOKUP(AB690, 'SERVICE LOCATIONS'!$A:$Q, 17, FALSE), ""))</f>
        <v/>
      </c>
      <c r="AT690" s="27" t="str">
        <f>IF(AB690 = "", "", IFERROR(VLOOKUP(AB690, 'SERVICE LOCATIONS'!$A:$Q, 11, FALSE), ""))</f>
        <v/>
      </c>
      <c r="AU690" s="42"/>
      <c r="AV690" s="54"/>
      <c r="AW690" s="55"/>
      <c r="AX690" s="56"/>
      <c r="AY690" s="57"/>
    </row>
    <row r="691" spans="1:51" x14ac:dyDescent="0.2">
      <c r="A691" s="58"/>
      <c r="B691" s="64" t="str">
        <f>IF(A691="", "", TEXT(VLOOKUP(A691, 'ENTITY INFO'!$A:$E, 4, FALSE), "00-0000000"))</f>
        <v/>
      </c>
      <c r="C691" s="64" t="str">
        <f>IF(A691="", "", VLOOKUP(A691, 'ENTITY INFO'!$A:$E, 5, FALSE))</f>
        <v/>
      </c>
      <c r="D691" s="64" t="str">
        <f>IF(A691 = "", "", IFERROR(VLOOKUP(A691, 'ENTITY INFO'!$A:$B, 2, FALSE), ""))</f>
        <v/>
      </c>
      <c r="E691" s="42"/>
      <c r="F691" s="57"/>
      <c r="G691" s="60"/>
      <c r="H691" s="54"/>
      <c r="I691" s="61"/>
      <c r="J691" s="62"/>
      <c r="K691" s="57"/>
      <c r="L691" s="57"/>
      <c r="M691" s="54"/>
      <c r="N691" s="63"/>
      <c r="O691" s="57"/>
      <c r="P691" s="57"/>
      <c r="Q691" s="57"/>
      <c r="R691" s="57"/>
      <c r="S691" s="57"/>
      <c r="T691" s="57"/>
      <c r="U691" s="57"/>
      <c r="V691" s="57"/>
      <c r="W691" s="57"/>
      <c r="X691" s="57"/>
      <c r="Y691" s="25" t="str">
        <f>IF(X691 = "", "", IFERROR(VLOOKUP(X691, Values!G:H, 2, FALSE), ""))</f>
        <v/>
      </c>
      <c r="Z691" s="26" t="str">
        <f>IF(X691 = "", "", IFERROR(VLOOKUP(X691, Values!G:I, 3, FALSE), ""))</f>
        <v/>
      </c>
      <c r="AA691" s="107"/>
      <c r="AB691" s="56"/>
      <c r="AC691" s="57"/>
      <c r="AD691" s="25"/>
      <c r="AE691" s="5" t="str">
        <f>IF(AB691 = "", "", IFERROR(VLOOKUP(AB691, 'SERVICE LOCATIONS'!$A:$B, 2, FALSE), ""))</f>
        <v/>
      </c>
      <c r="AF691" s="5" t="str">
        <f>IF(AB691 = "", "", IFERROR(IF(VLOOKUP(AB691, 'SERVICE LOCATIONS'!$A:$C, 3, FALSE) = 0, "", VLOOKUP(AB691, 'SERVICE LOCATIONS'!$A:$D, 3, FALSE)), ""))</f>
        <v/>
      </c>
      <c r="AG691" s="5" t="str">
        <f>IF(AB691 = "", "", IFERROR(VLOOKUP(AB691, 'SERVICE LOCATIONS'!$A:$D, 4, FALSE), ""))</f>
        <v/>
      </c>
      <c r="AH691" s="5" t="str">
        <f>IF(AB691 = "", "", IFERROR(VLOOKUP(AB691, 'SERVICE LOCATIONS'!$A:$J, 5, FALSE), ""))</f>
        <v/>
      </c>
      <c r="AI691" s="5" t="str">
        <f>IF(AB691 = "", "", IFERROR(VLOOKUP(AB691, 'SERVICE LOCATIONS'!$A:$F, 6, FALSE), ""))</f>
        <v/>
      </c>
      <c r="AJ691" s="5" t="str">
        <f>IF(AB691 = "", "", IFERROR(VLOOKUP(AB691, 'SERVICE LOCATIONS'!$A:$G, 7, FALSE), ""))</f>
        <v/>
      </c>
      <c r="AK691" s="5" t="str">
        <f>IF(AB691 = "", "", IFERROR(VLOOKUP(AB691, 'SERVICE LOCATIONS'!$A:$H, 8, FALSE), ""))</f>
        <v/>
      </c>
      <c r="AL691" s="7" t="str">
        <f>IF(AB691 = "", "", IFERROR(VLOOKUP(AB691, 'SERVICE LOCATIONS'!$A:$I, 9, FALSE), ""))</f>
        <v/>
      </c>
      <c r="AM691" s="7" t="str">
        <f>IF(AB691 = "", "", IFERROR(VLOOKUP(AB691, 'SERVICE LOCATIONS'!$A:$J, 10, FALSE), ""))</f>
        <v/>
      </c>
      <c r="AN691" s="7" t="str">
        <f>IF(AB691 = "", "", IFERROR(VLOOKUP(AB691, 'SERVICE LOCATIONS'!$A:$Q, 12, FALSE), ""))</f>
        <v/>
      </c>
      <c r="AO691" s="5" t="str">
        <f>IF(AB691 = "", "", IFERROR(VLOOKUP(AB691, 'SERVICE LOCATIONS'!$A:$Q, 13, FALSE), ""))</f>
        <v/>
      </c>
      <c r="AP691" s="5" t="str">
        <f>IF(AB691 = "", "", IFERROR(VLOOKUP(AB691, 'SERVICE LOCATIONS'!$A:$Q, 14, FALSE), ""))</f>
        <v/>
      </c>
      <c r="AQ691" s="5" t="str">
        <f>IF(AB691 = "", "", IFERROR(VLOOKUP(AB691, 'SERVICE LOCATIONS'!$A:$Q, 15, FALSE), ""))</f>
        <v/>
      </c>
      <c r="AR691" s="5" t="str">
        <f>IF(AB691 = "", "", IFERROR(VLOOKUP(AB691, 'SERVICE LOCATIONS'!$A:$Q, 16, FALSE), ""))</f>
        <v/>
      </c>
      <c r="AS691" s="5" t="str">
        <f>IF(AB691 = "", "", IFERROR(VLOOKUP(AB691, 'SERVICE LOCATIONS'!$A:$Q, 17, FALSE), ""))</f>
        <v/>
      </c>
      <c r="AT691" s="27" t="str">
        <f>IF(AB691 = "", "", IFERROR(VLOOKUP(AB691, 'SERVICE LOCATIONS'!$A:$Q, 11, FALSE), ""))</f>
        <v/>
      </c>
      <c r="AU691" s="42"/>
      <c r="AV691" s="54"/>
      <c r="AW691" s="55"/>
      <c r="AX691" s="56"/>
      <c r="AY691" s="57"/>
    </row>
    <row r="692" spans="1:51" x14ac:dyDescent="0.2">
      <c r="A692" s="58"/>
      <c r="B692" s="64" t="str">
        <f>IF(A692="", "", TEXT(VLOOKUP(A692, 'ENTITY INFO'!$A:$E, 4, FALSE), "00-0000000"))</f>
        <v/>
      </c>
      <c r="C692" s="64" t="str">
        <f>IF(A692="", "", VLOOKUP(A692, 'ENTITY INFO'!$A:$E, 5, FALSE))</f>
        <v/>
      </c>
      <c r="D692" s="64" t="str">
        <f>IF(A692 = "", "", IFERROR(VLOOKUP(A692, 'ENTITY INFO'!$A:$B, 2, FALSE), ""))</f>
        <v/>
      </c>
      <c r="E692" s="42"/>
      <c r="F692" s="57"/>
      <c r="G692" s="60"/>
      <c r="H692" s="54"/>
      <c r="I692" s="61"/>
      <c r="J692" s="62"/>
      <c r="K692" s="57"/>
      <c r="L692" s="57"/>
      <c r="M692" s="54"/>
      <c r="N692" s="63"/>
      <c r="O692" s="57"/>
      <c r="P692" s="57"/>
      <c r="Q692" s="57"/>
      <c r="R692" s="57"/>
      <c r="S692" s="57"/>
      <c r="T692" s="57"/>
      <c r="U692" s="57"/>
      <c r="V692" s="57"/>
      <c r="W692" s="57"/>
      <c r="X692" s="57"/>
      <c r="Y692" s="25" t="str">
        <f>IF(X692 = "", "", IFERROR(VLOOKUP(X692, Values!G:H, 2, FALSE), ""))</f>
        <v/>
      </c>
      <c r="Z692" s="26" t="str">
        <f>IF(X692 = "", "", IFERROR(VLOOKUP(X692, Values!G:I, 3, FALSE), ""))</f>
        <v/>
      </c>
      <c r="AA692" s="107"/>
      <c r="AB692" s="56"/>
      <c r="AC692" s="57"/>
      <c r="AD692" s="25"/>
      <c r="AE692" s="5" t="str">
        <f>IF(AB692 = "", "", IFERROR(VLOOKUP(AB692, 'SERVICE LOCATIONS'!$A:$B, 2, FALSE), ""))</f>
        <v/>
      </c>
      <c r="AF692" s="5" t="str">
        <f>IF(AB692 = "", "", IFERROR(IF(VLOOKUP(AB692, 'SERVICE LOCATIONS'!$A:$C, 3, FALSE) = 0, "", VLOOKUP(AB692, 'SERVICE LOCATIONS'!$A:$D, 3, FALSE)), ""))</f>
        <v/>
      </c>
      <c r="AG692" s="5" t="str">
        <f>IF(AB692 = "", "", IFERROR(VLOOKUP(AB692, 'SERVICE LOCATIONS'!$A:$D, 4, FALSE), ""))</f>
        <v/>
      </c>
      <c r="AH692" s="5" t="str">
        <f>IF(AB692 = "", "", IFERROR(VLOOKUP(AB692, 'SERVICE LOCATIONS'!$A:$J, 5, FALSE), ""))</f>
        <v/>
      </c>
      <c r="AI692" s="5" t="str">
        <f>IF(AB692 = "", "", IFERROR(VLOOKUP(AB692, 'SERVICE LOCATIONS'!$A:$F, 6, FALSE), ""))</f>
        <v/>
      </c>
      <c r="AJ692" s="5" t="str">
        <f>IF(AB692 = "", "", IFERROR(VLOOKUP(AB692, 'SERVICE LOCATIONS'!$A:$G, 7, FALSE), ""))</f>
        <v/>
      </c>
      <c r="AK692" s="5" t="str">
        <f>IF(AB692 = "", "", IFERROR(VLOOKUP(AB692, 'SERVICE LOCATIONS'!$A:$H, 8, FALSE), ""))</f>
        <v/>
      </c>
      <c r="AL692" s="7" t="str">
        <f>IF(AB692 = "", "", IFERROR(VLOOKUP(AB692, 'SERVICE LOCATIONS'!$A:$I, 9, FALSE), ""))</f>
        <v/>
      </c>
      <c r="AM692" s="7" t="str">
        <f>IF(AB692 = "", "", IFERROR(VLOOKUP(AB692, 'SERVICE LOCATIONS'!$A:$J, 10, FALSE), ""))</f>
        <v/>
      </c>
      <c r="AN692" s="7" t="str">
        <f>IF(AB692 = "", "", IFERROR(VLOOKUP(AB692, 'SERVICE LOCATIONS'!$A:$Q, 12, FALSE), ""))</f>
        <v/>
      </c>
      <c r="AO692" s="5" t="str">
        <f>IF(AB692 = "", "", IFERROR(VLOOKUP(AB692, 'SERVICE LOCATIONS'!$A:$Q, 13, FALSE), ""))</f>
        <v/>
      </c>
      <c r="AP692" s="5" t="str">
        <f>IF(AB692 = "", "", IFERROR(VLOOKUP(AB692, 'SERVICE LOCATIONS'!$A:$Q, 14, FALSE), ""))</f>
        <v/>
      </c>
      <c r="AQ692" s="5" t="str">
        <f>IF(AB692 = "", "", IFERROR(VLOOKUP(AB692, 'SERVICE LOCATIONS'!$A:$Q, 15, FALSE), ""))</f>
        <v/>
      </c>
      <c r="AR692" s="5" t="str">
        <f>IF(AB692 = "", "", IFERROR(VLOOKUP(AB692, 'SERVICE LOCATIONS'!$A:$Q, 16, FALSE), ""))</f>
        <v/>
      </c>
      <c r="AS692" s="5" t="str">
        <f>IF(AB692 = "", "", IFERROR(VLOOKUP(AB692, 'SERVICE LOCATIONS'!$A:$Q, 17, FALSE), ""))</f>
        <v/>
      </c>
      <c r="AT692" s="27" t="str">
        <f>IF(AB692 = "", "", IFERROR(VLOOKUP(AB692, 'SERVICE LOCATIONS'!$A:$Q, 11, FALSE), ""))</f>
        <v/>
      </c>
      <c r="AU692" s="42"/>
      <c r="AV692" s="54"/>
      <c r="AW692" s="55"/>
      <c r="AX692" s="56"/>
      <c r="AY692" s="57"/>
    </row>
    <row r="693" spans="1:51" x14ac:dyDescent="0.2">
      <c r="A693" s="58"/>
      <c r="B693" s="64" t="str">
        <f>IF(A693="", "", TEXT(VLOOKUP(A693, 'ENTITY INFO'!$A:$E, 4, FALSE), "00-0000000"))</f>
        <v/>
      </c>
      <c r="C693" s="64" t="str">
        <f>IF(A693="", "", VLOOKUP(A693, 'ENTITY INFO'!$A:$E, 5, FALSE))</f>
        <v/>
      </c>
      <c r="D693" s="64" t="str">
        <f>IF(A693 = "", "", IFERROR(VLOOKUP(A693, 'ENTITY INFO'!$A:$B, 2, FALSE), ""))</f>
        <v/>
      </c>
      <c r="E693" s="42"/>
      <c r="F693" s="57"/>
      <c r="G693" s="60"/>
      <c r="H693" s="54"/>
      <c r="I693" s="61"/>
      <c r="J693" s="62"/>
      <c r="K693" s="57"/>
      <c r="L693" s="57"/>
      <c r="M693" s="54"/>
      <c r="N693" s="63"/>
      <c r="O693" s="57"/>
      <c r="P693" s="57"/>
      <c r="Q693" s="57"/>
      <c r="R693" s="57"/>
      <c r="S693" s="57"/>
      <c r="T693" s="57"/>
      <c r="U693" s="57"/>
      <c r="V693" s="57"/>
      <c r="W693" s="57"/>
      <c r="X693" s="57"/>
      <c r="Y693" s="25" t="str">
        <f>IF(X693 = "", "", IFERROR(VLOOKUP(X693, Values!G:H, 2, FALSE), ""))</f>
        <v/>
      </c>
      <c r="Z693" s="26" t="str">
        <f>IF(X693 = "", "", IFERROR(VLOOKUP(X693, Values!G:I, 3, FALSE), ""))</f>
        <v/>
      </c>
      <c r="AA693" s="107"/>
      <c r="AB693" s="56"/>
      <c r="AC693" s="57"/>
      <c r="AD693" s="25"/>
      <c r="AE693" s="5" t="str">
        <f>IF(AB693 = "", "", IFERROR(VLOOKUP(AB693, 'SERVICE LOCATIONS'!$A:$B, 2, FALSE), ""))</f>
        <v/>
      </c>
      <c r="AF693" s="5" t="str">
        <f>IF(AB693 = "", "", IFERROR(IF(VLOOKUP(AB693, 'SERVICE LOCATIONS'!$A:$C, 3, FALSE) = 0, "", VLOOKUP(AB693, 'SERVICE LOCATIONS'!$A:$D, 3, FALSE)), ""))</f>
        <v/>
      </c>
      <c r="AG693" s="5" t="str">
        <f>IF(AB693 = "", "", IFERROR(VLOOKUP(AB693, 'SERVICE LOCATIONS'!$A:$D, 4, FALSE), ""))</f>
        <v/>
      </c>
      <c r="AH693" s="5" t="str">
        <f>IF(AB693 = "", "", IFERROR(VLOOKUP(AB693, 'SERVICE LOCATIONS'!$A:$J, 5, FALSE), ""))</f>
        <v/>
      </c>
      <c r="AI693" s="5" t="str">
        <f>IF(AB693 = "", "", IFERROR(VLOOKUP(AB693, 'SERVICE LOCATIONS'!$A:$F, 6, FALSE), ""))</f>
        <v/>
      </c>
      <c r="AJ693" s="5" t="str">
        <f>IF(AB693 = "", "", IFERROR(VLOOKUP(AB693, 'SERVICE LOCATIONS'!$A:$G, 7, FALSE), ""))</f>
        <v/>
      </c>
      <c r="AK693" s="5" t="str">
        <f>IF(AB693 = "", "", IFERROR(VLOOKUP(AB693, 'SERVICE LOCATIONS'!$A:$H, 8, FALSE), ""))</f>
        <v/>
      </c>
      <c r="AL693" s="7" t="str">
        <f>IF(AB693 = "", "", IFERROR(VLOOKUP(AB693, 'SERVICE LOCATIONS'!$A:$I, 9, FALSE), ""))</f>
        <v/>
      </c>
      <c r="AM693" s="7" t="str">
        <f>IF(AB693 = "", "", IFERROR(VLOOKUP(AB693, 'SERVICE LOCATIONS'!$A:$J, 10, FALSE), ""))</f>
        <v/>
      </c>
      <c r="AN693" s="7" t="str">
        <f>IF(AB693 = "", "", IFERROR(VLOOKUP(AB693, 'SERVICE LOCATIONS'!$A:$Q, 12, FALSE), ""))</f>
        <v/>
      </c>
      <c r="AO693" s="5" t="str">
        <f>IF(AB693 = "", "", IFERROR(VLOOKUP(AB693, 'SERVICE LOCATIONS'!$A:$Q, 13, FALSE), ""))</f>
        <v/>
      </c>
      <c r="AP693" s="5" t="str">
        <f>IF(AB693 = "", "", IFERROR(VLOOKUP(AB693, 'SERVICE LOCATIONS'!$A:$Q, 14, FALSE), ""))</f>
        <v/>
      </c>
      <c r="AQ693" s="5" t="str">
        <f>IF(AB693 = "", "", IFERROR(VLOOKUP(AB693, 'SERVICE LOCATIONS'!$A:$Q, 15, FALSE), ""))</f>
        <v/>
      </c>
      <c r="AR693" s="5" t="str">
        <f>IF(AB693 = "", "", IFERROR(VLOOKUP(AB693, 'SERVICE LOCATIONS'!$A:$Q, 16, FALSE), ""))</f>
        <v/>
      </c>
      <c r="AS693" s="5" t="str">
        <f>IF(AB693 = "", "", IFERROR(VLOOKUP(AB693, 'SERVICE LOCATIONS'!$A:$Q, 17, FALSE), ""))</f>
        <v/>
      </c>
      <c r="AT693" s="27" t="str">
        <f>IF(AB693 = "", "", IFERROR(VLOOKUP(AB693, 'SERVICE LOCATIONS'!$A:$Q, 11, FALSE), ""))</f>
        <v/>
      </c>
      <c r="AU693" s="42"/>
      <c r="AV693" s="54"/>
      <c r="AW693" s="55"/>
      <c r="AX693" s="56"/>
      <c r="AY693" s="57"/>
    </row>
    <row r="694" spans="1:51" x14ac:dyDescent="0.2">
      <c r="A694" s="58"/>
      <c r="B694" s="64" t="str">
        <f>IF(A694="", "", TEXT(VLOOKUP(A694, 'ENTITY INFO'!$A:$E, 4, FALSE), "00-0000000"))</f>
        <v/>
      </c>
      <c r="C694" s="64" t="str">
        <f>IF(A694="", "", VLOOKUP(A694, 'ENTITY INFO'!$A:$E, 5, FALSE))</f>
        <v/>
      </c>
      <c r="D694" s="64" t="str">
        <f>IF(A694 = "", "", IFERROR(VLOOKUP(A694, 'ENTITY INFO'!$A:$B, 2, FALSE), ""))</f>
        <v/>
      </c>
      <c r="E694" s="42"/>
      <c r="F694" s="57"/>
      <c r="G694" s="60"/>
      <c r="H694" s="54"/>
      <c r="I694" s="61"/>
      <c r="J694" s="62"/>
      <c r="K694" s="57"/>
      <c r="L694" s="57"/>
      <c r="M694" s="54"/>
      <c r="N694" s="63"/>
      <c r="O694" s="57"/>
      <c r="P694" s="57"/>
      <c r="Q694" s="57"/>
      <c r="R694" s="57"/>
      <c r="S694" s="57"/>
      <c r="T694" s="57"/>
      <c r="U694" s="57"/>
      <c r="V694" s="57"/>
      <c r="W694" s="57"/>
      <c r="X694" s="57"/>
      <c r="Y694" s="25" t="str">
        <f>IF(X694 = "", "", IFERROR(VLOOKUP(X694, Values!G:H, 2, FALSE), ""))</f>
        <v/>
      </c>
      <c r="Z694" s="26" t="str">
        <f>IF(X694 = "", "", IFERROR(VLOOKUP(X694, Values!G:I, 3, FALSE), ""))</f>
        <v/>
      </c>
      <c r="AA694" s="107"/>
      <c r="AB694" s="56"/>
      <c r="AC694" s="57"/>
      <c r="AD694" s="25"/>
      <c r="AE694" s="5" t="str">
        <f>IF(AB694 = "", "", IFERROR(VLOOKUP(AB694, 'SERVICE LOCATIONS'!$A:$B, 2, FALSE), ""))</f>
        <v/>
      </c>
      <c r="AF694" s="5" t="str">
        <f>IF(AB694 = "", "", IFERROR(IF(VLOOKUP(AB694, 'SERVICE LOCATIONS'!$A:$C, 3, FALSE) = 0, "", VLOOKUP(AB694, 'SERVICE LOCATIONS'!$A:$D, 3, FALSE)), ""))</f>
        <v/>
      </c>
      <c r="AG694" s="5" t="str">
        <f>IF(AB694 = "", "", IFERROR(VLOOKUP(AB694, 'SERVICE LOCATIONS'!$A:$D, 4, FALSE), ""))</f>
        <v/>
      </c>
      <c r="AH694" s="5" t="str">
        <f>IF(AB694 = "", "", IFERROR(VLOOKUP(AB694, 'SERVICE LOCATIONS'!$A:$J, 5, FALSE), ""))</f>
        <v/>
      </c>
      <c r="AI694" s="5" t="str">
        <f>IF(AB694 = "", "", IFERROR(VLOOKUP(AB694, 'SERVICE LOCATIONS'!$A:$F, 6, FALSE), ""))</f>
        <v/>
      </c>
      <c r="AJ694" s="5" t="str">
        <f>IF(AB694 = "", "", IFERROR(VLOOKUP(AB694, 'SERVICE LOCATIONS'!$A:$G, 7, FALSE), ""))</f>
        <v/>
      </c>
      <c r="AK694" s="5" t="str">
        <f>IF(AB694 = "", "", IFERROR(VLOOKUP(AB694, 'SERVICE LOCATIONS'!$A:$H, 8, FALSE), ""))</f>
        <v/>
      </c>
      <c r="AL694" s="7" t="str">
        <f>IF(AB694 = "", "", IFERROR(VLOOKUP(AB694, 'SERVICE LOCATIONS'!$A:$I, 9, FALSE), ""))</f>
        <v/>
      </c>
      <c r="AM694" s="7" t="str">
        <f>IF(AB694 = "", "", IFERROR(VLOOKUP(AB694, 'SERVICE LOCATIONS'!$A:$J, 10, FALSE), ""))</f>
        <v/>
      </c>
      <c r="AN694" s="7" t="str">
        <f>IF(AB694 = "", "", IFERROR(VLOOKUP(AB694, 'SERVICE LOCATIONS'!$A:$Q, 12, FALSE), ""))</f>
        <v/>
      </c>
      <c r="AO694" s="5" t="str">
        <f>IF(AB694 = "", "", IFERROR(VLOOKUP(AB694, 'SERVICE LOCATIONS'!$A:$Q, 13, FALSE), ""))</f>
        <v/>
      </c>
      <c r="AP694" s="5" t="str">
        <f>IF(AB694 = "", "", IFERROR(VLOOKUP(AB694, 'SERVICE LOCATIONS'!$A:$Q, 14, FALSE), ""))</f>
        <v/>
      </c>
      <c r="AQ694" s="5" t="str">
        <f>IF(AB694 = "", "", IFERROR(VLOOKUP(AB694, 'SERVICE LOCATIONS'!$A:$Q, 15, FALSE), ""))</f>
        <v/>
      </c>
      <c r="AR694" s="5" t="str">
        <f>IF(AB694 = "", "", IFERROR(VLOOKUP(AB694, 'SERVICE LOCATIONS'!$A:$Q, 16, FALSE), ""))</f>
        <v/>
      </c>
      <c r="AS694" s="5" t="str">
        <f>IF(AB694 = "", "", IFERROR(VLOOKUP(AB694, 'SERVICE LOCATIONS'!$A:$Q, 17, FALSE), ""))</f>
        <v/>
      </c>
      <c r="AT694" s="27" t="str">
        <f>IF(AB694 = "", "", IFERROR(VLOOKUP(AB694, 'SERVICE LOCATIONS'!$A:$Q, 11, FALSE), ""))</f>
        <v/>
      </c>
      <c r="AU694" s="42"/>
      <c r="AV694" s="54"/>
      <c r="AW694" s="55"/>
      <c r="AX694" s="56"/>
      <c r="AY694" s="57"/>
    </row>
    <row r="695" spans="1:51" x14ac:dyDescent="0.2">
      <c r="A695" s="58"/>
      <c r="B695" s="64" t="str">
        <f>IF(A695="", "", TEXT(VLOOKUP(A695, 'ENTITY INFO'!$A:$E, 4, FALSE), "00-0000000"))</f>
        <v/>
      </c>
      <c r="C695" s="64" t="str">
        <f>IF(A695="", "", VLOOKUP(A695, 'ENTITY INFO'!$A:$E, 5, FALSE))</f>
        <v/>
      </c>
      <c r="D695" s="64" t="str">
        <f>IF(A695 = "", "", IFERROR(VLOOKUP(A695, 'ENTITY INFO'!$A:$B, 2, FALSE), ""))</f>
        <v/>
      </c>
      <c r="E695" s="42"/>
      <c r="F695" s="57"/>
      <c r="G695" s="60"/>
      <c r="H695" s="54"/>
      <c r="I695" s="61"/>
      <c r="J695" s="62"/>
      <c r="K695" s="57"/>
      <c r="L695" s="57"/>
      <c r="M695" s="54"/>
      <c r="N695" s="63"/>
      <c r="O695" s="57"/>
      <c r="P695" s="57"/>
      <c r="Q695" s="57"/>
      <c r="R695" s="57"/>
      <c r="S695" s="57"/>
      <c r="T695" s="57"/>
      <c r="U695" s="57"/>
      <c r="V695" s="57"/>
      <c r="W695" s="57"/>
      <c r="X695" s="57"/>
      <c r="Y695" s="25" t="str">
        <f>IF(X695 = "", "", IFERROR(VLOOKUP(X695, Values!G:H, 2, FALSE), ""))</f>
        <v/>
      </c>
      <c r="Z695" s="26" t="str">
        <f>IF(X695 = "", "", IFERROR(VLOOKUP(X695, Values!G:I, 3, FALSE), ""))</f>
        <v/>
      </c>
      <c r="AA695" s="107"/>
      <c r="AB695" s="56"/>
      <c r="AC695" s="57"/>
      <c r="AD695" s="25"/>
      <c r="AE695" s="5" t="str">
        <f>IF(AB695 = "", "", IFERROR(VLOOKUP(AB695, 'SERVICE LOCATIONS'!$A:$B, 2, FALSE), ""))</f>
        <v/>
      </c>
      <c r="AF695" s="5" t="str">
        <f>IF(AB695 = "", "", IFERROR(IF(VLOOKUP(AB695, 'SERVICE LOCATIONS'!$A:$C, 3, FALSE) = 0, "", VLOOKUP(AB695, 'SERVICE LOCATIONS'!$A:$D, 3, FALSE)), ""))</f>
        <v/>
      </c>
      <c r="AG695" s="5" t="str">
        <f>IF(AB695 = "", "", IFERROR(VLOOKUP(AB695, 'SERVICE LOCATIONS'!$A:$D, 4, FALSE), ""))</f>
        <v/>
      </c>
      <c r="AH695" s="5" t="str">
        <f>IF(AB695 = "", "", IFERROR(VLOOKUP(AB695, 'SERVICE LOCATIONS'!$A:$J, 5, FALSE), ""))</f>
        <v/>
      </c>
      <c r="AI695" s="5" t="str">
        <f>IF(AB695 = "", "", IFERROR(VLOOKUP(AB695, 'SERVICE LOCATIONS'!$A:$F, 6, FALSE), ""))</f>
        <v/>
      </c>
      <c r="AJ695" s="5" t="str">
        <f>IF(AB695 = "", "", IFERROR(VLOOKUP(AB695, 'SERVICE LOCATIONS'!$A:$G, 7, FALSE), ""))</f>
        <v/>
      </c>
      <c r="AK695" s="5" t="str">
        <f>IF(AB695 = "", "", IFERROR(VLOOKUP(AB695, 'SERVICE LOCATIONS'!$A:$H, 8, FALSE), ""))</f>
        <v/>
      </c>
      <c r="AL695" s="7" t="str">
        <f>IF(AB695 = "", "", IFERROR(VLOOKUP(AB695, 'SERVICE LOCATIONS'!$A:$I, 9, FALSE), ""))</f>
        <v/>
      </c>
      <c r="AM695" s="7" t="str">
        <f>IF(AB695 = "", "", IFERROR(VLOOKUP(AB695, 'SERVICE LOCATIONS'!$A:$J, 10, FALSE), ""))</f>
        <v/>
      </c>
      <c r="AN695" s="7" t="str">
        <f>IF(AB695 = "", "", IFERROR(VLOOKUP(AB695, 'SERVICE LOCATIONS'!$A:$Q, 12, FALSE), ""))</f>
        <v/>
      </c>
      <c r="AO695" s="5" t="str">
        <f>IF(AB695 = "", "", IFERROR(VLOOKUP(AB695, 'SERVICE LOCATIONS'!$A:$Q, 13, FALSE), ""))</f>
        <v/>
      </c>
      <c r="AP695" s="5" t="str">
        <f>IF(AB695 = "", "", IFERROR(VLOOKUP(AB695, 'SERVICE LOCATIONS'!$A:$Q, 14, FALSE), ""))</f>
        <v/>
      </c>
      <c r="AQ695" s="5" t="str">
        <f>IF(AB695 = "", "", IFERROR(VLOOKUP(AB695, 'SERVICE LOCATIONS'!$A:$Q, 15, FALSE), ""))</f>
        <v/>
      </c>
      <c r="AR695" s="5" t="str">
        <f>IF(AB695 = "", "", IFERROR(VLOOKUP(AB695, 'SERVICE LOCATIONS'!$A:$Q, 16, FALSE), ""))</f>
        <v/>
      </c>
      <c r="AS695" s="5" t="str">
        <f>IF(AB695 = "", "", IFERROR(VLOOKUP(AB695, 'SERVICE LOCATIONS'!$A:$Q, 17, FALSE), ""))</f>
        <v/>
      </c>
      <c r="AT695" s="27" t="str">
        <f>IF(AB695 = "", "", IFERROR(VLOOKUP(AB695, 'SERVICE LOCATIONS'!$A:$Q, 11, FALSE), ""))</f>
        <v/>
      </c>
      <c r="AU695" s="42"/>
      <c r="AV695" s="54"/>
      <c r="AW695" s="55"/>
      <c r="AX695" s="56"/>
      <c r="AY695" s="57"/>
    </row>
    <row r="696" spans="1:51" x14ac:dyDescent="0.2">
      <c r="A696" s="58"/>
      <c r="B696" s="64" t="str">
        <f>IF(A696="", "", TEXT(VLOOKUP(A696, 'ENTITY INFO'!$A:$E, 4, FALSE), "00-0000000"))</f>
        <v/>
      </c>
      <c r="C696" s="64" t="str">
        <f>IF(A696="", "", VLOOKUP(A696, 'ENTITY INFO'!$A:$E, 5, FALSE))</f>
        <v/>
      </c>
      <c r="D696" s="64" t="str">
        <f>IF(A696 = "", "", IFERROR(VLOOKUP(A696, 'ENTITY INFO'!$A:$B, 2, FALSE), ""))</f>
        <v/>
      </c>
      <c r="E696" s="42"/>
      <c r="F696" s="57"/>
      <c r="G696" s="60"/>
      <c r="H696" s="54"/>
      <c r="I696" s="61"/>
      <c r="J696" s="62"/>
      <c r="K696" s="57"/>
      <c r="L696" s="57"/>
      <c r="M696" s="54"/>
      <c r="N696" s="63"/>
      <c r="O696" s="57"/>
      <c r="P696" s="57"/>
      <c r="Q696" s="57"/>
      <c r="R696" s="57"/>
      <c r="S696" s="57"/>
      <c r="T696" s="57"/>
      <c r="U696" s="57"/>
      <c r="V696" s="57"/>
      <c r="W696" s="57"/>
      <c r="X696" s="57"/>
      <c r="Y696" s="25" t="str">
        <f>IF(X696 = "", "", IFERROR(VLOOKUP(X696, Values!G:H, 2, FALSE), ""))</f>
        <v/>
      </c>
      <c r="Z696" s="26" t="str">
        <f>IF(X696 = "", "", IFERROR(VLOOKUP(X696, Values!G:I, 3, FALSE), ""))</f>
        <v/>
      </c>
      <c r="AA696" s="107"/>
      <c r="AB696" s="56"/>
      <c r="AC696" s="57"/>
      <c r="AD696" s="25"/>
      <c r="AE696" s="5" t="str">
        <f>IF(AB696 = "", "", IFERROR(VLOOKUP(AB696, 'SERVICE LOCATIONS'!$A:$B, 2, FALSE), ""))</f>
        <v/>
      </c>
      <c r="AF696" s="5" t="str">
        <f>IF(AB696 = "", "", IFERROR(IF(VLOOKUP(AB696, 'SERVICE LOCATIONS'!$A:$C, 3, FALSE) = 0, "", VLOOKUP(AB696, 'SERVICE LOCATIONS'!$A:$D, 3, FALSE)), ""))</f>
        <v/>
      </c>
      <c r="AG696" s="5" t="str">
        <f>IF(AB696 = "", "", IFERROR(VLOOKUP(AB696, 'SERVICE LOCATIONS'!$A:$D, 4, FALSE), ""))</f>
        <v/>
      </c>
      <c r="AH696" s="5" t="str">
        <f>IF(AB696 = "", "", IFERROR(VLOOKUP(AB696, 'SERVICE LOCATIONS'!$A:$J, 5, FALSE), ""))</f>
        <v/>
      </c>
      <c r="AI696" s="5" t="str">
        <f>IF(AB696 = "", "", IFERROR(VLOOKUP(AB696, 'SERVICE LOCATIONS'!$A:$F, 6, FALSE), ""))</f>
        <v/>
      </c>
      <c r="AJ696" s="5" t="str">
        <f>IF(AB696 = "", "", IFERROR(VLOOKUP(AB696, 'SERVICE LOCATIONS'!$A:$G, 7, FALSE), ""))</f>
        <v/>
      </c>
      <c r="AK696" s="5" t="str">
        <f>IF(AB696 = "", "", IFERROR(VLOOKUP(AB696, 'SERVICE LOCATIONS'!$A:$H, 8, FALSE), ""))</f>
        <v/>
      </c>
      <c r="AL696" s="7" t="str">
        <f>IF(AB696 = "", "", IFERROR(VLOOKUP(AB696, 'SERVICE LOCATIONS'!$A:$I, 9, FALSE), ""))</f>
        <v/>
      </c>
      <c r="AM696" s="7" t="str">
        <f>IF(AB696 = "", "", IFERROR(VLOOKUP(AB696, 'SERVICE LOCATIONS'!$A:$J, 10, FALSE), ""))</f>
        <v/>
      </c>
      <c r="AN696" s="7" t="str">
        <f>IF(AB696 = "", "", IFERROR(VLOOKUP(AB696, 'SERVICE LOCATIONS'!$A:$Q, 12, FALSE), ""))</f>
        <v/>
      </c>
      <c r="AO696" s="5" t="str">
        <f>IF(AB696 = "", "", IFERROR(VLOOKUP(AB696, 'SERVICE LOCATIONS'!$A:$Q, 13, FALSE), ""))</f>
        <v/>
      </c>
      <c r="AP696" s="5" t="str">
        <f>IF(AB696 = "", "", IFERROR(VLOOKUP(AB696, 'SERVICE LOCATIONS'!$A:$Q, 14, FALSE), ""))</f>
        <v/>
      </c>
      <c r="AQ696" s="5" t="str">
        <f>IF(AB696 = "", "", IFERROR(VLOOKUP(AB696, 'SERVICE LOCATIONS'!$A:$Q, 15, FALSE), ""))</f>
        <v/>
      </c>
      <c r="AR696" s="5" t="str">
        <f>IF(AB696 = "", "", IFERROR(VLOOKUP(AB696, 'SERVICE LOCATIONS'!$A:$Q, 16, FALSE), ""))</f>
        <v/>
      </c>
      <c r="AS696" s="5" t="str">
        <f>IF(AB696 = "", "", IFERROR(VLOOKUP(AB696, 'SERVICE LOCATIONS'!$A:$Q, 17, FALSE), ""))</f>
        <v/>
      </c>
      <c r="AT696" s="27" t="str">
        <f>IF(AB696 = "", "", IFERROR(VLOOKUP(AB696, 'SERVICE LOCATIONS'!$A:$Q, 11, FALSE), ""))</f>
        <v/>
      </c>
      <c r="AU696" s="42"/>
      <c r="AV696" s="54"/>
      <c r="AW696" s="55"/>
      <c r="AX696" s="56"/>
      <c r="AY696" s="57"/>
    </row>
    <row r="697" spans="1:51" x14ac:dyDescent="0.2">
      <c r="A697" s="58"/>
      <c r="B697" s="64" t="str">
        <f>IF(A697="", "", TEXT(VLOOKUP(A697, 'ENTITY INFO'!$A:$E, 4, FALSE), "00-0000000"))</f>
        <v/>
      </c>
      <c r="C697" s="64" t="str">
        <f>IF(A697="", "", VLOOKUP(A697, 'ENTITY INFO'!$A:$E, 5, FALSE))</f>
        <v/>
      </c>
      <c r="D697" s="64" t="str">
        <f>IF(A697 = "", "", IFERROR(VLOOKUP(A697, 'ENTITY INFO'!$A:$B, 2, FALSE), ""))</f>
        <v/>
      </c>
      <c r="E697" s="42"/>
      <c r="F697" s="57"/>
      <c r="G697" s="60"/>
      <c r="H697" s="54"/>
      <c r="I697" s="61"/>
      <c r="J697" s="62"/>
      <c r="K697" s="57"/>
      <c r="L697" s="57"/>
      <c r="M697" s="54"/>
      <c r="N697" s="63"/>
      <c r="O697" s="57"/>
      <c r="P697" s="57"/>
      <c r="Q697" s="57"/>
      <c r="R697" s="57"/>
      <c r="S697" s="57"/>
      <c r="T697" s="57"/>
      <c r="U697" s="57"/>
      <c r="V697" s="57"/>
      <c r="W697" s="57"/>
      <c r="X697" s="57"/>
      <c r="Y697" s="25" t="str">
        <f>IF(X697 = "", "", IFERROR(VLOOKUP(X697, Values!G:H, 2, FALSE), ""))</f>
        <v/>
      </c>
      <c r="Z697" s="26" t="str">
        <f>IF(X697 = "", "", IFERROR(VLOOKUP(X697, Values!G:I, 3, FALSE), ""))</f>
        <v/>
      </c>
      <c r="AA697" s="107"/>
      <c r="AB697" s="56"/>
      <c r="AC697" s="57"/>
      <c r="AD697" s="25"/>
      <c r="AE697" s="5" t="str">
        <f>IF(AB697 = "", "", IFERROR(VLOOKUP(AB697, 'SERVICE LOCATIONS'!$A:$B, 2, FALSE), ""))</f>
        <v/>
      </c>
      <c r="AF697" s="5" t="str">
        <f>IF(AB697 = "", "", IFERROR(IF(VLOOKUP(AB697, 'SERVICE LOCATIONS'!$A:$C, 3, FALSE) = 0, "", VLOOKUP(AB697, 'SERVICE LOCATIONS'!$A:$D, 3, FALSE)), ""))</f>
        <v/>
      </c>
      <c r="AG697" s="5" t="str">
        <f>IF(AB697 = "", "", IFERROR(VLOOKUP(AB697, 'SERVICE LOCATIONS'!$A:$D, 4, FALSE), ""))</f>
        <v/>
      </c>
      <c r="AH697" s="5" t="str">
        <f>IF(AB697 = "", "", IFERROR(VLOOKUP(AB697, 'SERVICE LOCATIONS'!$A:$J, 5, FALSE), ""))</f>
        <v/>
      </c>
      <c r="AI697" s="5" t="str">
        <f>IF(AB697 = "", "", IFERROR(VLOOKUP(AB697, 'SERVICE LOCATIONS'!$A:$F, 6, FALSE), ""))</f>
        <v/>
      </c>
      <c r="AJ697" s="5" t="str">
        <f>IF(AB697 = "", "", IFERROR(VLOOKUP(AB697, 'SERVICE LOCATIONS'!$A:$G, 7, FALSE), ""))</f>
        <v/>
      </c>
      <c r="AK697" s="5" t="str">
        <f>IF(AB697 = "", "", IFERROR(VLOOKUP(AB697, 'SERVICE LOCATIONS'!$A:$H, 8, FALSE), ""))</f>
        <v/>
      </c>
      <c r="AL697" s="7" t="str">
        <f>IF(AB697 = "", "", IFERROR(VLOOKUP(AB697, 'SERVICE LOCATIONS'!$A:$I, 9, FALSE), ""))</f>
        <v/>
      </c>
      <c r="AM697" s="7" t="str">
        <f>IF(AB697 = "", "", IFERROR(VLOOKUP(AB697, 'SERVICE LOCATIONS'!$A:$J, 10, FALSE), ""))</f>
        <v/>
      </c>
      <c r="AN697" s="7" t="str">
        <f>IF(AB697 = "", "", IFERROR(VLOOKUP(AB697, 'SERVICE LOCATIONS'!$A:$Q, 12, FALSE), ""))</f>
        <v/>
      </c>
      <c r="AO697" s="5" t="str">
        <f>IF(AB697 = "", "", IFERROR(VLOOKUP(AB697, 'SERVICE LOCATIONS'!$A:$Q, 13, FALSE), ""))</f>
        <v/>
      </c>
      <c r="AP697" s="5" t="str">
        <f>IF(AB697 = "", "", IFERROR(VLOOKUP(AB697, 'SERVICE LOCATIONS'!$A:$Q, 14, FALSE), ""))</f>
        <v/>
      </c>
      <c r="AQ697" s="5" t="str">
        <f>IF(AB697 = "", "", IFERROR(VLOOKUP(AB697, 'SERVICE LOCATIONS'!$A:$Q, 15, FALSE), ""))</f>
        <v/>
      </c>
      <c r="AR697" s="5" t="str">
        <f>IF(AB697 = "", "", IFERROR(VLOOKUP(AB697, 'SERVICE LOCATIONS'!$A:$Q, 16, FALSE), ""))</f>
        <v/>
      </c>
      <c r="AS697" s="5" t="str">
        <f>IF(AB697 = "", "", IFERROR(VLOOKUP(AB697, 'SERVICE LOCATIONS'!$A:$Q, 17, FALSE), ""))</f>
        <v/>
      </c>
      <c r="AT697" s="27" t="str">
        <f>IF(AB697 = "", "", IFERROR(VLOOKUP(AB697, 'SERVICE LOCATIONS'!$A:$Q, 11, FALSE), ""))</f>
        <v/>
      </c>
      <c r="AU697" s="42"/>
      <c r="AV697" s="54"/>
      <c r="AW697" s="55"/>
      <c r="AX697" s="56"/>
      <c r="AY697" s="57"/>
    </row>
    <row r="698" spans="1:51" x14ac:dyDescent="0.2">
      <c r="A698" s="58"/>
      <c r="B698" s="64" t="str">
        <f>IF(A698="", "", TEXT(VLOOKUP(A698, 'ENTITY INFO'!$A:$E, 4, FALSE), "00-0000000"))</f>
        <v/>
      </c>
      <c r="C698" s="64" t="str">
        <f>IF(A698="", "", VLOOKUP(A698, 'ENTITY INFO'!$A:$E, 5, FALSE))</f>
        <v/>
      </c>
      <c r="D698" s="64" t="str">
        <f>IF(A698 = "", "", IFERROR(VLOOKUP(A698, 'ENTITY INFO'!$A:$B, 2, FALSE), ""))</f>
        <v/>
      </c>
      <c r="E698" s="42"/>
      <c r="F698" s="57"/>
      <c r="G698" s="60"/>
      <c r="H698" s="54"/>
      <c r="I698" s="61"/>
      <c r="J698" s="62"/>
      <c r="K698" s="57"/>
      <c r="L698" s="57"/>
      <c r="M698" s="54"/>
      <c r="N698" s="63"/>
      <c r="O698" s="57"/>
      <c r="P698" s="57"/>
      <c r="Q698" s="57"/>
      <c r="R698" s="57"/>
      <c r="S698" s="57"/>
      <c r="T698" s="57"/>
      <c r="U698" s="57"/>
      <c r="V698" s="57"/>
      <c r="W698" s="57"/>
      <c r="X698" s="57"/>
      <c r="Y698" s="25" t="str">
        <f>IF(X698 = "", "", IFERROR(VLOOKUP(X698, Values!G:H, 2, FALSE), ""))</f>
        <v/>
      </c>
      <c r="Z698" s="26" t="str">
        <f>IF(X698 = "", "", IFERROR(VLOOKUP(X698, Values!G:I, 3, FALSE), ""))</f>
        <v/>
      </c>
      <c r="AA698" s="107"/>
      <c r="AB698" s="56"/>
      <c r="AC698" s="57"/>
      <c r="AD698" s="25"/>
      <c r="AE698" s="5" t="str">
        <f>IF(AB698 = "", "", IFERROR(VLOOKUP(AB698, 'SERVICE LOCATIONS'!$A:$B, 2, FALSE), ""))</f>
        <v/>
      </c>
      <c r="AF698" s="5" t="str">
        <f>IF(AB698 = "", "", IFERROR(IF(VLOOKUP(AB698, 'SERVICE LOCATIONS'!$A:$C, 3, FALSE) = 0, "", VLOOKUP(AB698, 'SERVICE LOCATIONS'!$A:$D, 3, FALSE)), ""))</f>
        <v/>
      </c>
      <c r="AG698" s="5" t="str">
        <f>IF(AB698 = "", "", IFERROR(VLOOKUP(AB698, 'SERVICE LOCATIONS'!$A:$D, 4, FALSE), ""))</f>
        <v/>
      </c>
      <c r="AH698" s="5" t="str">
        <f>IF(AB698 = "", "", IFERROR(VLOOKUP(AB698, 'SERVICE LOCATIONS'!$A:$J, 5, FALSE), ""))</f>
        <v/>
      </c>
      <c r="AI698" s="5" t="str">
        <f>IF(AB698 = "", "", IFERROR(VLOOKUP(AB698, 'SERVICE LOCATIONS'!$A:$F, 6, FALSE), ""))</f>
        <v/>
      </c>
      <c r="AJ698" s="5" t="str">
        <f>IF(AB698 = "", "", IFERROR(VLOOKUP(AB698, 'SERVICE LOCATIONS'!$A:$G, 7, FALSE), ""))</f>
        <v/>
      </c>
      <c r="AK698" s="5" t="str">
        <f>IF(AB698 = "", "", IFERROR(VLOOKUP(AB698, 'SERVICE LOCATIONS'!$A:$H, 8, FALSE), ""))</f>
        <v/>
      </c>
      <c r="AL698" s="7" t="str">
        <f>IF(AB698 = "", "", IFERROR(VLOOKUP(AB698, 'SERVICE LOCATIONS'!$A:$I, 9, FALSE), ""))</f>
        <v/>
      </c>
      <c r="AM698" s="7" t="str">
        <f>IF(AB698 = "", "", IFERROR(VLOOKUP(AB698, 'SERVICE LOCATIONS'!$A:$J, 10, FALSE), ""))</f>
        <v/>
      </c>
      <c r="AN698" s="7" t="str">
        <f>IF(AB698 = "", "", IFERROR(VLOOKUP(AB698, 'SERVICE LOCATIONS'!$A:$Q, 12, FALSE), ""))</f>
        <v/>
      </c>
      <c r="AO698" s="5" t="str">
        <f>IF(AB698 = "", "", IFERROR(VLOOKUP(AB698, 'SERVICE LOCATIONS'!$A:$Q, 13, FALSE), ""))</f>
        <v/>
      </c>
      <c r="AP698" s="5" t="str">
        <f>IF(AB698 = "", "", IFERROR(VLOOKUP(AB698, 'SERVICE LOCATIONS'!$A:$Q, 14, FALSE), ""))</f>
        <v/>
      </c>
      <c r="AQ698" s="5" t="str">
        <f>IF(AB698 = "", "", IFERROR(VLOOKUP(AB698, 'SERVICE LOCATIONS'!$A:$Q, 15, FALSE), ""))</f>
        <v/>
      </c>
      <c r="AR698" s="5" t="str">
        <f>IF(AB698 = "", "", IFERROR(VLOOKUP(AB698, 'SERVICE LOCATIONS'!$A:$Q, 16, FALSE), ""))</f>
        <v/>
      </c>
      <c r="AS698" s="5" t="str">
        <f>IF(AB698 = "", "", IFERROR(VLOOKUP(AB698, 'SERVICE LOCATIONS'!$A:$Q, 17, FALSE), ""))</f>
        <v/>
      </c>
      <c r="AT698" s="27" t="str">
        <f>IF(AB698 = "", "", IFERROR(VLOOKUP(AB698, 'SERVICE LOCATIONS'!$A:$Q, 11, FALSE), ""))</f>
        <v/>
      </c>
      <c r="AU698" s="42"/>
      <c r="AV698" s="54"/>
      <c r="AW698" s="55"/>
      <c r="AX698" s="56"/>
      <c r="AY698" s="57"/>
    </row>
    <row r="699" spans="1:51" x14ac:dyDescent="0.2">
      <c r="A699" s="58"/>
      <c r="B699" s="64" t="str">
        <f>IF(A699="", "", TEXT(VLOOKUP(A699, 'ENTITY INFO'!$A:$E, 4, FALSE), "00-0000000"))</f>
        <v/>
      </c>
      <c r="C699" s="64" t="str">
        <f>IF(A699="", "", VLOOKUP(A699, 'ENTITY INFO'!$A:$E, 5, FALSE))</f>
        <v/>
      </c>
      <c r="D699" s="64" t="str">
        <f>IF(A699 = "", "", IFERROR(VLOOKUP(A699, 'ENTITY INFO'!$A:$B, 2, FALSE), ""))</f>
        <v/>
      </c>
      <c r="E699" s="42"/>
      <c r="F699" s="57"/>
      <c r="G699" s="60"/>
      <c r="H699" s="54"/>
      <c r="I699" s="61"/>
      <c r="J699" s="62"/>
      <c r="K699" s="57"/>
      <c r="L699" s="57"/>
      <c r="M699" s="54"/>
      <c r="N699" s="63"/>
      <c r="O699" s="57"/>
      <c r="P699" s="57"/>
      <c r="Q699" s="57"/>
      <c r="R699" s="57"/>
      <c r="S699" s="57"/>
      <c r="T699" s="57"/>
      <c r="U699" s="57"/>
      <c r="V699" s="57"/>
      <c r="W699" s="57"/>
      <c r="X699" s="57"/>
      <c r="Y699" s="25" t="str">
        <f>IF(X699 = "", "", IFERROR(VLOOKUP(X699, Values!G:H, 2, FALSE), ""))</f>
        <v/>
      </c>
      <c r="Z699" s="26" t="str">
        <f>IF(X699 = "", "", IFERROR(VLOOKUP(X699, Values!G:I, 3, FALSE), ""))</f>
        <v/>
      </c>
      <c r="AA699" s="107"/>
      <c r="AB699" s="56"/>
      <c r="AC699" s="57"/>
      <c r="AD699" s="25"/>
      <c r="AE699" s="5" t="str">
        <f>IF(AB699 = "", "", IFERROR(VLOOKUP(AB699, 'SERVICE LOCATIONS'!$A:$B, 2, FALSE), ""))</f>
        <v/>
      </c>
      <c r="AF699" s="5" t="str">
        <f>IF(AB699 = "", "", IFERROR(IF(VLOOKUP(AB699, 'SERVICE LOCATIONS'!$A:$C, 3, FALSE) = 0, "", VLOOKUP(AB699, 'SERVICE LOCATIONS'!$A:$D, 3, FALSE)), ""))</f>
        <v/>
      </c>
      <c r="AG699" s="5" t="str">
        <f>IF(AB699 = "", "", IFERROR(VLOOKUP(AB699, 'SERVICE LOCATIONS'!$A:$D, 4, FALSE), ""))</f>
        <v/>
      </c>
      <c r="AH699" s="5" t="str">
        <f>IF(AB699 = "", "", IFERROR(VLOOKUP(AB699, 'SERVICE LOCATIONS'!$A:$J, 5, FALSE), ""))</f>
        <v/>
      </c>
      <c r="AI699" s="5" t="str">
        <f>IF(AB699 = "", "", IFERROR(VLOOKUP(AB699, 'SERVICE LOCATIONS'!$A:$F, 6, FALSE), ""))</f>
        <v/>
      </c>
      <c r="AJ699" s="5" t="str">
        <f>IF(AB699 = "", "", IFERROR(VLOOKUP(AB699, 'SERVICE LOCATIONS'!$A:$G, 7, FALSE), ""))</f>
        <v/>
      </c>
      <c r="AK699" s="5" t="str">
        <f>IF(AB699 = "", "", IFERROR(VLOOKUP(AB699, 'SERVICE LOCATIONS'!$A:$H, 8, FALSE), ""))</f>
        <v/>
      </c>
      <c r="AL699" s="7" t="str">
        <f>IF(AB699 = "", "", IFERROR(VLOOKUP(AB699, 'SERVICE LOCATIONS'!$A:$I, 9, FALSE), ""))</f>
        <v/>
      </c>
      <c r="AM699" s="7" t="str">
        <f>IF(AB699 = "", "", IFERROR(VLOOKUP(AB699, 'SERVICE LOCATIONS'!$A:$J, 10, FALSE), ""))</f>
        <v/>
      </c>
      <c r="AN699" s="7" t="str">
        <f>IF(AB699 = "", "", IFERROR(VLOOKUP(AB699, 'SERVICE LOCATIONS'!$A:$Q, 12, FALSE), ""))</f>
        <v/>
      </c>
      <c r="AO699" s="5" t="str">
        <f>IF(AB699 = "", "", IFERROR(VLOOKUP(AB699, 'SERVICE LOCATIONS'!$A:$Q, 13, FALSE), ""))</f>
        <v/>
      </c>
      <c r="AP699" s="5" t="str">
        <f>IF(AB699 = "", "", IFERROR(VLOOKUP(AB699, 'SERVICE LOCATIONS'!$A:$Q, 14, FALSE), ""))</f>
        <v/>
      </c>
      <c r="AQ699" s="5" t="str">
        <f>IF(AB699 = "", "", IFERROR(VLOOKUP(AB699, 'SERVICE LOCATIONS'!$A:$Q, 15, FALSE), ""))</f>
        <v/>
      </c>
      <c r="AR699" s="5" t="str">
        <f>IF(AB699 = "", "", IFERROR(VLOOKUP(AB699, 'SERVICE LOCATIONS'!$A:$Q, 16, FALSE), ""))</f>
        <v/>
      </c>
      <c r="AS699" s="5" t="str">
        <f>IF(AB699 = "", "", IFERROR(VLOOKUP(AB699, 'SERVICE LOCATIONS'!$A:$Q, 17, FALSE), ""))</f>
        <v/>
      </c>
      <c r="AT699" s="27" t="str">
        <f>IF(AB699 = "", "", IFERROR(VLOOKUP(AB699, 'SERVICE LOCATIONS'!$A:$Q, 11, FALSE), ""))</f>
        <v/>
      </c>
      <c r="AU699" s="42"/>
      <c r="AV699" s="54"/>
      <c r="AW699" s="55"/>
      <c r="AX699" s="56"/>
      <c r="AY699" s="57"/>
    </row>
    <row r="700" spans="1:51" x14ac:dyDescent="0.2">
      <c r="A700" s="58"/>
      <c r="B700" s="64" t="str">
        <f>IF(A700="", "", TEXT(VLOOKUP(A700, 'ENTITY INFO'!$A:$E, 4, FALSE), "00-0000000"))</f>
        <v/>
      </c>
      <c r="C700" s="64" t="str">
        <f>IF(A700="", "", VLOOKUP(A700, 'ENTITY INFO'!$A:$E, 5, FALSE))</f>
        <v/>
      </c>
      <c r="D700" s="64" t="str">
        <f>IF(A700 = "", "", IFERROR(VLOOKUP(A700, 'ENTITY INFO'!$A:$B, 2, FALSE), ""))</f>
        <v/>
      </c>
      <c r="E700" s="42"/>
      <c r="F700" s="57"/>
      <c r="G700" s="60"/>
      <c r="H700" s="54"/>
      <c r="I700" s="61"/>
      <c r="J700" s="62"/>
      <c r="K700" s="57"/>
      <c r="L700" s="57"/>
      <c r="M700" s="54"/>
      <c r="N700" s="63"/>
      <c r="O700" s="57"/>
      <c r="P700" s="57"/>
      <c r="Q700" s="57"/>
      <c r="R700" s="57"/>
      <c r="S700" s="57"/>
      <c r="T700" s="57"/>
      <c r="U700" s="57"/>
      <c r="V700" s="57"/>
      <c r="W700" s="57"/>
      <c r="X700" s="57"/>
      <c r="Y700" s="25" t="str">
        <f>IF(X700 = "", "", IFERROR(VLOOKUP(X700, Values!G:H, 2, FALSE), ""))</f>
        <v/>
      </c>
      <c r="Z700" s="26" t="str">
        <f>IF(X700 = "", "", IFERROR(VLOOKUP(X700, Values!G:I, 3, FALSE), ""))</f>
        <v/>
      </c>
      <c r="AA700" s="107"/>
      <c r="AB700" s="56"/>
      <c r="AC700" s="57"/>
      <c r="AD700" s="25"/>
      <c r="AE700" s="5" t="str">
        <f>IF(AB700 = "", "", IFERROR(VLOOKUP(AB700, 'SERVICE LOCATIONS'!$A:$B, 2, FALSE), ""))</f>
        <v/>
      </c>
      <c r="AF700" s="5" t="str">
        <f>IF(AB700 = "", "", IFERROR(IF(VLOOKUP(AB700, 'SERVICE LOCATIONS'!$A:$C, 3, FALSE) = 0, "", VLOOKUP(AB700, 'SERVICE LOCATIONS'!$A:$D, 3, FALSE)), ""))</f>
        <v/>
      </c>
      <c r="AG700" s="5" t="str">
        <f>IF(AB700 = "", "", IFERROR(VLOOKUP(AB700, 'SERVICE LOCATIONS'!$A:$D, 4, FALSE), ""))</f>
        <v/>
      </c>
      <c r="AH700" s="5" t="str">
        <f>IF(AB700 = "", "", IFERROR(VLOOKUP(AB700, 'SERVICE LOCATIONS'!$A:$J, 5, FALSE), ""))</f>
        <v/>
      </c>
      <c r="AI700" s="5" t="str">
        <f>IF(AB700 = "", "", IFERROR(VLOOKUP(AB700, 'SERVICE LOCATIONS'!$A:$F, 6, FALSE), ""))</f>
        <v/>
      </c>
      <c r="AJ700" s="5" t="str">
        <f>IF(AB700 = "", "", IFERROR(VLOOKUP(AB700, 'SERVICE LOCATIONS'!$A:$G, 7, FALSE), ""))</f>
        <v/>
      </c>
      <c r="AK700" s="5" t="str">
        <f>IF(AB700 = "", "", IFERROR(VLOOKUP(AB700, 'SERVICE LOCATIONS'!$A:$H, 8, FALSE), ""))</f>
        <v/>
      </c>
      <c r="AL700" s="7" t="str">
        <f>IF(AB700 = "", "", IFERROR(VLOOKUP(AB700, 'SERVICE LOCATIONS'!$A:$I, 9, FALSE), ""))</f>
        <v/>
      </c>
      <c r="AM700" s="7" t="str">
        <f>IF(AB700 = "", "", IFERROR(VLOOKUP(AB700, 'SERVICE LOCATIONS'!$A:$J, 10, FALSE), ""))</f>
        <v/>
      </c>
      <c r="AN700" s="7" t="str">
        <f>IF(AB700 = "", "", IFERROR(VLOOKUP(AB700, 'SERVICE LOCATIONS'!$A:$Q, 12, FALSE), ""))</f>
        <v/>
      </c>
      <c r="AO700" s="5" t="str">
        <f>IF(AB700 = "", "", IFERROR(VLOOKUP(AB700, 'SERVICE LOCATIONS'!$A:$Q, 13, FALSE), ""))</f>
        <v/>
      </c>
      <c r="AP700" s="5" t="str">
        <f>IF(AB700 = "", "", IFERROR(VLOOKUP(AB700, 'SERVICE LOCATIONS'!$A:$Q, 14, FALSE), ""))</f>
        <v/>
      </c>
      <c r="AQ700" s="5" t="str">
        <f>IF(AB700 = "", "", IFERROR(VLOOKUP(AB700, 'SERVICE LOCATIONS'!$A:$Q, 15, FALSE), ""))</f>
        <v/>
      </c>
      <c r="AR700" s="5" t="str">
        <f>IF(AB700 = "", "", IFERROR(VLOOKUP(AB700, 'SERVICE LOCATIONS'!$A:$Q, 16, FALSE), ""))</f>
        <v/>
      </c>
      <c r="AS700" s="5" t="str">
        <f>IF(AB700 = "", "", IFERROR(VLOOKUP(AB700, 'SERVICE LOCATIONS'!$A:$Q, 17, FALSE), ""))</f>
        <v/>
      </c>
      <c r="AT700" s="27" t="str">
        <f>IF(AB700 = "", "", IFERROR(VLOOKUP(AB700, 'SERVICE LOCATIONS'!$A:$Q, 11, FALSE), ""))</f>
        <v/>
      </c>
      <c r="AU700" s="42"/>
      <c r="AV700" s="54"/>
      <c r="AW700" s="55"/>
      <c r="AX700" s="56"/>
      <c r="AY700" s="57"/>
    </row>
    <row r="701" spans="1:51" x14ac:dyDescent="0.2">
      <c r="A701" s="58"/>
      <c r="B701" s="64" t="str">
        <f>IF(A701="", "", TEXT(VLOOKUP(A701, 'ENTITY INFO'!$A:$E, 4, FALSE), "00-0000000"))</f>
        <v/>
      </c>
      <c r="C701" s="64" t="str">
        <f>IF(A701="", "", VLOOKUP(A701, 'ENTITY INFO'!$A:$E, 5, FALSE))</f>
        <v/>
      </c>
      <c r="D701" s="64" t="str">
        <f>IF(A701 = "", "", IFERROR(VLOOKUP(A701, 'ENTITY INFO'!$A:$B, 2, FALSE), ""))</f>
        <v/>
      </c>
      <c r="E701" s="42"/>
      <c r="F701" s="57"/>
      <c r="G701" s="60"/>
      <c r="H701" s="54"/>
      <c r="I701" s="61"/>
      <c r="J701" s="62"/>
      <c r="K701" s="57"/>
      <c r="L701" s="57"/>
      <c r="M701" s="54"/>
      <c r="N701" s="63"/>
      <c r="O701" s="57"/>
      <c r="P701" s="57"/>
      <c r="Q701" s="57"/>
      <c r="R701" s="57"/>
      <c r="S701" s="57"/>
      <c r="T701" s="57"/>
      <c r="U701" s="57"/>
      <c r="V701" s="57"/>
      <c r="W701" s="57"/>
      <c r="X701" s="57"/>
      <c r="Y701" s="25" t="str">
        <f>IF(X701 = "", "", IFERROR(VLOOKUP(X701, Values!G:H, 2, FALSE), ""))</f>
        <v/>
      </c>
      <c r="Z701" s="26" t="str">
        <f>IF(X701 = "", "", IFERROR(VLOOKUP(X701, Values!G:I, 3, FALSE), ""))</f>
        <v/>
      </c>
      <c r="AA701" s="107"/>
      <c r="AB701" s="56"/>
      <c r="AC701" s="57"/>
      <c r="AD701" s="25"/>
      <c r="AE701" s="5" t="str">
        <f>IF(AB701 = "", "", IFERROR(VLOOKUP(AB701, 'SERVICE LOCATIONS'!$A:$B, 2, FALSE), ""))</f>
        <v/>
      </c>
      <c r="AF701" s="5" t="str">
        <f>IF(AB701 = "", "", IFERROR(IF(VLOOKUP(AB701, 'SERVICE LOCATIONS'!$A:$C, 3, FALSE) = 0, "", VLOOKUP(AB701, 'SERVICE LOCATIONS'!$A:$D, 3, FALSE)), ""))</f>
        <v/>
      </c>
      <c r="AG701" s="5" t="str">
        <f>IF(AB701 = "", "", IFERROR(VLOOKUP(AB701, 'SERVICE LOCATIONS'!$A:$D, 4, FALSE), ""))</f>
        <v/>
      </c>
      <c r="AH701" s="5" t="str">
        <f>IF(AB701 = "", "", IFERROR(VLOOKUP(AB701, 'SERVICE LOCATIONS'!$A:$J, 5, FALSE), ""))</f>
        <v/>
      </c>
      <c r="AI701" s="5" t="str">
        <f>IF(AB701 = "", "", IFERROR(VLOOKUP(AB701, 'SERVICE LOCATIONS'!$A:$F, 6, FALSE), ""))</f>
        <v/>
      </c>
      <c r="AJ701" s="5" t="str">
        <f>IF(AB701 = "", "", IFERROR(VLOOKUP(AB701, 'SERVICE LOCATIONS'!$A:$G, 7, FALSE), ""))</f>
        <v/>
      </c>
      <c r="AK701" s="5" t="str">
        <f>IF(AB701 = "", "", IFERROR(VLOOKUP(AB701, 'SERVICE LOCATIONS'!$A:$H, 8, FALSE), ""))</f>
        <v/>
      </c>
      <c r="AL701" s="7" t="str">
        <f>IF(AB701 = "", "", IFERROR(VLOOKUP(AB701, 'SERVICE LOCATIONS'!$A:$I, 9, FALSE), ""))</f>
        <v/>
      </c>
      <c r="AM701" s="7" t="str">
        <f>IF(AB701 = "", "", IFERROR(VLOOKUP(AB701, 'SERVICE LOCATIONS'!$A:$J, 10, FALSE), ""))</f>
        <v/>
      </c>
      <c r="AN701" s="7" t="str">
        <f>IF(AB701 = "", "", IFERROR(VLOOKUP(AB701, 'SERVICE LOCATIONS'!$A:$Q, 12, FALSE), ""))</f>
        <v/>
      </c>
      <c r="AO701" s="5" t="str">
        <f>IF(AB701 = "", "", IFERROR(VLOOKUP(AB701, 'SERVICE LOCATIONS'!$A:$Q, 13, FALSE), ""))</f>
        <v/>
      </c>
      <c r="AP701" s="5" t="str">
        <f>IF(AB701 = "", "", IFERROR(VLOOKUP(AB701, 'SERVICE LOCATIONS'!$A:$Q, 14, FALSE), ""))</f>
        <v/>
      </c>
      <c r="AQ701" s="5" t="str">
        <f>IF(AB701 = "", "", IFERROR(VLOOKUP(AB701, 'SERVICE LOCATIONS'!$A:$Q, 15, FALSE), ""))</f>
        <v/>
      </c>
      <c r="AR701" s="5" t="str">
        <f>IF(AB701 = "", "", IFERROR(VLOOKUP(AB701, 'SERVICE LOCATIONS'!$A:$Q, 16, FALSE), ""))</f>
        <v/>
      </c>
      <c r="AS701" s="5" t="str">
        <f>IF(AB701 = "", "", IFERROR(VLOOKUP(AB701, 'SERVICE LOCATIONS'!$A:$Q, 17, FALSE), ""))</f>
        <v/>
      </c>
      <c r="AT701" s="27" t="str">
        <f>IF(AB701 = "", "", IFERROR(VLOOKUP(AB701, 'SERVICE LOCATIONS'!$A:$Q, 11, FALSE), ""))</f>
        <v/>
      </c>
      <c r="AU701" s="42"/>
      <c r="AV701" s="54"/>
      <c r="AW701" s="55"/>
      <c r="AX701" s="56"/>
      <c r="AY701" s="57"/>
    </row>
    <row r="702" spans="1:51" x14ac:dyDescent="0.2">
      <c r="A702" s="58"/>
      <c r="B702" s="64" t="str">
        <f>IF(A702="", "", TEXT(VLOOKUP(A702, 'ENTITY INFO'!$A:$E, 4, FALSE), "00-0000000"))</f>
        <v/>
      </c>
      <c r="C702" s="64" t="str">
        <f>IF(A702="", "", VLOOKUP(A702, 'ENTITY INFO'!$A:$E, 5, FALSE))</f>
        <v/>
      </c>
      <c r="D702" s="64" t="str">
        <f>IF(A702 = "", "", IFERROR(VLOOKUP(A702, 'ENTITY INFO'!$A:$B, 2, FALSE), ""))</f>
        <v/>
      </c>
      <c r="E702" s="42"/>
      <c r="F702" s="57"/>
      <c r="G702" s="60"/>
      <c r="H702" s="54"/>
      <c r="I702" s="61"/>
      <c r="J702" s="62"/>
      <c r="K702" s="57"/>
      <c r="L702" s="57"/>
      <c r="M702" s="54"/>
      <c r="N702" s="63"/>
      <c r="O702" s="57"/>
      <c r="P702" s="57"/>
      <c r="Q702" s="57"/>
      <c r="R702" s="57"/>
      <c r="S702" s="57"/>
      <c r="T702" s="57"/>
      <c r="U702" s="57"/>
      <c r="V702" s="57"/>
      <c r="W702" s="57"/>
      <c r="X702" s="57"/>
      <c r="Y702" s="25" t="str">
        <f>IF(X702 = "", "", IFERROR(VLOOKUP(X702, Values!G:H, 2, FALSE), ""))</f>
        <v/>
      </c>
      <c r="Z702" s="26" t="str">
        <f>IF(X702 = "", "", IFERROR(VLOOKUP(X702, Values!G:I, 3, FALSE), ""))</f>
        <v/>
      </c>
      <c r="AA702" s="107"/>
      <c r="AB702" s="56"/>
      <c r="AC702" s="57"/>
      <c r="AD702" s="25"/>
      <c r="AE702" s="5" t="str">
        <f>IF(AB702 = "", "", IFERROR(VLOOKUP(AB702, 'SERVICE LOCATIONS'!$A:$B, 2, FALSE), ""))</f>
        <v/>
      </c>
      <c r="AF702" s="5" t="str">
        <f>IF(AB702 = "", "", IFERROR(IF(VLOOKUP(AB702, 'SERVICE LOCATIONS'!$A:$C, 3, FALSE) = 0, "", VLOOKUP(AB702, 'SERVICE LOCATIONS'!$A:$D, 3, FALSE)), ""))</f>
        <v/>
      </c>
      <c r="AG702" s="5" t="str">
        <f>IF(AB702 = "", "", IFERROR(VLOOKUP(AB702, 'SERVICE LOCATIONS'!$A:$D, 4, FALSE), ""))</f>
        <v/>
      </c>
      <c r="AH702" s="5" t="str">
        <f>IF(AB702 = "", "", IFERROR(VLOOKUP(AB702, 'SERVICE LOCATIONS'!$A:$J, 5, FALSE), ""))</f>
        <v/>
      </c>
      <c r="AI702" s="5" t="str">
        <f>IF(AB702 = "", "", IFERROR(VLOOKUP(AB702, 'SERVICE LOCATIONS'!$A:$F, 6, FALSE), ""))</f>
        <v/>
      </c>
      <c r="AJ702" s="5" t="str">
        <f>IF(AB702 = "", "", IFERROR(VLOOKUP(AB702, 'SERVICE LOCATIONS'!$A:$G, 7, FALSE), ""))</f>
        <v/>
      </c>
      <c r="AK702" s="5" t="str">
        <f>IF(AB702 = "", "", IFERROR(VLOOKUP(AB702, 'SERVICE LOCATIONS'!$A:$H, 8, FALSE), ""))</f>
        <v/>
      </c>
      <c r="AL702" s="7" t="str">
        <f>IF(AB702 = "", "", IFERROR(VLOOKUP(AB702, 'SERVICE LOCATIONS'!$A:$I, 9, FALSE), ""))</f>
        <v/>
      </c>
      <c r="AM702" s="7" t="str">
        <f>IF(AB702 = "", "", IFERROR(VLOOKUP(AB702, 'SERVICE LOCATIONS'!$A:$J, 10, FALSE), ""))</f>
        <v/>
      </c>
      <c r="AN702" s="7" t="str">
        <f>IF(AB702 = "", "", IFERROR(VLOOKUP(AB702, 'SERVICE LOCATIONS'!$A:$Q, 12, FALSE), ""))</f>
        <v/>
      </c>
      <c r="AO702" s="5" t="str">
        <f>IF(AB702 = "", "", IFERROR(VLOOKUP(AB702, 'SERVICE LOCATIONS'!$A:$Q, 13, FALSE), ""))</f>
        <v/>
      </c>
      <c r="AP702" s="5" t="str">
        <f>IF(AB702 = "", "", IFERROR(VLOOKUP(AB702, 'SERVICE LOCATIONS'!$A:$Q, 14, FALSE), ""))</f>
        <v/>
      </c>
      <c r="AQ702" s="5" t="str">
        <f>IF(AB702 = "", "", IFERROR(VLOOKUP(AB702, 'SERVICE LOCATIONS'!$A:$Q, 15, FALSE), ""))</f>
        <v/>
      </c>
      <c r="AR702" s="5" t="str">
        <f>IF(AB702 = "", "", IFERROR(VLOOKUP(AB702, 'SERVICE LOCATIONS'!$A:$Q, 16, FALSE), ""))</f>
        <v/>
      </c>
      <c r="AS702" s="5" t="str">
        <f>IF(AB702 = "", "", IFERROR(VLOOKUP(AB702, 'SERVICE LOCATIONS'!$A:$Q, 17, FALSE), ""))</f>
        <v/>
      </c>
      <c r="AT702" s="27" t="str">
        <f>IF(AB702 = "", "", IFERROR(VLOOKUP(AB702, 'SERVICE LOCATIONS'!$A:$Q, 11, FALSE), ""))</f>
        <v/>
      </c>
      <c r="AU702" s="42"/>
      <c r="AV702" s="54"/>
      <c r="AW702" s="55"/>
      <c r="AX702" s="56"/>
      <c r="AY702" s="57"/>
    </row>
    <row r="703" spans="1:51" x14ac:dyDescent="0.2">
      <c r="A703" s="58"/>
      <c r="B703" s="64" t="str">
        <f>IF(A703="", "", TEXT(VLOOKUP(A703, 'ENTITY INFO'!$A:$E, 4, FALSE), "00-0000000"))</f>
        <v/>
      </c>
      <c r="C703" s="64" t="str">
        <f>IF(A703="", "", VLOOKUP(A703, 'ENTITY INFO'!$A:$E, 5, FALSE))</f>
        <v/>
      </c>
      <c r="D703" s="64" t="str">
        <f>IF(A703 = "", "", IFERROR(VLOOKUP(A703, 'ENTITY INFO'!$A:$B, 2, FALSE), ""))</f>
        <v/>
      </c>
      <c r="E703" s="42"/>
      <c r="F703" s="57"/>
      <c r="G703" s="60"/>
      <c r="H703" s="54"/>
      <c r="I703" s="61"/>
      <c r="J703" s="62"/>
      <c r="K703" s="57"/>
      <c r="L703" s="57"/>
      <c r="M703" s="54"/>
      <c r="N703" s="63"/>
      <c r="O703" s="57"/>
      <c r="P703" s="57"/>
      <c r="Q703" s="57"/>
      <c r="R703" s="57"/>
      <c r="S703" s="57"/>
      <c r="T703" s="57"/>
      <c r="U703" s="57"/>
      <c r="V703" s="57"/>
      <c r="W703" s="57"/>
      <c r="X703" s="57"/>
      <c r="Y703" s="25" t="str">
        <f>IF(X703 = "", "", IFERROR(VLOOKUP(X703, Values!G:H, 2, FALSE), ""))</f>
        <v/>
      </c>
      <c r="Z703" s="26" t="str">
        <f>IF(X703 = "", "", IFERROR(VLOOKUP(X703, Values!G:I, 3, FALSE), ""))</f>
        <v/>
      </c>
      <c r="AA703" s="107"/>
      <c r="AB703" s="56"/>
      <c r="AC703" s="57"/>
      <c r="AD703" s="25"/>
      <c r="AE703" s="5" t="str">
        <f>IF(AB703 = "", "", IFERROR(VLOOKUP(AB703, 'SERVICE LOCATIONS'!$A:$B, 2, FALSE), ""))</f>
        <v/>
      </c>
      <c r="AF703" s="5" t="str">
        <f>IF(AB703 = "", "", IFERROR(IF(VLOOKUP(AB703, 'SERVICE LOCATIONS'!$A:$C, 3, FALSE) = 0, "", VLOOKUP(AB703, 'SERVICE LOCATIONS'!$A:$D, 3, FALSE)), ""))</f>
        <v/>
      </c>
      <c r="AG703" s="5" t="str">
        <f>IF(AB703 = "", "", IFERROR(VLOOKUP(AB703, 'SERVICE LOCATIONS'!$A:$D, 4, FALSE), ""))</f>
        <v/>
      </c>
      <c r="AH703" s="5" t="str">
        <f>IF(AB703 = "", "", IFERROR(VLOOKUP(AB703, 'SERVICE LOCATIONS'!$A:$J, 5, FALSE), ""))</f>
        <v/>
      </c>
      <c r="AI703" s="5" t="str">
        <f>IF(AB703 = "", "", IFERROR(VLOOKUP(AB703, 'SERVICE LOCATIONS'!$A:$F, 6, FALSE), ""))</f>
        <v/>
      </c>
      <c r="AJ703" s="5" t="str">
        <f>IF(AB703 = "", "", IFERROR(VLOOKUP(AB703, 'SERVICE LOCATIONS'!$A:$G, 7, FALSE), ""))</f>
        <v/>
      </c>
      <c r="AK703" s="5" t="str">
        <f>IF(AB703 = "", "", IFERROR(VLOOKUP(AB703, 'SERVICE LOCATIONS'!$A:$H, 8, FALSE), ""))</f>
        <v/>
      </c>
      <c r="AL703" s="7" t="str">
        <f>IF(AB703 = "", "", IFERROR(VLOOKUP(AB703, 'SERVICE LOCATIONS'!$A:$I, 9, FALSE), ""))</f>
        <v/>
      </c>
      <c r="AM703" s="7" t="str">
        <f>IF(AB703 = "", "", IFERROR(VLOOKUP(AB703, 'SERVICE LOCATIONS'!$A:$J, 10, FALSE), ""))</f>
        <v/>
      </c>
      <c r="AN703" s="7" t="str">
        <f>IF(AB703 = "", "", IFERROR(VLOOKUP(AB703, 'SERVICE LOCATIONS'!$A:$Q, 12, FALSE), ""))</f>
        <v/>
      </c>
      <c r="AO703" s="5" t="str">
        <f>IF(AB703 = "", "", IFERROR(VLOOKUP(AB703, 'SERVICE LOCATIONS'!$A:$Q, 13, FALSE), ""))</f>
        <v/>
      </c>
      <c r="AP703" s="5" t="str">
        <f>IF(AB703 = "", "", IFERROR(VLOOKUP(AB703, 'SERVICE LOCATIONS'!$A:$Q, 14, FALSE), ""))</f>
        <v/>
      </c>
      <c r="AQ703" s="5" t="str">
        <f>IF(AB703 = "", "", IFERROR(VLOOKUP(AB703, 'SERVICE LOCATIONS'!$A:$Q, 15, FALSE), ""))</f>
        <v/>
      </c>
      <c r="AR703" s="5" t="str">
        <f>IF(AB703 = "", "", IFERROR(VLOOKUP(AB703, 'SERVICE LOCATIONS'!$A:$Q, 16, FALSE), ""))</f>
        <v/>
      </c>
      <c r="AS703" s="5" t="str">
        <f>IF(AB703 = "", "", IFERROR(VLOOKUP(AB703, 'SERVICE LOCATIONS'!$A:$Q, 17, FALSE), ""))</f>
        <v/>
      </c>
      <c r="AT703" s="27" t="str">
        <f>IF(AB703 = "", "", IFERROR(VLOOKUP(AB703, 'SERVICE LOCATIONS'!$A:$Q, 11, FALSE), ""))</f>
        <v/>
      </c>
      <c r="AU703" s="42"/>
      <c r="AV703" s="54"/>
      <c r="AW703" s="55"/>
      <c r="AX703" s="56"/>
      <c r="AY703" s="57"/>
    </row>
    <row r="704" spans="1:51" x14ac:dyDescent="0.2">
      <c r="A704" s="58"/>
      <c r="B704" s="64" t="str">
        <f>IF(A704="", "", TEXT(VLOOKUP(A704, 'ENTITY INFO'!$A:$E, 4, FALSE), "00-0000000"))</f>
        <v/>
      </c>
      <c r="C704" s="64" t="str">
        <f>IF(A704="", "", VLOOKUP(A704, 'ENTITY INFO'!$A:$E, 5, FALSE))</f>
        <v/>
      </c>
      <c r="D704" s="64" t="str">
        <f>IF(A704 = "", "", IFERROR(VLOOKUP(A704, 'ENTITY INFO'!$A:$B, 2, FALSE), ""))</f>
        <v/>
      </c>
      <c r="E704" s="42"/>
      <c r="F704" s="57"/>
      <c r="G704" s="60"/>
      <c r="H704" s="54"/>
      <c r="I704" s="61"/>
      <c r="J704" s="62"/>
      <c r="K704" s="57"/>
      <c r="L704" s="57"/>
      <c r="M704" s="54"/>
      <c r="N704" s="63"/>
      <c r="O704" s="57"/>
      <c r="P704" s="57"/>
      <c r="Q704" s="57"/>
      <c r="R704" s="57"/>
      <c r="S704" s="57"/>
      <c r="T704" s="57"/>
      <c r="U704" s="57"/>
      <c r="V704" s="57"/>
      <c r="W704" s="57"/>
      <c r="X704" s="57"/>
      <c r="Y704" s="25" t="str">
        <f>IF(X704 = "", "", IFERROR(VLOOKUP(X704, Values!G:H, 2, FALSE), ""))</f>
        <v/>
      </c>
      <c r="Z704" s="26" t="str">
        <f>IF(X704 = "", "", IFERROR(VLOOKUP(X704, Values!G:I, 3, FALSE), ""))</f>
        <v/>
      </c>
      <c r="AA704" s="107"/>
      <c r="AB704" s="56"/>
      <c r="AC704" s="57"/>
      <c r="AD704" s="25"/>
      <c r="AE704" s="5" t="str">
        <f>IF(AB704 = "", "", IFERROR(VLOOKUP(AB704, 'SERVICE LOCATIONS'!$A:$B, 2, FALSE), ""))</f>
        <v/>
      </c>
      <c r="AF704" s="5" t="str">
        <f>IF(AB704 = "", "", IFERROR(IF(VLOOKUP(AB704, 'SERVICE LOCATIONS'!$A:$C, 3, FALSE) = 0, "", VLOOKUP(AB704, 'SERVICE LOCATIONS'!$A:$D, 3, FALSE)), ""))</f>
        <v/>
      </c>
      <c r="AG704" s="5" t="str">
        <f>IF(AB704 = "", "", IFERROR(VLOOKUP(AB704, 'SERVICE LOCATIONS'!$A:$D, 4, FALSE), ""))</f>
        <v/>
      </c>
      <c r="AH704" s="5" t="str">
        <f>IF(AB704 = "", "", IFERROR(VLOOKUP(AB704, 'SERVICE LOCATIONS'!$A:$J, 5, FALSE), ""))</f>
        <v/>
      </c>
      <c r="AI704" s="5" t="str">
        <f>IF(AB704 = "", "", IFERROR(VLOOKUP(AB704, 'SERVICE LOCATIONS'!$A:$F, 6, FALSE), ""))</f>
        <v/>
      </c>
      <c r="AJ704" s="5" t="str">
        <f>IF(AB704 = "", "", IFERROR(VLOOKUP(AB704, 'SERVICE LOCATIONS'!$A:$G, 7, FALSE), ""))</f>
        <v/>
      </c>
      <c r="AK704" s="5" t="str">
        <f>IF(AB704 = "", "", IFERROR(VLOOKUP(AB704, 'SERVICE LOCATIONS'!$A:$H, 8, FALSE), ""))</f>
        <v/>
      </c>
      <c r="AL704" s="7" t="str">
        <f>IF(AB704 = "", "", IFERROR(VLOOKUP(AB704, 'SERVICE LOCATIONS'!$A:$I, 9, FALSE), ""))</f>
        <v/>
      </c>
      <c r="AM704" s="7" t="str">
        <f>IF(AB704 = "", "", IFERROR(VLOOKUP(AB704, 'SERVICE LOCATIONS'!$A:$J, 10, FALSE), ""))</f>
        <v/>
      </c>
      <c r="AN704" s="7" t="str">
        <f>IF(AB704 = "", "", IFERROR(VLOOKUP(AB704, 'SERVICE LOCATIONS'!$A:$Q, 12, FALSE), ""))</f>
        <v/>
      </c>
      <c r="AO704" s="5" t="str">
        <f>IF(AB704 = "", "", IFERROR(VLOOKUP(AB704, 'SERVICE LOCATIONS'!$A:$Q, 13, FALSE), ""))</f>
        <v/>
      </c>
      <c r="AP704" s="5" t="str">
        <f>IF(AB704 = "", "", IFERROR(VLOOKUP(AB704, 'SERVICE LOCATIONS'!$A:$Q, 14, FALSE), ""))</f>
        <v/>
      </c>
      <c r="AQ704" s="5" t="str">
        <f>IF(AB704 = "", "", IFERROR(VLOOKUP(AB704, 'SERVICE LOCATIONS'!$A:$Q, 15, FALSE), ""))</f>
        <v/>
      </c>
      <c r="AR704" s="5" t="str">
        <f>IF(AB704 = "", "", IFERROR(VLOOKUP(AB704, 'SERVICE LOCATIONS'!$A:$Q, 16, FALSE), ""))</f>
        <v/>
      </c>
      <c r="AS704" s="5" t="str">
        <f>IF(AB704 = "", "", IFERROR(VLOOKUP(AB704, 'SERVICE LOCATIONS'!$A:$Q, 17, FALSE), ""))</f>
        <v/>
      </c>
      <c r="AT704" s="27" t="str">
        <f>IF(AB704 = "", "", IFERROR(VLOOKUP(AB704, 'SERVICE LOCATIONS'!$A:$Q, 11, FALSE), ""))</f>
        <v/>
      </c>
      <c r="AU704" s="42"/>
      <c r="AV704" s="54"/>
      <c r="AW704" s="55"/>
      <c r="AX704" s="56"/>
      <c r="AY704" s="57"/>
    </row>
    <row r="705" spans="1:51" x14ac:dyDescent="0.2">
      <c r="A705" s="58"/>
      <c r="B705" s="64" t="str">
        <f>IF(A705="", "", TEXT(VLOOKUP(A705, 'ENTITY INFO'!$A:$E, 4, FALSE), "00-0000000"))</f>
        <v/>
      </c>
      <c r="C705" s="64" t="str">
        <f>IF(A705="", "", VLOOKUP(A705, 'ENTITY INFO'!$A:$E, 5, FALSE))</f>
        <v/>
      </c>
      <c r="D705" s="64" t="str">
        <f>IF(A705 = "", "", IFERROR(VLOOKUP(A705, 'ENTITY INFO'!$A:$B, 2, FALSE), ""))</f>
        <v/>
      </c>
      <c r="E705" s="42"/>
      <c r="F705" s="57"/>
      <c r="G705" s="60"/>
      <c r="H705" s="54"/>
      <c r="I705" s="61"/>
      <c r="J705" s="62"/>
      <c r="K705" s="57"/>
      <c r="L705" s="57"/>
      <c r="M705" s="54"/>
      <c r="N705" s="63"/>
      <c r="O705" s="57"/>
      <c r="P705" s="57"/>
      <c r="Q705" s="57"/>
      <c r="R705" s="57"/>
      <c r="S705" s="57"/>
      <c r="T705" s="57"/>
      <c r="U705" s="57"/>
      <c r="V705" s="57"/>
      <c r="W705" s="57"/>
      <c r="X705" s="57"/>
      <c r="Y705" s="25" t="str">
        <f>IF(X705 = "", "", IFERROR(VLOOKUP(X705, Values!G:H, 2, FALSE), ""))</f>
        <v/>
      </c>
      <c r="Z705" s="26" t="str">
        <f>IF(X705 = "", "", IFERROR(VLOOKUP(X705, Values!G:I, 3, FALSE), ""))</f>
        <v/>
      </c>
      <c r="AA705" s="107"/>
      <c r="AB705" s="56"/>
      <c r="AC705" s="57"/>
      <c r="AD705" s="25"/>
      <c r="AE705" s="5" t="str">
        <f>IF(AB705 = "", "", IFERROR(VLOOKUP(AB705, 'SERVICE LOCATIONS'!$A:$B, 2, FALSE), ""))</f>
        <v/>
      </c>
      <c r="AF705" s="5" t="str">
        <f>IF(AB705 = "", "", IFERROR(IF(VLOOKUP(AB705, 'SERVICE LOCATIONS'!$A:$C, 3, FALSE) = 0, "", VLOOKUP(AB705, 'SERVICE LOCATIONS'!$A:$D, 3, FALSE)), ""))</f>
        <v/>
      </c>
      <c r="AG705" s="5" t="str">
        <f>IF(AB705 = "", "", IFERROR(VLOOKUP(AB705, 'SERVICE LOCATIONS'!$A:$D, 4, FALSE), ""))</f>
        <v/>
      </c>
      <c r="AH705" s="5" t="str">
        <f>IF(AB705 = "", "", IFERROR(VLOOKUP(AB705, 'SERVICE LOCATIONS'!$A:$J, 5, FALSE), ""))</f>
        <v/>
      </c>
      <c r="AI705" s="5" t="str">
        <f>IF(AB705 = "", "", IFERROR(VLOOKUP(AB705, 'SERVICE LOCATIONS'!$A:$F, 6, FALSE), ""))</f>
        <v/>
      </c>
      <c r="AJ705" s="5" t="str">
        <f>IF(AB705 = "", "", IFERROR(VLOOKUP(AB705, 'SERVICE LOCATIONS'!$A:$G, 7, FALSE), ""))</f>
        <v/>
      </c>
      <c r="AK705" s="5" t="str">
        <f>IF(AB705 = "", "", IFERROR(VLOOKUP(AB705, 'SERVICE LOCATIONS'!$A:$H, 8, FALSE), ""))</f>
        <v/>
      </c>
      <c r="AL705" s="7" t="str">
        <f>IF(AB705 = "", "", IFERROR(VLOOKUP(AB705, 'SERVICE LOCATIONS'!$A:$I, 9, FALSE), ""))</f>
        <v/>
      </c>
      <c r="AM705" s="7" t="str">
        <f>IF(AB705 = "", "", IFERROR(VLOOKUP(AB705, 'SERVICE LOCATIONS'!$A:$J, 10, FALSE), ""))</f>
        <v/>
      </c>
      <c r="AN705" s="7" t="str">
        <f>IF(AB705 = "", "", IFERROR(VLOOKUP(AB705, 'SERVICE LOCATIONS'!$A:$Q, 12, FALSE), ""))</f>
        <v/>
      </c>
      <c r="AO705" s="5" t="str">
        <f>IF(AB705 = "", "", IFERROR(VLOOKUP(AB705, 'SERVICE LOCATIONS'!$A:$Q, 13, FALSE), ""))</f>
        <v/>
      </c>
      <c r="AP705" s="5" t="str">
        <f>IF(AB705 = "", "", IFERROR(VLOOKUP(AB705, 'SERVICE LOCATIONS'!$A:$Q, 14, FALSE), ""))</f>
        <v/>
      </c>
      <c r="AQ705" s="5" t="str">
        <f>IF(AB705 = "", "", IFERROR(VLOOKUP(AB705, 'SERVICE LOCATIONS'!$A:$Q, 15, FALSE), ""))</f>
        <v/>
      </c>
      <c r="AR705" s="5" t="str">
        <f>IF(AB705 = "", "", IFERROR(VLOOKUP(AB705, 'SERVICE LOCATIONS'!$A:$Q, 16, FALSE), ""))</f>
        <v/>
      </c>
      <c r="AS705" s="5" t="str">
        <f>IF(AB705 = "", "", IFERROR(VLOOKUP(AB705, 'SERVICE LOCATIONS'!$A:$Q, 17, FALSE), ""))</f>
        <v/>
      </c>
      <c r="AT705" s="27" t="str">
        <f>IF(AB705 = "", "", IFERROR(VLOOKUP(AB705, 'SERVICE LOCATIONS'!$A:$Q, 11, FALSE), ""))</f>
        <v/>
      </c>
      <c r="AU705" s="42"/>
      <c r="AV705" s="54"/>
      <c r="AW705" s="55"/>
      <c r="AX705" s="56"/>
      <c r="AY705" s="57"/>
    </row>
    <row r="706" spans="1:51" x14ac:dyDescent="0.2">
      <c r="A706" s="58"/>
      <c r="B706" s="64" t="str">
        <f>IF(A706="", "", TEXT(VLOOKUP(A706, 'ENTITY INFO'!$A:$E, 4, FALSE), "00-0000000"))</f>
        <v/>
      </c>
      <c r="C706" s="64" t="str">
        <f>IF(A706="", "", VLOOKUP(A706, 'ENTITY INFO'!$A:$E, 5, FALSE))</f>
        <v/>
      </c>
      <c r="D706" s="64" t="str">
        <f>IF(A706 = "", "", IFERROR(VLOOKUP(A706, 'ENTITY INFO'!$A:$B, 2, FALSE), ""))</f>
        <v/>
      </c>
      <c r="E706" s="42"/>
      <c r="F706" s="57"/>
      <c r="G706" s="60"/>
      <c r="H706" s="54"/>
      <c r="I706" s="61"/>
      <c r="J706" s="62"/>
      <c r="K706" s="57"/>
      <c r="L706" s="57"/>
      <c r="M706" s="54"/>
      <c r="N706" s="63"/>
      <c r="O706" s="57"/>
      <c r="P706" s="57"/>
      <c r="Q706" s="57"/>
      <c r="R706" s="57"/>
      <c r="S706" s="57"/>
      <c r="T706" s="57"/>
      <c r="U706" s="57"/>
      <c r="V706" s="57"/>
      <c r="W706" s="57"/>
      <c r="X706" s="57"/>
      <c r="Y706" s="25" t="str">
        <f>IF(X706 = "", "", IFERROR(VLOOKUP(X706, Values!G:H, 2, FALSE), ""))</f>
        <v/>
      </c>
      <c r="Z706" s="26" t="str">
        <f>IF(X706 = "", "", IFERROR(VLOOKUP(X706, Values!G:I, 3, FALSE), ""))</f>
        <v/>
      </c>
      <c r="AA706" s="107"/>
      <c r="AB706" s="56"/>
      <c r="AC706" s="57"/>
      <c r="AD706" s="25"/>
      <c r="AE706" s="5" t="str">
        <f>IF(AB706 = "", "", IFERROR(VLOOKUP(AB706, 'SERVICE LOCATIONS'!$A:$B, 2, FALSE), ""))</f>
        <v/>
      </c>
      <c r="AF706" s="5" t="str">
        <f>IF(AB706 = "", "", IFERROR(IF(VLOOKUP(AB706, 'SERVICE LOCATIONS'!$A:$C, 3, FALSE) = 0, "", VLOOKUP(AB706, 'SERVICE LOCATIONS'!$A:$D, 3, FALSE)), ""))</f>
        <v/>
      </c>
      <c r="AG706" s="5" t="str">
        <f>IF(AB706 = "", "", IFERROR(VLOOKUP(AB706, 'SERVICE LOCATIONS'!$A:$D, 4, FALSE), ""))</f>
        <v/>
      </c>
      <c r="AH706" s="5" t="str">
        <f>IF(AB706 = "", "", IFERROR(VLOOKUP(AB706, 'SERVICE LOCATIONS'!$A:$J, 5, FALSE), ""))</f>
        <v/>
      </c>
      <c r="AI706" s="5" t="str">
        <f>IF(AB706 = "", "", IFERROR(VLOOKUP(AB706, 'SERVICE LOCATIONS'!$A:$F, 6, FALSE), ""))</f>
        <v/>
      </c>
      <c r="AJ706" s="5" t="str">
        <f>IF(AB706 = "", "", IFERROR(VLOOKUP(AB706, 'SERVICE LOCATIONS'!$A:$G, 7, FALSE), ""))</f>
        <v/>
      </c>
      <c r="AK706" s="5" t="str">
        <f>IF(AB706 = "", "", IFERROR(VLOOKUP(AB706, 'SERVICE LOCATIONS'!$A:$H, 8, FALSE), ""))</f>
        <v/>
      </c>
      <c r="AL706" s="7" t="str">
        <f>IF(AB706 = "", "", IFERROR(VLOOKUP(AB706, 'SERVICE LOCATIONS'!$A:$I, 9, FALSE), ""))</f>
        <v/>
      </c>
      <c r="AM706" s="7" t="str">
        <f>IF(AB706 = "", "", IFERROR(VLOOKUP(AB706, 'SERVICE LOCATIONS'!$A:$J, 10, FALSE), ""))</f>
        <v/>
      </c>
      <c r="AN706" s="7" t="str">
        <f>IF(AB706 = "", "", IFERROR(VLOOKUP(AB706, 'SERVICE LOCATIONS'!$A:$Q, 12, FALSE), ""))</f>
        <v/>
      </c>
      <c r="AO706" s="5" t="str">
        <f>IF(AB706 = "", "", IFERROR(VLOOKUP(AB706, 'SERVICE LOCATIONS'!$A:$Q, 13, FALSE), ""))</f>
        <v/>
      </c>
      <c r="AP706" s="5" t="str">
        <f>IF(AB706 = "", "", IFERROR(VLOOKUP(AB706, 'SERVICE LOCATIONS'!$A:$Q, 14, FALSE), ""))</f>
        <v/>
      </c>
      <c r="AQ706" s="5" t="str">
        <f>IF(AB706 = "", "", IFERROR(VLOOKUP(AB706, 'SERVICE LOCATIONS'!$A:$Q, 15, FALSE), ""))</f>
        <v/>
      </c>
      <c r="AR706" s="5" t="str">
        <f>IF(AB706 = "", "", IFERROR(VLOOKUP(AB706, 'SERVICE LOCATIONS'!$A:$Q, 16, FALSE), ""))</f>
        <v/>
      </c>
      <c r="AS706" s="5" t="str">
        <f>IF(AB706 = "", "", IFERROR(VLOOKUP(AB706, 'SERVICE LOCATIONS'!$A:$Q, 17, FALSE), ""))</f>
        <v/>
      </c>
      <c r="AT706" s="27" t="str">
        <f>IF(AB706 = "", "", IFERROR(VLOOKUP(AB706, 'SERVICE LOCATIONS'!$A:$Q, 11, FALSE), ""))</f>
        <v/>
      </c>
      <c r="AU706" s="42"/>
      <c r="AV706" s="54"/>
      <c r="AW706" s="55"/>
      <c r="AX706" s="56"/>
      <c r="AY706" s="57"/>
    </row>
    <row r="707" spans="1:51" x14ac:dyDescent="0.2">
      <c r="A707" s="58"/>
      <c r="B707" s="64" t="str">
        <f>IF(A707="", "", TEXT(VLOOKUP(A707, 'ENTITY INFO'!$A:$E, 4, FALSE), "00-0000000"))</f>
        <v/>
      </c>
      <c r="C707" s="64" t="str">
        <f>IF(A707="", "", VLOOKUP(A707, 'ENTITY INFO'!$A:$E, 5, FALSE))</f>
        <v/>
      </c>
      <c r="D707" s="64" t="str">
        <f>IF(A707 = "", "", IFERROR(VLOOKUP(A707, 'ENTITY INFO'!$A:$B, 2, FALSE), ""))</f>
        <v/>
      </c>
      <c r="E707" s="42"/>
      <c r="F707" s="57"/>
      <c r="G707" s="60"/>
      <c r="H707" s="54"/>
      <c r="I707" s="61"/>
      <c r="J707" s="62"/>
      <c r="K707" s="57"/>
      <c r="L707" s="57"/>
      <c r="M707" s="54"/>
      <c r="N707" s="63"/>
      <c r="O707" s="57"/>
      <c r="P707" s="57"/>
      <c r="Q707" s="57"/>
      <c r="R707" s="57"/>
      <c r="S707" s="57"/>
      <c r="T707" s="57"/>
      <c r="U707" s="57"/>
      <c r="V707" s="57"/>
      <c r="W707" s="57"/>
      <c r="X707" s="57"/>
      <c r="Y707" s="25" t="str">
        <f>IF(X707 = "", "", IFERROR(VLOOKUP(X707, Values!G:H, 2, FALSE), ""))</f>
        <v/>
      </c>
      <c r="Z707" s="26" t="str">
        <f>IF(X707 = "", "", IFERROR(VLOOKUP(X707, Values!G:I, 3, FALSE), ""))</f>
        <v/>
      </c>
      <c r="AA707" s="107"/>
      <c r="AB707" s="56"/>
      <c r="AC707" s="57"/>
      <c r="AD707" s="25"/>
      <c r="AE707" s="5" t="str">
        <f>IF(AB707 = "", "", IFERROR(VLOOKUP(AB707, 'SERVICE LOCATIONS'!$A:$B, 2, FALSE), ""))</f>
        <v/>
      </c>
      <c r="AF707" s="5" t="str">
        <f>IF(AB707 = "", "", IFERROR(IF(VLOOKUP(AB707, 'SERVICE LOCATIONS'!$A:$C, 3, FALSE) = 0, "", VLOOKUP(AB707, 'SERVICE LOCATIONS'!$A:$D, 3, FALSE)), ""))</f>
        <v/>
      </c>
      <c r="AG707" s="5" t="str">
        <f>IF(AB707 = "", "", IFERROR(VLOOKUP(AB707, 'SERVICE LOCATIONS'!$A:$D, 4, FALSE), ""))</f>
        <v/>
      </c>
      <c r="AH707" s="5" t="str">
        <f>IF(AB707 = "", "", IFERROR(VLOOKUP(AB707, 'SERVICE LOCATIONS'!$A:$J, 5, FALSE), ""))</f>
        <v/>
      </c>
      <c r="AI707" s="5" t="str">
        <f>IF(AB707 = "", "", IFERROR(VLOOKUP(AB707, 'SERVICE LOCATIONS'!$A:$F, 6, FALSE), ""))</f>
        <v/>
      </c>
      <c r="AJ707" s="5" t="str">
        <f>IF(AB707 = "", "", IFERROR(VLOOKUP(AB707, 'SERVICE LOCATIONS'!$A:$G, 7, FALSE), ""))</f>
        <v/>
      </c>
      <c r="AK707" s="5" t="str">
        <f>IF(AB707 = "", "", IFERROR(VLOOKUP(AB707, 'SERVICE LOCATIONS'!$A:$H, 8, FALSE), ""))</f>
        <v/>
      </c>
      <c r="AL707" s="7" t="str">
        <f>IF(AB707 = "", "", IFERROR(VLOOKUP(AB707, 'SERVICE LOCATIONS'!$A:$I, 9, FALSE), ""))</f>
        <v/>
      </c>
      <c r="AM707" s="7" t="str">
        <f>IF(AB707 = "", "", IFERROR(VLOOKUP(AB707, 'SERVICE LOCATIONS'!$A:$J, 10, FALSE), ""))</f>
        <v/>
      </c>
      <c r="AN707" s="7" t="str">
        <f>IF(AB707 = "", "", IFERROR(VLOOKUP(AB707, 'SERVICE LOCATIONS'!$A:$Q, 12, FALSE), ""))</f>
        <v/>
      </c>
      <c r="AO707" s="5" t="str">
        <f>IF(AB707 = "", "", IFERROR(VLOOKUP(AB707, 'SERVICE LOCATIONS'!$A:$Q, 13, FALSE), ""))</f>
        <v/>
      </c>
      <c r="AP707" s="5" t="str">
        <f>IF(AB707 = "", "", IFERROR(VLOOKUP(AB707, 'SERVICE LOCATIONS'!$A:$Q, 14, FALSE), ""))</f>
        <v/>
      </c>
      <c r="AQ707" s="5" t="str">
        <f>IF(AB707 = "", "", IFERROR(VLOOKUP(AB707, 'SERVICE LOCATIONS'!$A:$Q, 15, FALSE), ""))</f>
        <v/>
      </c>
      <c r="AR707" s="5" t="str">
        <f>IF(AB707 = "", "", IFERROR(VLOOKUP(AB707, 'SERVICE LOCATIONS'!$A:$Q, 16, FALSE), ""))</f>
        <v/>
      </c>
      <c r="AS707" s="5" t="str">
        <f>IF(AB707 = "", "", IFERROR(VLOOKUP(AB707, 'SERVICE LOCATIONS'!$A:$Q, 17, FALSE), ""))</f>
        <v/>
      </c>
      <c r="AT707" s="27" t="str">
        <f>IF(AB707 = "", "", IFERROR(VLOOKUP(AB707, 'SERVICE LOCATIONS'!$A:$Q, 11, FALSE), ""))</f>
        <v/>
      </c>
      <c r="AU707" s="42"/>
      <c r="AV707" s="54"/>
      <c r="AW707" s="55"/>
      <c r="AX707" s="56"/>
      <c r="AY707" s="57"/>
    </row>
    <row r="708" spans="1:51" x14ac:dyDescent="0.2">
      <c r="A708" s="58"/>
      <c r="B708" s="64" t="str">
        <f>IF(A708="", "", TEXT(VLOOKUP(A708, 'ENTITY INFO'!$A:$E, 4, FALSE), "00-0000000"))</f>
        <v/>
      </c>
      <c r="C708" s="64" t="str">
        <f>IF(A708="", "", VLOOKUP(A708, 'ENTITY INFO'!$A:$E, 5, FALSE))</f>
        <v/>
      </c>
      <c r="D708" s="64" t="str">
        <f>IF(A708 = "", "", IFERROR(VLOOKUP(A708, 'ENTITY INFO'!$A:$B, 2, FALSE), ""))</f>
        <v/>
      </c>
      <c r="E708" s="42"/>
      <c r="F708" s="57"/>
      <c r="G708" s="60"/>
      <c r="H708" s="54"/>
      <c r="I708" s="61"/>
      <c r="J708" s="62"/>
      <c r="K708" s="57"/>
      <c r="L708" s="57"/>
      <c r="M708" s="54"/>
      <c r="N708" s="63"/>
      <c r="O708" s="57"/>
      <c r="P708" s="57"/>
      <c r="Q708" s="57"/>
      <c r="R708" s="57"/>
      <c r="S708" s="57"/>
      <c r="T708" s="57"/>
      <c r="U708" s="57"/>
      <c r="V708" s="57"/>
      <c r="W708" s="57"/>
      <c r="X708" s="57"/>
      <c r="Y708" s="25" t="str">
        <f>IF(X708 = "", "", IFERROR(VLOOKUP(X708, Values!G:H, 2, FALSE), ""))</f>
        <v/>
      </c>
      <c r="Z708" s="26" t="str">
        <f>IF(X708 = "", "", IFERROR(VLOOKUP(X708, Values!G:I, 3, FALSE), ""))</f>
        <v/>
      </c>
      <c r="AA708" s="107"/>
      <c r="AB708" s="56"/>
      <c r="AC708" s="57"/>
      <c r="AD708" s="25"/>
      <c r="AE708" s="5" t="str">
        <f>IF(AB708 = "", "", IFERROR(VLOOKUP(AB708, 'SERVICE LOCATIONS'!$A:$B, 2, FALSE), ""))</f>
        <v/>
      </c>
      <c r="AF708" s="5" t="str">
        <f>IF(AB708 = "", "", IFERROR(IF(VLOOKUP(AB708, 'SERVICE LOCATIONS'!$A:$C, 3, FALSE) = 0, "", VLOOKUP(AB708, 'SERVICE LOCATIONS'!$A:$D, 3, FALSE)), ""))</f>
        <v/>
      </c>
      <c r="AG708" s="5" t="str">
        <f>IF(AB708 = "", "", IFERROR(VLOOKUP(AB708, 'SERVICE LOCATIONS'!$A:$D, 4, FALSE), ""))</f>
        <v/>
      </c>
      <c r="AH708" s="5" t="str">
        <f>IF(AB708 = "", "", IFERROR(VLOOKUP(AB708, 'SERVICE LOCATIONS'!$A:$J, 5, FALSE), ""))</f>
        <v/>
      </c>
      <c r="AI708" s="5" t="str">
        <f>IF(AB708 = "", "", IFERROR(VLOOKUP(AB708, 'SERVICE LOCATIONS'!$A:$F, 6, FALSE), ""))</f>
        <v/>
      </c>
      <c r="AJ708" s="5" t="str">
        <f>IF(AB708 = "", "", IFERROR(VLOOKUP(AB708, 'SERVICE LOCATIONS'!$A:$G, 7, FALSE), ""))</f>
        <v/>
      </c>
      <c r="AK708" s="5" t="str">
        <f>IF(AB708 = "", "", IFERROR(VLOOKUP(AB708, 'SERVICE LOCATIONS'!$A:$H, 8, FALSE), ""))</f>
        <v/>
      </c>
      <c r="AL708" s="7" t="str">
        <f>IF(AB708 = "", "", IFERROR(VLOOKUP(AB708, 'SERVICE LOCATIONS'!$A:$I, 9, FALSE), ""))</f>
        <v/>
      </c>
      <c r="AM708" s="7" t="str">
        <f>IF(AB708 = "", "", IFERROR(VLOOKUP(AB708, 'SERVICE LOCATIONS'!$A:$J, 10, FALSE), ""))</f>
        <v/>
      </c>
      <c r="AN708" s="7" t="str">
        <f>IF(AB708 = "", "", IFERROR(VLOOKUP(AB708, 'SERVICE LOCATIONS'!$A:$Q, 12, FALSE), ""))</f>
        <v/>
      </c>
      <c r="AO708" s="5" t="str">
        <f>IF(AB708 = "", "", IFERROR(VLOOKUP(AB708, 'SERVICE LOCATIONS'!$A:$Q, 13, FALSE), ""))</f>
        <v/>
      </c>
      <c r="AP708" s="5" t="str">
        <f>IF(AB708 = "", "", IFERROR(VLOOKUP(AB708, 'SERVICE LOCATIONS'!$A:$Q, 14, FALSE), ""))</f>
        <v/>
      </c>
      <c r="AQ708" s="5" t="str">
        <f>IF(AB708 = "", "", IFERROR(VLOOKUP(AB708, 'SERVICE LOCATIONS'!$A:$Q, 15, FALSE), ""))</f>
        <v/>
      </c>
      <c r="AR708" s="5" t="str">
        <f>IF(AB708 = "", "", IFERROR(VLOOKUP(AB708, 'SERVICE LOCATIONS'!$A:$Q, 16, FALSE), ""))</f>
        <v/>
      </c>
      <c r="AS708" s="5" t="str">
        <f>IF(AB708 = "", "", IFERROR(VLOOKUP(AB708, 'SERVICE LOCATIONS'!$A:$Q, 17, FALSE), ""))</f>
        <v/>
      </c>
      <c r="AT708" s="27" t="str">
        <f>IF(AB708 = "", "", IFERROR(VLOOKUP(AB708, 'SERVICE LOCATIONS'!$A:$Q, 11, FALSE), ""))</f>
        <v/>
      </c>
      <c r="AU708" s="42"/>
      <c r="AV708" s="54"/>
      <c r="AW708" s="55"/>
      <c r="AX708" s="56"/>
      <c r="AY708" s="57"/>
    </row>
    <row r="709" spans="1:51" x14ac:dyDescent="0.2">
      <c r="A709" s="58"/>
      <c r="B709" s="64" t="str">
        <f>IF(A709="", "", TEXT(VLOOKUP(A709, 'ENTITY INFO'!$A:$E, 4, FALSE), "00-0000000"))</f>
        <v/>
      </c>
      <c r="C709" s="64" t="str">
        <f>IF(A709="", "", VLOOKUP(A709, 'ENTITY INFO'!$A:$E, 5, FALSE))</f>
        <v/>
      </c>
      <c r="D709" s="64" t="str">
        <f>IF(A709 = "", "", IFERROR(VLOOKUP(A709, 'ENTITY INFO'!$A:$B, 2, FALSE), ""))</f>
        <v/>
      </c>
      <c r="E709" s="42"/>
      <c r="F709" s="57"/>
      <c r="G709" s="60"/>
      <c r="H709" s="54"/>
      <c r="I709" s="61"/>
      <c r="J709" s="62"/>
      <c r="K709" s="57"/>
      <c r="L709" s="57"/>
      <c r="M709" s="54"/>
      <c r="N709" s="63"/>
      <c r="O709" s="57"/>
      <c r="P709" s="57"/>
      <c r="Q709" s="57"/>
      <c r="R709" s="57"/>
      <c r="S709" s="57"/>
      <c r="T709" s="57"/>
      <c r="U709" s="57"/>
      <c r="V709" s="57"/>
      <c r="W709" s="57"/>
      <c r="X709" s="57"/>
      <c r="Y709" s="25" t="str">
        <f>IF(X709 = "", "", IFERROR(VLOOKUP(X709, Values!G:H, 2, FALSE), ""))</f>
        <v/>
      </c>
      <c r="Z709" s="26" t="str">
        <f>IF(X709 = "", "", IFERROR(VLOOKUP(X709, Values!G:I, 3, FALSE), ""))</f>
        <v/>
      </c>
      <c r="AA709" s="107"/>
      <c r="AB709" s="56"/>
      <c r="AC709" s="57"/>
      <c r="AD709" s="25"/>
      <c r="AE709" s="5" t="str">
        <f>IF(AB709 = "", "", IFERROR(VLOOKUP(AB709, 'SERVICE LOCATIONS'!$A:$B, 2, FALSE), ""))</f>
        <v/>
      </c>
      <c r="AF709" s="5" t="str">
        <f>IF(AB709 = "", "", IFERROR(IF(VLOOKUP(AB709, 'SERVICE LOCATIONS'!$A:$C, 3, FALSE) = 0, "", VLOOKUP(AB709, 'SERVICE LOCATIONS'!$A:$D, 3, FALSE)), ""))</f>
        <v/>
      </c>
      <c r="AG709" s="5" t="str">
        <f>IF(AB709 = "", "", IFERROR(VLOOKUP(AB709, 'SERVICE LOCATIONS'!$A:$D, 4, FALSE), ""))</f>
        <v/>
      </c>
      <c r="AH709" s="5" t="str">
        <f>IF(AB709 = "", "", IFERROR(VLOOKUP(AB709, 'SERVICE LOCATIONS'!$A:$J, 5, FALSE), ""))</f>
        <v/>
      </c>
      <c r="AI709" s="5" t="str">
        <f>IF(AB709 = "", "", IFERROR(VLOOKUP(AB709, 'SERVICE LOCATIONS'!$A:$F, 6, FALSE), ""))</f>
        <v/>
      </c>
      <c r="AJ709" s="5" t="str">
        <f>IF(AB709 = "", "", IFERROR(VLOOKUP(AB709, 'SERVICE LOCATIONS'!$A:$G, 7, FALSE), ""))</f>
        <v/>
      </c>
      <c r="AK709" s="5" t="str">
        <f>IF(AB709 = "", "", IFERROR(VLOOKUP(AB709, 'SERVICE LOCATIONS'!$A:$H, 8, FALSE), ""))</f>
        <v/>
      </c>
      <c r="AL709" s="7" t="str">
        <f>IF(AB709 = "", "", IFERROR(VLOOKUP(AB709, 'SERVICE LOCATIONS'!$A:$I, 9, FALSE), ""))</f>
        <v/>
      </c>
      <c r="AM709" s="7" t="str">
        <f>IF(AB709 = "", "", IFERROR(VLOOKUP(AB709, 'SERVICE LOCATIONS'!$A:$J, 10, FALSE), ""))</f>
        <v/>
      </c>
      <c r="AN709" s="7" t="str">
        <f>IF(AB709 = "", "", IFERROR(VLOOKUP(AB709, 'SERVICE LOCATIONS'!$A:$Q, 12, FALSE), ""))</f>
        <v/>
      </c>
      <c r="AO709" s="5" t="str">
        <f>IF(AB709 = "", "", IFERROR(VLOOKUP(AB709, 'SERVICE LOCATIONS'!$A:$Q, 13, FALSE), ""))</f>
        <v/>
      </c>
      <c r="AP709" s="5" t="str">
        <f>IF(AB709 = "", "", IFERROR(VLOOKUP(AB709, 'SERVICE LOCATIONS'!$A:$Q, 14, FALSE), ""))</f>
        <v/>
      </c>
      <c r="AQ709" s="5" t="str">
        <f>IF(AB709 = "", "", IFERROR(VLOOKUP(AB709, 'SERVICE LOCATIONS'!$A:$Q, 15, FALSE), ""))</f>
        <v/>
      </c>
      <c r="AR709" s="5" t="str">
        <f>IF(AB709 = "", "", IFERROR(VLOOKUP(AB709, 'SERVICE LOCATIONS'!$A:$Q, 16, FALSE), ""))</f>
        <v/>
      </c>
      <c r="AS709" s="5" t="str">
        <f>IF(AB709 = "", "", IFERROR(VLOOKUP(AB709, 'SERVICE LOCATIONS'!$A:$Q, 17, FALSE), ""))</f>
        <v/>
      </c>
      <c r="AT709" s="27" t="str">
        <f>IF(AB709 = "", "", IFERROR(VLOOKUP(AB709, 'SERVICE LOCATIONS'!$A:$Q, 11, FALSE), ""))</f>
        <v/>
      </c>
      <c r="AU709" s="42"/>
      <c r="AV709" s="54"/>
      <c r="AW709" s="55"/>
      <c r="AX709" s="56"/>
      <c r="AY709" s="57"/>
    </row>
    <row r="710" spans="1:51" x14ac:dyDescent="0.2">
      <c r="A710" s="58"/>
      <c r="B710" s="64" t="str">
        <f>IF(A710="", "", TEXT(VLOOKUP(A710, 'ENTITY INFO'!$A:$E, 4, FALSE), "00-0000000"))</f>
        <v/>
      </c>
      <c r="C710" s="64" t="str">
        <f>IF(A710="", "", VLOOKUP(A710, 'ENTITY INFO'!$A:$E, 5, FALSE))</f>
        <v/>
      </c>
      <c r="D710" s="64" t="str">
        <f>IF(A710 = "", "", IFERROR(VLOOKUP(A710, 'ENTITY INFO'!$A:$B, 2, FALSE), ""))</f>
        <v/>
      </c>
      <c r="E710" s="42"/>
      <c r="F710" s="57"/>
      <c r="G710" s="60"/>
      <c r="H710" s="54"/>
      <c r="I710" s="61"/>
      <c r="J710" s="62"/>
      <c r="K710" s="57"/>
      <c r="L710" s="57"/>
      <c r="M710" s="54"/>
      <c r="N710" s="63"/>
      <c r="O710" s="57"/>
      <c r="P710" s="57"/>
      <c r="Q710" s="57"/>
      <c r="R710" s="57"/>
      <c r="S710" s="57"/>
      <c r="T710" s="57"/>
      <c r="U710" s="57"/>
      <c r="V710" s="57"/>
      <c r="W710" s="57"/>
      <c r="X710" s="57"/>
      <c r="Y710" s="25" t="str">
        <f>IF(X710 = "", "", IFERROR(VLOOKUP(X710, Values!G:H, 2, FALSE), ""))</f>
        <v/>
      </c>
      <c r="Z710" s="26" t="str">
        <f>IF(X710 = "", "", IFERROR(VLOOKUP(X710, Values!G:I, 3, FALSE), ""))</f>
        <v/>
      </c>
      <c r="AA710" s="107"/>
      <c r="AB710" s="56"/>
      <c r="AC710" s="57"/>
      <c r="AD710" s="25"/>
      <c r="AE710" s="5" t="str">
        <f>IF(AB710 = "", "", IFERROR(VLOOKUP(AB710, 'SERVICE LOCATIONS'!$A:$B, 2, FALSE), ""))</f>
        <v/>
      </c>
      <c r="AF710" s="5" t="str">
        <f>IF(AB710 = "", "", IFERROR(IF(VLOOKUP(AB710, 'SERVICE LOCATIONS'!$A:$C, 3, FALSE) = 0, "", VLOOKUP(AB710, 'SERVICE LOCATIONS'!$A:$D, 3, FALSE)), ""))</f>
        <v/>
      </c>
      <c r="AG710" s="5" t="str">
        <f>IF(AB710 = "", "", IFERROR(VLOOKUP(AB710, 'SERVICE LOCATIONS'!$A:$D, 4, FALSE), ""))</f>
        <v/>
      </c>
      <c r="AH710" s="5" t="str">
        <f>IF(AB710 = "", "", IFERROR(VLOOKUP(AB710, 'SERVICE LOCATIONS'!$A:$J, 5, FALSE), ""))</f>
        <v/>
      </c>
      <c r="AI710" s="5" t="str">
        <f>IF(AB710 = "", "", IFERROR(VLOOKUP(AB710, 'SERVICE LOCATIONS'!$A:$F, 6, FALSE), ""))</f>
        <v/>
      </c>
      <c r="AJ710" s="5" t="str">
        <f>IF(AB710 = "", "", IFERROR(VLOOKUP(AB710, 'SERVICE LOCATIONS'!$A:$G, 7, FALSE), ""))</f>
        <v/>
      </c>
      <c r="AK710" s="5" t="str">
        <f>IF(AB710 = "", "", IFERROR(VLOOKUP(AB710, 'SERVICE LOCATIONS'!$A:$H, 8, FALSE), ""))</f>
        <v/>
      </c>
      <c r="AL710" s="7" t="str">
        <f>IF(AB710 = "", "", IFERROR(VLOOKUP(AB710, 'SERVICE LOCATIONS'!$A:$I, 9, FALSE), ""))</f>
        <v/>
      </c>
      <c r="AM710" s="7" t="str">
        <f>IF(AB710 = "", "", IFERROR(VLOOKUP(AB710, 'SERVICE LOCATIONS'!$A:$J, 10, FALSE), ""))</f>
        <v/>
      </c>
      <c r="AN710" s="7" t="str">
        <f>IF(AB710 = "", "", IFERROR(VLOOKUP(AB710, 'SERVICE LOCATIONS'!$A:$Q, 12, FALSE), ""))</f>
        <v/>
      </c>
      <c r="AO710" s="5" t="str">
        <f>IF(AB710 = "", "", IFERROR(VLOOKUP(AB710, 'SERVICE LOCATIONS'!$A:$Q, 13, FALSE), ""))</f>
        <v/>
      </c>
      <c r="AP710" s="5" t="str">
        <f>IF(AB710 = "", "", IFERROR(VLOOKUP(AB710, 'SERVICE LOCATIONS'!$A:$Q, 14, FALSE), ""))</f>
        <v/>
      </c>
      <c r="AQ710" s="5" t="str">
        <f>IF(AB710 = "", "", IFERROR(VLOOKUP(AB710, 'SERVICE LOCATIONS'!$A:$Q, 15, FALSE), ""))</f>
        <v/>
      </c>
      <c r="AR710" s="5" t="str">
        <f>IF(AB710 = "", "", IFERROR(VLOOKUP(AB710, 'SERVICE LOCATIONS'!$A:$Q, 16, FALSE), ""))</f>
        <v/>
      </c>
      <c r="AS710" s="5" t="str">
        <f>IF(AB710 = "", "", IFERROR(VLOOKUP(AB710, 'SERVICE LOCATIONS'!$A:$Q, 17, FALSE), ""))</f>
        <v/>
      </c>
      <c r="AT710" s="27" t="str">
        <f>IF(AB710 = "", "", IFERROR(VLOOKUP(AB710, 'SERVICE LOCATIONS'!$A:$Q, 11, FALSE), ""))</f>
        <v/>
      </c>
      <c r="AU710" s="42"/>
      <c r="AV710" s="54"/>
      <c r="AW710" s="55"/>
      <c r="AX710" s="56"/>
      <c r="AY710" s="57"/>
    </row>
    <row r="711" spans="1:51" x14ac:dyDescent="0.2">
      <c r="A711" s="58"/>
      <c r="B711" s="64" t="str">
        <f>IF(A711="", "", TEXT(VLOOKUP(A711, 'ENTITY INFO'!$A:$E, 4, FALSE), "00-0000000"))</f>
        <v/>
      </c>
      <c r="C711" s="64" t="str">
        <f>IF(A711="", "", VLOOKUP(A711, 'ENTITY INFO'!$A:$E, 5, FALSE))</f>
        <v/>
      </c>
      <c r="D711" s="64" t="str">
        <f>IF(A711 = "", "", IFERROR(VLOOKUP(A711, 'ENTITY INFO'!$A:$B, 2, FALSE), ""))</f>
        <v/>
      </c>
      <c r="E711" s="42"/>
      <c r="F711" s="57"/>
      <c r="G711" s="60"/>
      <c r="H711" s="54"/>
      <c r="I711" s="61"/>
      <c r="J711" s="62"/>
      <c r="K711" s="57"/>
      <c r="L711" s="57"/>
      <c r="M711" s="54"/>
      <c r="N711" s="63"/>
      <c r="O711" s="57"/>
      <c r="P711" s="57"/>
      <c r="Q711" s="57"/>
      <c r="R711" s="57"/>
      <c r="S711" s="57"/>
      <c r="T711" s="57"/>
      <c r="U711" s="57"/>
      <c r="V711" s="57"/>
      <c r="W711" s="57"/>
      <c r="X711" s="57"/>
      <c r="Y711" s="25" t="str">
        <f>IF(X711 = "", "", IFERROR(VLOOKUP(X711, Values!G:H, 2, FALSE), ""))</f>
        <v/>
      </c>
      <c r="Z711" s="26" t="str">
        <f>IF(X711 = "", "", IFERROR(VLOOKUP(X711, Values!G:I, 3, FALSE), ""))</f>
        <v/>
      </c>
      <c r="AA711" s="107"/>
      <c r="AB711" s="56"/>
      <c r="AC711" s="57"/>
      <c r="AD711" s="25"/>
      <c r="AE711" s="5" t="str">
        <f>IF(AB711 = "", "", IFERROR(VLOOKUP(AB711, 'SERVICE LOCATIONS'!$A:$B, 2, FALSE), ""))</f>
        <v/>
      </c>
      <c r="AF711" s="5" t="str">
        <f>IF(AB711 = "", "", IFERROR(IF(VLOOKUP(AB711, 'SERVICE LOCATIONS'!$A:$C, 3, FALSE) = 0, "", VLOOKUP(AB711, 'SERVICE LOCATIONS'!$A:$D, 3, FALSE)), ""))</f>
        <v/>
      </c>
      <c r="AG711" s="5" t="str">
        <f>IF(AB711 = "", "", IFERROR(VLOOKUP(AB711, 'SERVICE LOCATIONS'!$A:$D, 4, FALSE), ""))</f>
        <v/>
      </c>
      <c r="AH711" s="5" t="str">
        <f>IF(AB711 = "", "", IFERROR(VLOOKUP(AB711, 'SERVICE LOCATIONS'!$A:$J, 5, FALSE), ""))</f>
        <v/>
      </c>
      <c r="AI711" s="5" t="str">
        <f>IF(AB711 = "", "", IFERROR(VLOOKUP(AB711, 'SERVICE LOCATIONS'!$A:$F, 6, FALSE), ""))</f>
        <v/>
      </c>
      <c r="AJ711" s="5" t="str">
        <f>IF(AB711 = "", "", IFERROR(VLOOKUP(AB711, 'SERVICE LOCATIONS'!$A:$G, 7, FALSE), ""))</f>
        <v/>
      </c>
      <c r="AK711" s="5" t="str">
        <f>IF(AB711 = "", "", IFERROR(VLOOKUP(AB711, 'SERVICE LOCATIONS'!$A:$H, 8, FALSE), ""))</f>
        <v/>
      </c>
      <c r="AL711" s="7" t="str">
        <f>IF(AB711 = "", "", IFERROR(VLOOKUP(AB711, 'SERVICE LOCATIONS'!$A:$I, 9, FALSE), ""))</f>
        <v/>
      </c>
      <c r="AM711" s="7" t="str">
        <f>IF(AB711 = "", "", IFERROR(VLOOKUP(AB711, 'SERVICE LOCATIONS'!$A:$J, 10, FALSE), ""))</f>
        <v/>
      </c>
      <c r="AN711" s="7" t="str">
        <f>IF(AB711 = "", "", IFERROR(VLOOKUP(AB711, 'SERVICE LOCATIONS'!$A:$Q, 12, FALSE), ""))</f>
        <v/>
      </c>
      <c r="AO711" s="5" t="str">
        <f>IF(AB711 = "", "", IFERROR(VLOOKUP(AB711, 'SERVICE LOCATIONS'!$A:$Q, 13, FALSE), ""))</f>
        <v/>
      </c>
      <c r="AP711" s="5" t="str">
        <f>IF(AB711 = "", "", IFERROR(VLOOKUP(AB711, 'SERVICE LOCATIONS'!$A:$Q, 14, FALSE), ""))</f>
        <v/>
      </c>
      <c r="AQ711" s="5" t="str">
        <f>IF(AB711 = "", "", IFERROR(VLOOKUP(AB711, 'SERVICE LOCATIONS'!$A:$Q, 15, FALSE), ""))</f>
        <v/>
      </c>
      <c r="AR711" s="5" t="str">
        <f>IF(AB711 = "", "", IFERROR(VLOOKUP(AB711, 'SERVICE LOCATIONS'!$A:$Q, 16, FALSE), ""))</f>
        <v/>
      </c>
      <c r="AS711" s="5" t="str">
        <f>IF(AB711 = "", "", IFERROR(VLOOKUP(AB711, 'SERVICE LOCATIONS'!$A:$Q, 17, FALSE), ""))</f>
        <v/>
      </c>
      <c r="AT711" s="27" t="str">
        <f>IF(AB711 = "", "", IFERROR(VLOOKUP(AB711, 'SERVICE LOCATIONS'!$A:$Q, 11, FALSE), ""))</f>
        <v/>
      </c>
      <c r="AU711" s="42"/>
      <c r="AV711" s="54"/>
      <c r="AW711" s="55"/>
      <c r="AX711" s="56"/>
      <c r="AY711" s="57"/>
    </row>
    <row r="712" spans="1:51" x14ac:dyDescent="0.2">
      <c r="A712" s="58"/>
      <c r="B712" s="64" t="str">
        <f>IF(A712="", "", TEXT(VLOOKUP(A712, 'ENTITY INFO'!$A:$E, 4, FALSE), "00-0000000"))</f>
        <v/>
      </c>
      <c r="C712" s="64" t="str">
        <f>IF(A712="", "", VLOOKUP(A712, 'ENTITY INFO'!$A:$E, 5, FALSE))</f>
        <v/>
      </c>
      <c r="D712" s="64" t="str">
        <f>IF(A712 = "", "", IFERROR(VLOOKUP(A712, 'ENTITY INFO'!$A:$B, 2, FALSE), ""))</f>
        <v/>
      </c>
      <c r="E712" s="42"/>
      <c r="F712" s="57"/>
      <c r="G712" s="60"/>
      <c r="H712" s="54"/>
      <c r="I712" s="61"/>
      <c r="J712" s="62"/>
      <c r="K712" s="57"/>
      <c r="L712" s="57"/>
      <c r="M712" s="54"/>
      <c r="N712" s="63"/>
      <c r="O712" s="57"/>
      <c r="P712" s="57"/>
      <c r="Q712" s="57"/>
      <c r="R712" s="57"/>
      <c r="S712" s="57"/>
      <c r="T712" s="57"/>
      <c r="U712" s="57"/>
      <c r="V712" s="57"/>
      <c r="W712" s="57"/>
      <c r="X712" s="57"/>
      <c r="Y712" s="25" t="str">
        <f>IF(X712 = "", "", IFERROR(VLOOKUP(X712, Values!G:H, 2, FALSE), ""))</f>
        <v/>
      </c>
      <c r="Z712" s="26" t="str">
        <f>IF(X712 = "", "", IFERROR(VLOOKUP(X712, Values!G:I, 3, FALSE), ""))</f>
        <v/>
      </c>
      <c r="AA712" s="107"/>
      <c r="AB712" s="56"/>
      <c r="AC712" s="57"/>
      <c r="AD712" s="25"/>
      <c r="AE712" s="5" t="str">
        <f>IF(AB712 = "", "", IFERROR(VLOOKUP(AB712, 'SERVICE LOCATIONS'!$A:$B, 2, FALSE), ""))</f>
        <v/>
      </c>
      <c r="AF712" s="5" t="str">
        <f>IF(AB712 = "", "", IFERROR(IF(VLOOKUP(AB712, 'SERVICE LOCATIONS'!$A:$C, 3, FALSE) = 0, "", VLOOKUP(AB712, 'SERVICE LOCATIONS'!$A:$D, 3, FALSE)), ""))</f>
        <v/>
      </c>
      <c r="AG712" s="5" t="str">
        <f>IF(AB712 = "", "", IFERROR(VLOOKUP(AB712, 'SERVICE LOCATIONS'!$A:$D, 4, FALSE), ""))</f>
        <v/>
      </c>
      <c r="AH712" s="5" t="str">
        <f>IF(AB712 = "", "", IFERROR(VLOOKUP(AB712, 'SERVICE LOCATIONS'!$A:$J, 5, FALSE), ""))</f>
        <v/>
      </c>
      <c r="AI712" s="5" t="str">
        <f>IF(AB712 = "", "", IFERROR(VLOOKUP(AB712, 'SERVICE LOCATIONS'!$A:$F, 6, FALSE), ""))</f>
        <v/>
      </c>
      <c r="AJ712" s="5" t="str">
        <f>IF(AB712 = "", "", IFERROR(VLOOKUP(AB712, 'SERVICE LOCATIONS'!$A:$G, 7, FALSE), ""))</f>
        <v/>
      </c>
      <c r="AK712" s="5" t="str">
        <f>IF(AB712 = "", "", IFERROR(VLOOKUP(AB712, 'SERVICE LOCATIONS'!$A:$H, 8, FALSE), ""))</f>
        <v/>
      </c>
      <c r="AL712" s="7" t="str">
        <f>IF(AB712 = "", "", IFERROR(VLOOKUP(AB712, 'SERVICE LOCATIONS'!$A:$I, 9, FALSE), ""))</f>
        <v/>
      </c>
      <c r="AM712" s="7" t="str">
        <f>IF(AB712 = "", "", IFERROR(VLOOKUP(AB712, 'SERVICE LOCATIONS'!$A:$J, 10, FALSE), ""))</f>
        <v/>
      </c>
      <c r="AN712" s="7" t="str">
        <f>IF(AB712 = "", "", IFERROR(VLOOKUP(AB712, 'SERVICE LOCATIONS'!$A:$Q, 12, FALSE), ""))</f>
        <v/>
      </c>
      <c r="AO712" s="5" t="str">
        <f>IF(AB712 = "", "", IFERROR(VLOOKUP(AB712, 'SERVICE LOCATIONS'!$A:$Q, 13, FALSE), ""))</f>
        <v/>
      </c>
      <c r="AP712" s="5" t="str">
        <f>IF(AB712 = "", "", IFERROR(VLOOKUP(AB712, 'SERVICE LOCATIONS'!$A:$Q, 14, FALSE), ""))</f>
        <v/>
      </c>
      <c r="AQ712" s="5" t="str">
        <f>IF(AB712 = "", "", IFERROR(VLOOKUP(AB712, 'SERVICE LOCATIONS'!$A:$Q, 15, FALSE), ""))</f>
        <v/>
      </c>
      <c r="AR712" s="5" t="str">
        <f>IF(AB712 = "", "", IFERROR(VLOOKUP(AB712, 'SERVICE LOCATIONS'!$A:$Q, 16, FALSE), ""))</f>
        <v/>
      </c>
      <c r="AS712" s="5" t="str">
        <f>IF(AB712 = "", "", IFERROR(VLOOKUP(AB712, 'SERVICE LOCATIONS'!$A:$Q, 17, FALSE), ""))</f>
        <v/>
      </c>
      <c r="AT712" s="27" t="str">
        <f>IF(AB712 = "", "", IFERROR(VLOOKUP(AB712, 'SERVICE LOCATIONS'!$A:$Q, 11, FALSE), ""))</f>
        <v/>
      </c>
      <c r="AU712" s="42"/>
      <c r="AV712" s="54"/>
      <c r="AW712" s="55"/>
      <c r="AX712" s="56"/>
      <c r="AY712" s="57"/>
    </row>
    <row r="713" spans="1:51" x14ac:dyDescent="0.2">
      <c r="A713" s="58"/>
      <c r="B713" s="64" t="str">
        <f>IF(A713="", "", TEXT(VLOOKUP(A713, 'ENTITY INFO'!$A:$E, 4, FALSE), "00-0000000"))</f>
        <v/>
      </c>
      <c r="C713" s="64" t="str">
        <f>IF(A713="", "", VLOOKUP(A713, 'ENTITY INFO'!$A:$E, 5, FALSE))</f>
        <v/>
      </c>
      <c r="D713" s="64" t="str">
        <f>IF(A713 = "", "", IFERROR(VLOOKUP(A713, 'ENTITY INFO'!$A:$B, 2, FALSE), ""))</f>
        <v/>
      </c>
      <c r="E713" s="42"/>
      <c r="F713" s="57"/>
      <c r="G713" s="60"/>
      <c r="H713" s="54"/>
      <c r="I713" s="61"/>
      <c r="J713" s="62"/>
      <c r="K713" s="57"/>
      <c r="L713" s="57"/>
      <c r="M713" s="54"/>
      <c r="N713" s="63"/>
      <c r="O713" s="57"/>
      <c r="P713" s="57"/>
      <c r="Q713" s="57"/>
      <c r="R713" s="57"/>
      <c r="S713" s="57"/>
      <c r="T713" s="57"/>
      <c r="U713" s="57"/>
      <c r="V713" s="57"/>
      <c r="W713" s="57"/>
      <c r="X713" s="57"/>
      <c r="Y713" s="25" t="str">
        <f>IF(X713 = "", "", IFERROR(VLOOKUP(X713, Values!G:H, 2, FALSE), ""))</f>
        <v/>
      </c>
      <c r="Z713" s="26" t="str">
        <f>IF(X713 = "", "", IFERROR(VLOOKUP(X713, Values!G:I, 3, FALSE), ""))</f>
        <v/>
      </c>
      <c r="AA713" s="107"/>
      <c r="AB713" s="56"/>
      <c r="AC713" s="57"/>
      <c r="AD713" s="25"/>
      <c r="AE713" s="5" t="str">
        <f>IF(AB713 = "", "", IFERROR(VLOOKUP(AB713, 'SERVICE LOCATIONS'!$A:$B, 2, FALSE), ""))</f>
        <v/>
      </c>
      <c r="AF713" s="5" t="str">
        <f>IF(AB713 = "", "", IFERROR(IF(VLOOKUP(AB713, 'SERVICE LOCATIONS'!$A:$C, 3, FALSE) = 0, "", VLOOKUP(AB713, 'SERVICE LOCATIONS'!$A:$D, 3, FALSE)), ""))</f>
        <v/>
      </c>
      <c r="AG713" s="5" t="str">
        <f>IF(AB713 = "", "", IFERROR(VLOOKUP(AB713, 'SERVICE LOCATIONS'!$A:$D, 4, FALSE), ""))</f>
        <v/>
      </c>
      <c r="AH713" s="5" t="str">
        <f>IF(AB713 = "", "", IFERROR(VLOOKUP(AB713, 'SERVICE LOCATIONS'!$A:$J, 5, FALSE), ""))</f>
        <v/>
      </c>
      <c r="AI713" s="5" t="str">
        <f>IF(AB713 = "", "", IFERROR(VLOOKUP(AB713, 'SERVICE LOCATIONS'!$A:$F, 6, FALSE), ""))</f>
        <v/>
      </c>
      <c r="AJ713" s="5" t="str">
        <f>IF(AB713 = "", "", IFERROR(VLOOKUP(AB713, 'SERVICE LOCATIONS'!$A:$G, 7, FALSE), ""))</f>
        <v/>
      </c>
      <c r="AK713" s="5" t="str">
        <f>IF(AB713 = "", "", IFERROR(VLOOKUP(AB713, 'SERVICE LOCATIONS'!$A:$H, 8, FALSE), ""))</f>
        <v/>
      </c>
      <c r="AL713" s="7" t="str">
        <f>IF(AB713 = "", "", IFERROR(VLOOKUP(AB713, 'SERVICE LOCATIONS'!$A:$I, 9, FALSE), ""))</f>
        <v/>
      </c>
      <c r="AM713" s="7" t="str">
        <f>IF(AB713 = "", "", IFERROR(VLOOKUP(AB713, 'SERVICE LOCATIONS'!$A:$J, 10, FALSE), ""))</f>
        <v/>
      </c>
      <c r="AN713" s="7" t="str">
        <f>IF(AB713 = "", "", IFERROR(VLOOKUP(AB713, 'SERVICE LOCATIONS'!$A:$Q, 12, FALSE), ""))</f>
        <v/>
      </c>
      <c r="AO713" s="5" t="str">
        <f>IF(AB713 = "", "", IFERROR(VLOOKUP(AB713, 'SERVICE LOCATIONS'!$A:$Q, 13, FALSE), ""))</f>
        <v/>
      </c>
      <c r="AP713" s="5" t="str">
        <f>IF(AB713 = "", "", IFERROR(VLOOKUP(AB713, 'SERVICE LOCATIONS'!$A:$Q, 14, FALSE), ""))</f>
        <v/>
      </c>
      <c r="AQ713" s="5" t="str">
        <f>IF(AB713 = "", "", IFERROR(VLOOKUP(AB713, 'SERVICE LOCATIONS'!$A:$Q, 15, FALSE), ""))</f>
        <v/>
      </c>
      <c r="AR713" s="5" t="str">
        <f>IF(AB713 = "", "", IFERROR(VLOOKUP(AB713, 'SERVICE LOCATIONS'!$A:$Q, 16, FALSE), ""))</f>
        <v/>
      </c>
      <c r="AS713" s="5" t="str">
        <f>IF(AB713 = "", "", IFERROR(VLOOKUP(AB713, 'SERVICE LOCATIONS'!$A:$Q, 17, FALSE), ""))</f>
        <v/>
      </c>
      <c r="AT713" s="27" t="str">
        <f>IF(AB713 = "", "", IFERROR(VLOOKUP(AB713, 'SERVICE LOCATIONS'!$A:$Q, 11, FALSE), ""))</f>
        <v/>
      </c>
      <c r="AU713" s="42"/>
      <c r="AV713" s="54"/>
      <c r="AW713" s="55"/>
      <c r="AX713" s="56"/>
      <c r="AY713" s="57"/>
    </row>
    <row r="714" spans="1:51" x14ac:dyDescent="0.2">
      <c r="A714" s="58"/>
      <c r="B714" s="64" t="str">
        <f>IF(A714="", "", TEXT(VLOOKUP(A714, 'ENTITY INFO'!$A:$E, 4, FALSE), "00-0000000"))</f>
        <v/>
      </c>
      <c r="C714" s="64" t="str">
        <f>IF(A714="", "", VLOOKUP(A714, 'ENTITY INFO'!$A:$E, 5, FALSE))</f>
        <v/>
      </c>
      <c r="D714" s="64" t="str">
        <f>IF(A714 = "", "", IFERROR(VLOOKUP(A714, 'ENTITY INFO'!$A:$B, 2, FALSE), ""))</f>
        <v/>
      </c>
      <c r="E714" s="42"/>
      <c r="F714" s="57"/>
      <c r="G714" s="60"/>
      <c r="H714" s="54"/>
      <c r="I714" s="61"/>
      <c r="J714" s="62"/>
      <c r="K714" s="57"/>
      <c r="L714" s="57"/>
      <c r="M714" s="54"/>
      <c r="N714" s="63"/>
      <c r="O714" s="57"/>
      <c r="P714" s="57"/>
      <c r="Q714" s="57"/>
      <c r="R714" s="57"/>
      <c r="S714" s="57"/>
      <c r="T714" s="57"/>
      <c r="U714" s="57"/>
      <c r="V714" s="57"/>
      <c r="W714" s="57"/>
      <c r="X714" s="57"/>
      <c r="Y714" s="25" t="str">
        <f>IF(X714 = "", "", IFERROR(VLOOKUP(X714, Values!G:H, 2, FALSE), ""))</f>
        <v/>
      </c>
      <c r="Z714" s="26" t="str">
        <f>IF(X714 = "", "", IFERROR(VLOOKUP(X714, Values!G:I, 3, FALSE), ""))</f>
        <v/>
      </c>
      <c r="AA714" s="107"/>
      <c r="AB714" s="56"/>
      <c r="AC714" s="57"/>
      <c r="AD714" s="25"/>
      <c r="AE714" s="5" t="str">
        <f>IF(AB714 = "", "", IFERROR(VLOOKUP(AB714, 'SERVICE LOCATIONS'!$A:$B, 2, FALSE), ""))</f>
        <v/>
      </c>
      <c r="AF714" s="5" t="str">
        <f>IF(AB714 = "", "", IFERROR(IF(VLOOKUP(AB714, 'SERVICE LOCATIONS'!$A:$C, 3, FALSE) = 0, "", VLOOKUP(AB714, 'SERVICE LOCATIONS'!$A:$D, 3, FALSE)), ""))</f>
        <v/>
      </c>
      <c r="AG714" s="5" t="str">
        <f>IF(AB714 = "", "", IFERROR(VLOOKUP(AB714, 'SERVICE LOCATIONS'!$A:$D, 4, FALSE), ""))</f>
        <v/>
      </c>
      <c r="AH714" s="5" t="str">
        <f>IF(AB714 = "", "", IFERROR(VLOOKUP(AB714, 'SERVICE LOCATIONS'!$A:$J, 5, FALSE), ""))</f>
        <v/>
      </c>
      <c r="AI714" s="5" t="str">
        <f>IF(AB714 = "", "", IFERROR(VLOOKUP(AB714, 'SERVICE LOCATIONS'!$A:$F, 6, FALSE), ""))</f>
        <v/>
      </c>
      <c r="AJ714" s="5" t="str">
        <f>IF(AB714 = "", "", IFERROR(VLOOKUP(AB714, 'SERVICE LOCATIONS'!$A:$G, 7, FALSE), ""))</f>
        <v/>
      </c>
      <c r="AK714" s="5" t="str">
        <f>IF(AB714 = "", "", IFERROR(VLOOKUP(AB714, 'SERVICE LOCATIONS'!$A:$H, 8, FALSE), ""))</f>
        <v/>
      </c>
      <c r="AL714" s="7" t="str">
        <f>IF(AB714 = "", "", IFERROR(VLOOKUP(AB714, 'SERVICE LOCATIONS'!$A:$I, 9, FALSE), ""))</f>
        <v/>
      </c>
      <c r="AM714" s="7" t="str">
        <f>IF(AB714 = "", "", IFERROR(VLOOKUP(AB714, 'SERVICE LOCATIONS'!$A:$J, 10, FALSE), ""))</f>
        <v/>
      </c>
      <c r="AN714" s="7" t="str">
        <f>IF(AB714 = "", "", IFERROR(VLOOKUP(AB714, 'SERVICE LOCATIONS'!$A:$Q, 12, FALSE), ""))</f>
        <v/>
      </c>
      <c r="AO714" s="5" t="str">
        <f>IF(AB714 = "", "", IFERROR(VLOOKUP(AB714, 'SERVICE LOCATIONS'!$A:$Q, 13, FALSE), ""))</f>
        <v/>
      </c>
      <c r="AP714" s="5" t="str">
        <f>IF(AB714 = "", "", IFERROR(VLOOKUP(AB714, 'SERVICE LOCATIONS'!$A:$Q, 14, FALSE), ""))</f>
        <v/>
      </c>
      <c r="AQ714" s="5" t="str">
        <f>IF(AB714 = "", "", IFERROR(VLOOKUP(AB714, 'SERVICE LOCATIONS'!$A:$Q, 15, FALSE), ""))</f>
        <v/>
      </c>
      <c r="AR714" s="5" t="str">
        <f>IF(AB714 = "", "", IFERROR(VLOOKUP(AB714, 'SERVICE LOCATIONS'!$A:$Q, 16, FALSE), ""))</f>
        <v/>
      </c>
      <c r="AS714" s="5" t="str">
        <f>IF(AB714 = "", "", IFERROR(VLOOKUP(AB714, 'SERVICE LOCATIONS'!$A:$Q, 17, FALSE), ""))</f>
        <v/>
      </c>
      <c r="AT714" s="27" t="str">
        <f>IF(AB714 = "", "", IFERROR(VLOOKUP(AB714, 'SERVICE LOCATIONS'!$A:$Q, 11, FALSE), ""))</f>
        <v/>
      </c>
      <c r="AU714" s="42"/>
      <c r="AV714" s="54"/>
      <c r="AW714" s="55"/>
      <c r="AX714" s="56"/>
      <c r="AY714" s="57"/>
    </row>
    <row r="715" spans="1:51" x14ac:dyDescent="0.2">
      <c r="A715" s="58"/>
      <c r="B715" s="64" t="str">
        <f>IF(A715="", "", TEXT(VLOOKUP(A715, 'ENTITY INFO'!$A:$E, 4, FALSE), "00-0000000"))</f>
        <v/>
      </c>
      <c r="C715" s="64" t="str">
        <f>IF(A715="", "", VLOOKUP(A715, 'ENTITY INFO'!$A:$E, 5, FALSE))</f>
        <v/>
      </c>
      <c r="D715" s="64" t="str">
        <f>IF(A715 = "", "", IFERROR(VLOOKUP(A715, 'ENTITY INFO'!$A:$B, 2, FALSE), ""))</f>
        <v/>
      </c>
      <c r="E715" s="42"/>
      <c r="F715" s="57"/>
      <c r="G715" s="60"/>
      <c r="H715" s="54"/>
      <c r="I715" s="61"/>
      <c r="J715" s="62"/>
      <c r="K715" s="57"/>
      <c r="L715" s="57"/>
      <c r="M715" s="54"/>
      <c r="N715" s="63"/>
      <c r="O715" s="57"/>
      <c r="P715" s="57"/>
      <c r="Q715" s="57"/>
      <c r="R715" s="57"/>
      <c r="S715" s="57"/>
      <c r="T715" s="57"/>
      <c r="U715" s="57"/>
      <c r="V715" s="57"/>
      <c r="W715" s="57"/>
      <c r="X715" s="57"/>
      <c r="Y715" s="25" t="str">
        <f>IF(X715 = "", "", IFERROR(VLOOKUP(X715, Values!G:H, 2, FALSE), ""))</f>
        <v/>
      </c>
      <c r="Z715" s="26" t="str">
        <f>IF(X715 = "", "", IFERROR(VLOOKUP(X715, Values!G:I, 3, FALSE), ""))</f>
        <v/>
      </c>
      <c r="AA715" s="107"/>
      <c r="AB715" s="56"/>
      <c r="AC715" s="57"/>
      <c r="AD715" s="25"/>
      <c r="AE715" s="5" t="str">
        <f>IF(AB715 = "", "", IFERROR(VLOOKUP(AB715, 'SERVICE LOCATIONS'!$A:$B, 2, FALSE), ""))</f>
        <v/>
      </c>
      <c r="AF715" s="5" t="str">
        <f>IF(AB715 = "", "", IFERROR(IF(VLOOKUP(AB715, 'SERVICE LOCATIONS'!$A:$C, 3, FALSE) = 0, "", VLOOKUP(AB715, 'SERVICE LOCATIONS'!$A:$D, 3, FALSE)), ""))</f>
        <v/>
      </c>
      <c r="AG715" s="5" t="str">
        <f>IF(AB715 = "", "", IFERROR(VLOOKUP(AB715, 'SERVICE LOCATIONS'!$A:$D, 4, FALSE), ""))</f>
        <v/>
      </c>
      <c r="AH715" s="5" t="str">
        <f>IF(AB715 = "", "", IFERROR(VLOOKUP(AB715, 'SERVICE LOCATIONS'!$A:$J, 5, FALSE), ""))</f>
        <v/>
      </c>
      <c r="AI715" s="5" t="str">
        <f>IF(AB715 = "", "", IFERROR(VLOOKUP(AB715, 'SERVICE LOCATIONS'!$A:$F, 6, FALSE), ""))</f>
        <v/>
      </c>
      <c r="AJ715" s="5" t="str">
        <f>IF(AB715 = "", "", IFERROR(VLOOKUP(AB715, 'SERVICE LOCATIONS'!$A:$G, 7, FALSE), ""))</f>
        <v/>
      </c>
      <c r="AK715" s="5" t="str">
        <f>IF(AB715 = "", "", IFERROR(VLOOKUP(AB715, 'SERVICE LOCATIONS'!$A:$H, 8, FALSE), ""))</f>
        <v/>
      </c>
      <c r="AL715" s="7" t="str">
        <f>IF(AB715 = "", "", IFERROR(VLOOKUP(AB715, 'SERVICE LOCATIONS'!$A:$I, 9, FALSE), ""))</f>
        <v/>
      </c>
      <c r="AM715" s="7" t="str">
        <f>IF(AB715 = "", "", IFERROR(VLOOKUP(AB715, 'SERVICE LOCATIONS'!$A:$J, 10, FALSE), ""))</f>
        <v/>
      </c>
      <c r="AN715" s="7" t="str">
        <f>IF(AB715 = "", "", IFERROR(VLOOKUP(AB715, 'SERVICE LOCATIONS'!$A:$Q, 12, FALSE), ""))</f>
        <v/>
      </c>
      <c r="AO715" s="5" t="str">
        <f>IF(AB715 = "", "", IFERROR(VLOOKUP(AB715, 'SERVICE LOCATIONS'!$A:$Q, 13, FALSE), ""))</f>
        <v/>
      </c>
      <c r="AP715" s="5" t="str">
        <f>IF(AB715 = "", "", IFERROR(VLOOKUP(AB715, 'SERVICE LOCATIONS'!$A:$Q, 14, FALSE), ""))</f>
        <v/>
      </c>
      <c r="AQ715" s="5" t="str">
        <f>IF(AB715 = "", "", IFERROR(VLOOKUP(AB715, 'SERVICE LOCATIONS'!$A:$Q, 15, FALSE), ""))</f>
        <v/>
      </c>
      <c r="AR715" s="5" t="str">
        <f>IF(AB715 = "", "", IFERROR(VLOOKUP(AB715, 'SERVICE LOCATIONS'!$A:$Q, 16, FALSE), ""))</f>
        <v/>
      </c>
      <c r="AS715" s="5" t="str">
        <f>IF(AB715 = "", "", IFERROR(VLOOKUP(AB715, 'SERVICE LOCATIONS'!$A:$Q, 17, FALSE), ""))</f>
        <v/>
      </c>
      <c r="AT715" s="27" t="str">
        <f>IF(AB715 = "", "", IFERROR(VLOOKUP(AB715, 'SERVICE LOCATIONS'!$A:$Q, 11, FALSE), ""))</f>
        <v/>
      </c>
      <c r="AU715" s="42"/>
      <c r="AV715" s="54"/>
      <c r="AW715" s="55"/>
      <c r="AX715" s="56"/>
      <c r="AY715" s="57"/>
    </row>
    <row r="716" spans="1:51" x14ac:dyDescent="0.2">
      <c r="A716" s="58"/>
      <c r="B716" s="64" t="str">
        <f>IF(A716="", "", TEXT(VLOOKUP(A716, 'ENTITY INFO'!$A:$E, 4, FALSE), "00-0000000"))</f>
        <v/>
      </c>
      <c r="C716" s="64" t="str">
        <f>IF(A716="", "", VLOOKUP(A716, 'ENTITY INFO'!$A:$E, 5, FALSE))</f>
        <v/>
      </c>
      <c r="D716" s="64" t="str">
        <f>IF(A716 = "", "", IFERROR(VLOOKUP(A716, 'ENTITY INFO'!$A:$B, 2, FALSE), ""))</f>
        <v/>
      </c>
      <c r="E716" s="42"/>
      <c r="F716" s="57"/>
      <c r="G716" s="60"/>
      <c r="H716" s="54"/>
      <c r="I716" s="61"/>
      <c r="J716" s="62"/>
      <c r="K716" s="57"/>
      <c r="L716" s="57"/>
      <c r="M716" s="54"/>
      <c r="N716" s="63"/>
      <c r="O716" s="57"/>
      <c r="P716" s="57"/>
      <c r="Q716" s="57"/>
      <c r="R716" s="57"/>
      <c r="S716" s="57"/>
      <c r="T716" s="57"/>
      <c r="U716" s="57"/>
      <c r="V716" s="57"/>
      <c r="W716" s="57"/>
      <c r="X716" s="57"/>
      <c r="Y716" s="25" t="str">
        <f>IF(X716 = "", "", IFERROR(VLOOKUP(X716, Values!G:H, 2, FALSE), ""))</f>
        <v/>
      </c>
      <c r="Z716" s="26" t="str">
        <f>IF(X716 = "", "", IFERROR(VLOOKUP(X716, Values!G:I, 3, FALSE), ""))</f>
        <v/>
      </c>
      <c r="AA716" s="107"/>
      <c r="AB716" s="56"/>
      <c r="AC716" s="57"/>
      <c r="AD716" s="25"/>
      <c r="AE716" s="5" t="str">
        <f>IF(AB716 = "", "", IFERROR(VLOOKUP(AB716, 'SERVICE LOCATIONS'!$A:$B, 2, FALSE), ""))</f>
        <v/>
      </c>
      <c r="AF716" s="5" t="str">
        <f>IF(AB716 = "", "", IFERROR(IF(VLOOKUP(AB716, 'SERVICE LOCATIONS'!$A:$C, 3, FALSE) = 0, "", VLOOKUP(AB716, 'SERVICE LOCATIONS'!$A:$D, 3, FALSE)), ""))</f>
        <v/>
      </c>
      <c r="AG716" s="5" t="str">
        <f>IF(AB716 = "", "", IFERROR(VLOOKUP(AB716, 'SERVICE LOCATIONS'!$A:$D, 4, FALSE), ""))</f>
        <v/>
      </c>
      <c r="AH716" s="5" t="str">
        <f>IF(AB716 = "", "", IFERROR(VLOOKUP(AB716, 'SERVICE LOCATIONS'!$A:$J, 5, FALSE), ""))</f>
        <v/>
      </c>
      <c r="AI716" s="5" t="str">
        <f>IF(AB716 = "", "", IFERROR(VLOOKUP(AB716, 'SERVICE LOCATIONS'!$A:$F, 6, FALSE), ""))</f>
        <v/>
      </c>
      <c r="AJ716" s="5" t="str">
        <f>IF(AB716 = "", "", IFERROR(VLOOKUP(AB716, 'SERVICE LOCATIONS'!$A:$G, 7, FALSE), ""))</f>
        <v/>
      </c>
      <c r="AK716" s="5" t="str">
        <f>IF(AB716 = "", "", IFERROR(VLOOKUP(AB716, 'SERVICE LOCATIONS'!$A:$H, 8, FALSE), ""))</f>
        <v/>
      </c>
      <c r="AL716" s="7" t="str">
        <f>IF(AB716 = "", "", IFERROR(VLOOKUP(AB716, 'SERVICE LOCATIONS'!$A:$I, 9, FALSE), ""))</f>
        <v/>
      </c>
      <c r="AM716" s="7" t="str">
        <f>IF(AB716 = "", "", IFERROR(VLOOKUP(AB716, 'SERVICE LOCATIONS'!$A:$J, 10, FALSE), ""))</f>
        <v/>
      </c>
      <c r="AN716" s="7" t="str">
        <f>IF(AB716 = "", "", IFERROR(VLOOKUP(AB716, 'SERVICE LOCATIONS'!$A:$Q, 12, FALSE), ""))</f>
        <v/>
      </c>
      <c r="AO716" s="5" t="str">
        <f>IF(AB716 = "", "", IFERROR(VLOOKUP(AB716, 'SERVICE LOCATIONS'!$A:$Q, 13, FALSE), ""))</f>
        <v/>
      </c>
      <c r="AP716" s="5" t="str">
        <f>IF(AB716 = "", "", IFERROR(VLOOKUP(AB716, 'SERVICE LOCATIONS'!$A:$Q, 14, FALSE), ""))</f>
        <v/>
      </c>
      <c r="AQ716" s="5" t="str">
        <f>IF(AB716 = "", "", IFERROR(VLOOKUP(AB716, 'SERVICE LOCATIONS'!$A:$Q, 15, FALSE), ""))</f>
        <v/>
      </c>
      <c r="AR716" s="5" t="str">
        <f>IF(AB716 = "", "", IFERROR(VLOOKUP(AB716, 'SERVICE LOCATIONS'!$A:$Q, 16, FALSE), ""))</f>
        <v/>
      </c>
      <c r="AS716" s="5" t="str">
        <f>IF(AB716 = "", "", IFERROR(VLOOKUP(AB716, 'SERVICE LOCATIONS'!$A:$Q, 17, FALSE), ""))</f>
        <v/>
      </c>
      <c r="AT716" s="27" t="str">
        <f>IF(AB716 = "", "", IFERROR(VLOOKUP(AB716, 'SERVICE LOCATIONS'!$A:$Q, 11, FALSE), ""))</f>
        <v/>
      </c>
      <c r="AU716" s="42"/>
      <c r="AV716" s="54"/>
      <c r="AW716" s="55"/>
      <c r="AX716" s="56"/>
      <c r="AY716" s="57"/>
    </row>
    <row r="717" spans="1:51" x14ac:dyDescent="0.2">
      <c r="A717" s="58"/>
      <c r="B717" s="64" t="str">
        <f>IF(A717="", "", TEXT(VLOOKUP(A717, 'ENTITY INFO'!$A:$E, 4, FALSE), "00-0000000"))</f>
        <v/>
      </c>
      <c r="C717" s="64" t="str">
        <f>IF(A717="", "", VLOOKUP(A717, 'ENTITY INFO'!$A:$E, 5, FALSE))</f>
        <v/>
      </c>
      <c r="D717" s="64" t="str">
        <f>IF(A717 = "", "", IFERROR(VLOOKUP(A717, 'ENTITY INFO'!$A:$B, 2, FALSE), ""))</f>
        <v/>
      </c>
      <c r="E717" s="42"/>
      <c r="F717" s="57"/>
      <c r="G717" s="60"/>
      <c r="H717" s="54"/>
      <c r="I717" s="61"/>
      <c r="J717" s="62"/>
      <c r="K717" s="57"/>
      <c r="L717" s="57"/>
      <c r="M717" s="54"/>
      <c r="N717" s="63"/>
      <c r="O717" s="57"/>
      <c r="P717" s="57"/>
      <c r="Q717" s="57"/>
      <c r="R717" s="57"/>
      <c r="S717" s="57"/>
      <c r="T717" s="57"/>
      <c r="U717" s="57"/>
      <c r="V717" s="57"/>
      <c r="W717" s="57"/>
      <c r="X717" s="57"/>
      <c r="Y717" s="25" t="str">
        <f>IF(X717 = "", "", IFERROR(VLOOKUP(X717, Values!G:H, 2, FALSE), ""))</f>
        <v/>
      </c>
      <c r="Z717" s="26" t="str">
        <f>IF(X717 = "", "", IFERROR(VLOOKUP(X717, Values!G:I, 3, FALSE), ""))</f>
        <v/>
      </c>
      <c r="AA717" s="107"/>
      <c r="AB717" s="56"/>
      <c r="AC717" s="57"/>
      <c r="AD717" s="25"/>
      <c r="AE717" s="5" t="str">
        <f>IF(AB717 = "", "", IFERROR(VLOOKUP(AB717, 'SERVICE LOCATIONS'!$A:$B, 2, FALSE), ""))</f>
        <v/>
      </c>
      <c r="AF717" s="5" t="str">
        <f>IF(AB717 = "", "", IFERROR(IF(VLOOKUP(AB717, 'SERVICE LOCATIONS'!$A:$C, 3, FALSE) = 0, "", VLOOKUP(AB717, 'SERVICE LOCATIONS'!$A:$D, 3, FALSE)), ""))</f>
        <v/>
      </c>
      <c r="AG717" s="5" t="str">
        <f>IF(AB717 = "", "", IFERROR(VLOOKUP(AB717, 'SERVICE LOCATIONS'!$A:$D, 4, FALSE), ""))</f>
        <v/>
      </c>
      <c r="AH717" s="5" t="str">
        <f>IF(AB717 = "", "", IFERROR(VLOOKUP(AB717, 'SERVICE LOCATIONS'!$A:$J, 5, FALSE), ""))</f>
        <v/>
      </c>
      <c r="AI717" s="5" t="str">
        <f>IF(AB717 = "", "", IFERROR(VLOOKUP(AB717, 'SERVICE LOCATIONS'!$A:$F, 6, FALSE), ""))</f>
        <v/>
      </c>
      <c r="AJ717" s="5" t="str">
        <f>IF(AB717 = "", "", IFERROR(VLOOKUP(AB717, 'SERVICE LOCATIONS'!$A:$G, 7, FALSE), ""))</f>
        <v/>
      </c>
      <c r="AK717" s="5" t="str">
        <f>IF(AB717 = "", "", IFERROR(VLOOKUP(AB717, 'SERVICE LOCATIONS'!$A:$H, 8, FALSE), ""))</f>
        <v/>
      </c>
      <c r="AL717" s="7" t="str">
        <f>IF(AB717 = "", "", IFERROR(VLOOKUP(AB717, 'SERVICE LOCATIONS'!$A:$I, 9, FALSE), ""))</f>
        <v/>
      </c>
      <c r="AM717" s="7" t="str">
        <f>IF(AB717 = "", "", IFERROR(VLOOKUP(AB717, 'SERVICE LOCATIONS'!$A:$J, 10, FALSE), ""))</f>
        <v/>
      </c>
      <c r="AN717" s="7" t="str">
        <f>IF(AB717 = "", "", IFERROR(VLOOKUP(AB717, 'SERVICE LOCATIONS'!$A:$Q, 12, FALSE), ""))</f>
        <v/>
      </c>
      <c r="AO717" s="5" t="str">
        <f>IF(AB717 = "", "", IFERROR(VLOOKUP(AB717, 'SERVICE LOCATIONS'!$A:$Q, 13, FALSE), ""))</f>
        <v/>
      </c>
      <c r="AP717" s="5" t="str">
        <f>IF(AB717 = "", "", IFERROR(VLOOKUP(AB717, 'SERVICE LOCATIONS'!$A:$Q, 14, FALSE), ""))</f>
        <v/>
      </c>
      <c r="AQ717" s="5" t="str">
        <f>IF(AB717 = "", "", IFERROR(VLOOKUP(AB717, 'SERVICE LOCATIONS'!$A:$Q, 15, FALSE), ""))</f>
        <v/>
      </c>
      <c r="AR717" s="5" t="str">
        <f>IF(AB717 = "", "", IFERROR(VLOOKUP(AB717, 'SERVICE LOCATIONS'!$A:$Q, 16, FALSE), ""))</f>
        <v/>
      </c>
      <c r="AS717" s="5" t="str">
        <f>IF(AB717 = "", "", IFERROR(VLOOKUP(AB717, 'SERVICE LOCATIONS'!$A:$Q, 17, FALSE), ""))</f>
        <v/>
      </c>
      <c r="AT717" s="27" t="str">
        <f>IF(AB717 = "", "", IFERROR(VLOOKUP(AB717, 'SERVICE LOCATIONS'!$A:$Q, 11, FALSE), ""))</f>
        <v/>
      </c>
      <c r="AU717" s="42"/>
      <c r="AV717" s="54"/>
      <c r="AW717" s="55"/>
      <c r="AX717" s="56"/>
      <c r="AY717" s="57"/>
    </row>
    <row r="718" spans="1:51" x14ac:dyDescent="0.2">
      <c r="A718" s="58"/>
      <c r="B718" s="64" t="str">
        <f>IF(A718="", "", TEXT(VLOOKUP(A718, 'ENTITY INFO'!$A:$E, 4, FALSE), "00-0000000"))</f>
        <v/>
      </c>
      <c r="C718" s="64" t="str">
        <f>IF(A718="", "", VLOOKUP(A718, 'ENTITY INFO'!$A:$E, 5, FALSE))</f>
        <v/>
      </c>
      <c r="D718" s="64" t="str">
        <f>IF(A718 = "", "", IFERROR(VLOOKUP(A718, 'ENTITY INFO'!$A:$B, 2, FALSE), ""))</f>
        <v/>
      </c>
      <c r="E718" s="42"/>
      <c r="F718" s="57"/>
      <c r="G718" s="60"/>
      <c r="H718" s="54"/>
      <c r="I718" s="61"/>
      <c r="J718" s="62"/>
      <c r="K718" s="57"/>
      <c r="L718" s="57"/>
      <c r="M718" s="54"/>
      <c r="N718" s="63"/>
      <c r="O718" s="57"/>
      <c r="P718" s="57"/>
      <c r="Q718" s="57"/>
      <c r="R718" s="57"/>
      <c r="S718" s="57"/>
      <c r="T718" s="57"/>
      <c r="U718" s="57"/>
      <c r="V718" s="57"/>
      <c r="W718" s="57"/>
      <c r="X718" s="57"/>
      <c r="Y718" s="25" t="str">
        <f>IF(X718 = "", "", IFERROR(VLOOKUP(X718, Values!G:H, 2, FALSE), ""))</f>
        <v/>
      </c>
      <c r="Z718" s="26" t="str">
        <f>IF(X718 = "", "", IFERROR(VLOOKUP(X718, Values!G:I, 3, FALSE), ""))</f>
        <v/>
      </c>
      <c r="AA718" s="107"/>
      <c r="AB718" s="56"/>
      <c r="AC718" s="57"/>
      <c r="AD718" s="25"/>
      <c r="AE718" s="5" t="str">
        <f>IF(AB718 = "", "", IFERROR(VLOOKUP(AB718, 'SERVICE LOCATIONS'!$A:$B, 2, FALSE), ""))</f>
        <v/>
      </c>
      <c r="AF718" s="5" t="str">
        <f>IF(AB718 = "", "", IFERROR(IF(VLOOKUP(AB718, 'SERVICE LOCATIONS'!$A:$C, 3, FALSE) = 0, "", VLOOKUP(AB718, 'SERVICE LOCATIONS'!$A:$D, 3, FALSE)), ""))</f>
        <v/>
      </c>
      <c r="AG718" s="5" t="str">
        <f>IF(AB718 = "", "", IFERROR(VLOOKUP(AB718, 'SERVICE LOCATIONS'!$A:$D, 4, FALSE), ""))</f>
        <v/>
      </c>
      <c r="AH718" s="5" t="str">
        <f>IF(AB718 = "", "", IFERROR(VLOOKUP(AB718, 'SERVICE LOCATIONS'!$A:$J, 5, FALSE), ""))</f>
        <v/>
      </c>
      <c r="AI718" s="5" t="str">
        <f>IF(AB718 = "", "", IFERROR(VLOOKUP(AB718, 'SERVICE LOCATIONS'!$A:$F, 6, FALSE), ""))</f>
        <v/>
      </c>
      <c r="AJ718" s="5" t="str">
        <f>IF(AB718 = "", "", IFERROR(VLOOKUP(AB718, 'SERVICE LOCATIONS'!$A:$G, 7, FALSE), ""))</f>
        <v/>
      </c>
      <c r="AK718" s="5" t="str">
        <f>IF(AB718 = "", "", IFERROR(VLOOKUP(AB718, 'SERVICE LOCATIONS'!$A:$H, 8, FALSE), ""))</f>
        <v/>
      </c>
      <c r="AL718" s="7" t="str">
        <f>IF(AB718 = "", "", IFERROR(VLOOKUP(AB718, 'SERVICE LOCATIONS'!$A:$I, 9, FALSE), ""))</f>
        <v/>
      </c>
      <c r="AM718" s="7" t="str">
        <f>IF(AB718 = "", "", IFERROR(VLOOKUP(AB718, 'SERVICE LOCATIONS'!$A:$J, 10, FALSE), ""))</f>
        <v/>
      </c>
      <c r="AN718" s="7" t="str">
        <f>IF(AB718 = "", "", IFERROR(VLOOKUP(AB718, 'SERVICE LOCATIONS'!$A:$Q, 12, FALSE), ""))</f>
        <v/>
      </c>
      <c r="AO718" s="5" t="str">
        <f>IF(AB718 = "", "", IFERROR(VLOOKUP(AB718, 'SERVICE LOCATIONS'!$A:$Q, 13, FALSE), ""))</f>
        <v/>
      </c>
      <c r="AP718" s="5" t="str">
        <f>IF(AB718 = "", "", IFERROR(VLOOKUP(AB718, 'SERVICE LOCATIONS'!$A:$Q, 14, FALSE), ""))</f>
        <v/>
      </c>
      <c r="AQ718" s="5" t="str">
        <f>IF(AB718 = "", "", IFERROR(VLOOKUP(AB718, 'SERVICE LOCATIONS'!$A:$Q, 15, FALSE), ""))</f>
        <v/>
      </c>
      <c r="AR718" s="5" t="str">
        <f>IF(AB718 = "", "", IFERROR(VLOOKUP(AB718, 'SERVICE LOCATIONS'!$A:$Q, 16, FALSE), ""))</f>
        <v/>
      </c>
      <c r="AS718" s="5" t="str">
        <f>IF(AB718 = "", "", IFERROR(VLOOKUP(AB718, 'SERVICE LOCATIONS'!$A:$Q, 17, FALSE), ""))</f>
        <v/>
      </c>
      <c r="AT718" s="27" t="str">
        <f>IF(AB718 = "", "", IFERROR(VLOOKUP(AB718, 'SERVICE LOCATIONS'!$A:$Q, 11, FALSE), ""))</f>
        <v/>
      </c>
      <c r="AU718" s="42"/>
      <c r="AV718" s="54"/>
      <c r="AW718" s="55"/>
      <c r="AX718" s="56"/>
      <c r="AY718" s="57"/>
    </row>
    <row r="719" spans="1:51" x14ac:dyDescent="0.2">
      <c r="A719" s="58"/>
      <c r="B719" s="64" t="str">
        <f>IF(A719="", "", TEXT(VLOOKUP(A719, 'ENTITY INFO'!$A:$E, 4, FALSE), "00-0000000"))</f>
        <v/>
      </c>
      <c r="C719" s="64" t="str">
        <f>IF(A719="", "", VLOOKUP(A719, 'ENTITY INFO'!$A:$E, 5, FALSE))</f>
        <v/>
      </c>
      <c r="D719" s="64" t="str">
        <f>IF(A719 = "", "", IFERROR(VLOOKUP(A719, 'ENTITY INFO'!$A:$B, 2, FALSE), ""))</f>
        <v/>
      </c>
      <c r="E719" s="42"/>
      <c r="F719" s="57"/>
      <c r="G719" s="60"/>
      <c r="H719" s="54"/>
      <c r="I719" s="61"/>
      <c r="J719" s="62"/>
      <c r="K719" s="57"/>
      <c r="L719" s="57"/>
      <c r="M719" s="54"/>
      <c r="N719" s="63"/>
      <c r="O719" s="57"/>
      <c r="P719" s="57"/>
      <c r="Q719" s="57"/>
      <c r="R719" s="57"/>
      <c r="S719" s="57"/>
      <c r="T719" s="57"/>
      <c r="U719" s="57"/>
      <c r="V719" s="57"/>
      <c r="W719" s="57"/>
      <c r="X719" s="57"/>
      <c r="Y719" s="25" t="str">
        <f>IF(X719 = "", "", IFERROR(VLOOKUP(X719, Values!G:H, 2, FALSE), ""))</f>
        <v/>
      </c>
      <c r="Z719" s="26" t="str">
        <f>IF(X719 = "", "", IFERROR(VLOOKUP(X719, Values!G:I, 3, FALSE), ""))</f>
        <v/>
      </c>
      <c r="AA719" s="107"/>
      <c r="AB719" s="56"/>
      <c r="AC719" s="57"/>
      <c r="AD719" s="25"/>
      <c r="AE719" s="5" t="str">
        <f>IF(AB719 = "", "", IFERROR(VLOOKUP(AB719, 'SERVICE LOCATIONS'!$A:$B, 2, FALSE), ""))</f>
        <v/>
      </c>
      <c r="AF719" s="5" t="str">
        <f>IF(AB719 = "", "", IFERROR(IF(VLOOKUP(AB719, 'SERVICE LOCATIONS'!$A:$C, 3, FALSE) = 0, "", VLOOKUP(AB719, 'SERVICE LOCATIONS'!$A:$D, 3, FALSE)), ""))</f>
        <v/>
      </c>
      <c r="AG719" s="5" t="str">
        <f>IF(AB719 = "", "", IFERROR(VLOOKUP(AB719, 'SERVICE LOCATIONS'!$A:$D, 4, FALSE), ""))</f>
        <v/>
      </c>
      <c r="AH719" s="5" t="str">
        <f>IF(AB719 = "", "", IFERROR(VLOOKUP(AB719, 'SERVICE LOCATIONS'!$A:$J, 5, FALSE), ""))</f>
        <v/>
      </c>
      <c r="AI719" s="5" t="str">
        <f>IF(AB719 = "", "", IFERROR(VLOOKUP(AB719, 'SERVICE LOCATIONS'!$A:$F, 6, FALSE), ""))</f>
        <v/>
      </c>
      <c r="AJ719" s="5" t="str">
        <f>IF(AB719 = "", "", IFERROR(VLOOKUP(AB719, 'SERVICE LOCATIONS'!$A:$G, 7, FALSE), ""))</f>
        <v/>
      </c>
      <c r="AK719" s="5" t="str">
        <f>IF(AB719 = "", "", IFERROR(VLOOKUP(AB719, 'SERVICE LOCATIONS'!$A:$H, 8, FALSE), ""))</f>
        <v/>
      </c>
      <c r="AL719" s="7" t="str">
        <f>IF(AB719 = "", "", IFERROR(VLOOKUP(AB719, 'SERVICE LOCATIONS'!$A:$I, 9, FALSE), ""))</f>
        <v/>
      </c>
      <c r="AM719" s="7" t="str">
        <f>IF(AB719 = "", "", IFERROR(VLOOKUP(AB719, 'SERVICE LOCATIONS'!$A:$J, 10, FALSE), ""))</f>
        <v/>
      </c>
      <c r="AN719" s="7" t="str">
        <f>IF(AB719 = "", "", IFERROR(VLOOKUP(AB719, 'SERVICE LOCATIONS'!$A:$Q, 12, FALSE), ""))</f>
        <v/>
      </c>
      <c r="AO719" s="5" t="str">
        <f>IF(AB719 = "", "", IFERROR(VLOOKUP(AB719, 'SERVICE LOCATIONS'!$A:$Q, 13, FALSE), ""))</f>
        <v/>
      </c>
      <c r="AP719" s="5" t="str">
        <f>IF(AB719 = "", "", IFERROR(VLOOKUP(AB719, 'SERVICE LOCATIONS'!$A:$Q, 14, FALSE), ""))</f>
        <v/>
      </c>
      <c r="AQ719" s="5" t="str">
        <f>IF(AB719 = "", "", IFERROR(VLOOKUP(AB719, 'SERVICE LOCATIONS'!$A:$Q, 15, FALSE), ""))</f>
        <v/>
      </c>
      <c r="AR719" s="5" t="str">
        <f>IF(AB719 = "", "", IFERROR(VLOOKUP(AB719, 'SERVICE LOCATIONS'!$A:$Q, 16, FALSE), ""))</f>
        <v/>
      </c>
      <c r="AS719" s="5" t="str">
        <f>IF(AB719 = "", "", IFERROR(VLOOKUP(AB719, 'SERVICE LOCATIONS'!$A:$Q, 17, FALSE), ""))</f>
        <v/>
      </c>
      <c r="AT719" s="27" t="str">
        <f>IF(AB719 = "", "", IFERROR(VLOOKUP(AB719, 'SERVICE LOCATIONS'!$A:$Q, 11, FALSE), ""))</f>
        <v/>
      </c>
      <c r="AU719" s="42"/>
      <c r="AV719" s="54"/>
      <c r="AW719" s="55"/>
      <c r="AX719" s="56"/>
      <c r="AY719" s="57"/>
    </row>
    <row r="720" spans="1:51" x14ac:dyDescent="0.2">
      <c r="A720" s="58"/>
      <c r="B720" s="64" t="str">
        <f>IF(A720="", "", TEXT(VLOOKUP(A720, 'ENTITY INFO'!$A:$E, 4, FALSE), "00-0000000"))</f>
        <v/>
      </c>
      <c r="C720" s="64" t="str">
        <f>IF(A720="", "", VLOOKUP(A720, 'ENTITY INFO'!$A:$E, 5, FALSE))</f>
        <v/>
      </c>
      <c r="D720" s="64" t="str">
        <f>IF(A720 = "", "", IFERROR(VLOOKUP(A720, 'ENTITY INFO'!$A:$B, 2, FALSE), ""))</f>
        <v/>
      </c>
      <c r="E720" s="42"/>
      <c r="F720" s="57"/>
      <c r="G720" s="60"/>
      <c r="H720" s="54"/>
      <c r="I720" s="61"/>
      <c r="J720" s="62"/>
      <c r="K720" s="57"/>
      <c r="L720" s="57"/>
      <c r="M720" s="54"/>
      <c r="N720" s="63"/>
      <c r="O720" s="57"/>
      <c r="P720" s="57"/>
      <c r="Q720" s="57"/>
      <c r="R720" s="57"/>
      <c r="S720" s="57"/>
      <c r="T720" s="57"/>
      <c r="U720" s="57"/>
      <c r="V720" s="57"/>
      <c r="W720" s="57"/>
      <c r="X720" s="57"/>
      <c r="Y720" s="25" t="str">
        <f>IF(X720 = "", "", IFERROR(VLOOKUP(X720, Values!G:H, 2, FALSE), ""))</f>
        <v/>
      </c>
      <c r="Z720" s="26" t="str">
        <f>IF(X720 = "", "", IFERROR(VLOOKUP(X720, Values!G:I, 3, FALSE), ""))</f>
        <v/>
      </c>
      <c r="AA720" s="107"/>
      <c r="AB720" s="56"/>
      <c r="AC720" s="57"/>
      <c r="AD720" s="25"/>
      <c r="AE720" s="5" t="str">
        <f>IF(AB720 = "", "", IFERROR(VLOOKUP(AB720, 'SERVICE LOCATIONS'!$A:$B, 2, FALSE), ""))</f>
        <v/>
      </c>
      <c r="AF720" s="5" t="str">
        <f>IF(AB720 = "", "", IFERROR(IF(VLOOKUP(AB720, 'SERVICE LOCATIONS'!$A:$C, 3, FALSE) = 0, "", VLOOKUP(AB720, 'SERVICE LOCATIONS'!$A:$D, 3, FALSE)), ""))</f>
        <v/>
      </c>
      <c r="AG720" s="5" t="str">
        <f>IF(AB720 = "", "", IFERROR(VLOOKUP(AB720, 'SERVICE LOCATIONS'!$A:$D, 4, FALSE), ""))</f>
        <v/>
      </c>
      <c r="AH720" s="5" t="str">
        <f>IF(AB720 = "", "", IFERROR(VLOOKUP(AB720, 'SERVICE LOCATIONS'!$A:$J, 5, FALSE), ""))</f>
        <v/>
      </c>
      <c r="AI720" s="5" t="str">
        <f>IF(AB720 = "", "", IFERROR(VLOOKUP(AB720, 'SERVICE LOCATIONS'!$A:$F, 6, FALSE), ""))</f>
        <v/>
      </c>
      <c r="AJ720" s="5" t="str">
        <f>IF(AB720 = "", "", IFERROR(VLOOKUP(AB720, 'SERVICE LOCATIONS'!$A:$G, 7, FALSE), ""))</f>
        <v/>
      </c>
      <c r="AK720" s="5" t="str">
        <f>IF(AB720 = "", "", IFERROR(VLOOKUP(AB720, 'SERVICE LOCATIONS'!$A:$H, 8, FALSE), ""))</f>
        <v/>
      </c>
      <c r="AL720" s="7" t="str">
        <f>IF(AB720 = "", "", IFERROR(VLOOKUP(AB720, 'SERVICE LOCATIONS'!$A:$I, 9, FALSE), ""))</f>
        <v/>
      </c>
      <c r="AM720" s="7" t="str">
        <f>IF(AB720 = "", "", IFERROR(VLOOKUP(AB720, 'SERVICE LOCATIONS'!$A:$J, 10, FALSE), ""))</f>
        <v/>
      </c>
      <c r="AN720" s="7" t="str">
        <f>IF(AB720 = "", "", IFERROR(VLOOKUP(AB720, 'SERVICE LOCATIONS'!$A:$Q, 12, FALSE), ""))</f>
        <v/>
      </c>
      <c r="AO720" s="5" t="str">
        <f>IF(AB720 = "", "", IFERROR(VLOOKUP(AB720, 'SERVICE LOCATIONS'!$A:$Q, 13, FALSE), ""))</f>
        <v/>
      </c>
      <c r="AP720" s="5" t="str">
        <f>IF(AB720 = "", "", IFERROR(VLOOKUP(AB720, 'SERVICE LOCATIONS'!$A:$Q, 14, FALSE), ""))</f>
        <v/>
      </c>
      <c r="AQ720" s="5" t="str">
        <f>IF(AB720 = "", "", IFERROR(VLOOKUP(AB720, 'SERVICE LOCATIONS'!$A:$Q, 15, FALSE), ""))</f>
        <v/>
      </c>
      <c r="AR720" s="5" t="str">
        <f>IF(AB720 = "", "", IFERROR(VLOOKUP(AB720, 'SERVICE LOCATIONS'!$A:$Q, 16, FALSE), ""))</f>
        <v/>
      </c>
      <c r="AS720" s="5" t="str">
        <f>IF(AB720 = "", "", IFERROR(VLOOKUP(AB720, 'SERVICE LOCATIONS'!$A:$Q, 17, FALSE), ""))</f>
        <v/>
      </c>
      <c r="AT720" s="27" t="str">
        <f>IF(AB720 = "", "", IFERROR(VLOOKUP(AB720, 'SERVICE LOCATIONS'!$A:$Q, 11, FALSE), ""))</f>
        <v/>
      </c>
      <c r="AU720" s="42"/>
      <c r="AV720" s="54"/>
      <c r="AW720" s="55"/>
      <c r="AX720" s="56"/>
      <c r="AY720" s="57"/>
    </row>
    <row r="721" spans="1:51" x14ac:dyDescent="0.2">
      <c r="A721" s="58"/>
      <c r="B721" s="64" t="str">
        <f>IF(A721="", "", TEXT(VLOOKUP(A721, 'ENTITY INFO'!$A:$E, 4, FALSE), "00-0000000"))</f>
        <v/>
      </c>
      <c r="C721" s="64" t="str">
        <f>IF(A721="", "", VLOOKUP(A721, 'ENTITY INFO'!$A:$E, 5, FALSE))</f>
        <v/>
      </c>
      <c r="D721" s="64" t="str">
        <f>IF(A721 = "", "", IFERROR(VLOOKUP(A721, 'ENTITY INFO'!$A:$B, 2, FALSE), ""))</f>
        <v/>
      </c>
      <c r="E721" s="42"/>
      <c r="F721" s="57"/>
      <c r="G721" s="60"/>
      <c r="H721" s="54"/>
      <c r="I721" s="61"/>
      <c r="J721" s="62"/>
      <c r="K721" s="57"/>
      <c r="L721" s="57"/>
      <c r="M721" s="54"/>
      <c r="N721" s="63"/>
      <c r="O721" s="57"/>
      <c r="P721" s="57"/>
      <c r="Q721" s="57"/>
      <c r="R721" s="57"/>
      <c r="S721" s="57"/>
      <c r="T721" s="57"/>
      <c r="U721" s="57"/>
      <c r="V721" s="57"/>
      <c r="W721" s="57"/>
      <c r="X721" s="57"/>
      <c r="Y721" s="25" t="str">
        <f>IF(X721 = "", "", IFERROR(VLOOKUP(X721, Values!G:H, 2, FALSE), ""))</f>
        <v/>
      </c>
      <c r="Z721" s="26" t="str">
        <f>IF(X721 = "", "", IFERROR(VLOOKUP(X721, Values!G:I, 3, FALSE), ""))</f>
        <v/>
      </c>
      <c r="AA721" s="107"/>
      <c r="AB721" s="56"/>
      <c r="AC721" s="57"/>
      <c r="AD721" s="25"/>
      <c r="AE721" s="5" t="str">
        <f>IF(AB721 = "", "", IFERROR(VLOOKUP(AB721, 'SERVICE LOCATIONS'!$A:$B, 2, FALSE), ""))</f>
        <v/>
      </c>
      <c r="AF721" s="5" t="str">
        <f>IF(AB721 = "", "", IFERROR(IF(VLOOKUP(AB721, 'SERVICE LOCATIONS'!$A:$C, 3, FALSE) = 0, "", VLOOKUP(AB721, 'SERVICE LOCATIONS'!$A:$D, 3, FALSE)), ""))</f>
        <v/>
      </c>
      <c r="AG721" s="5" t="str">
        <f>IF(AB721 = "", "", IFERROR(VLOOKUP(AB721, 'SERVICE LOCATIONS'!$A:$D, 4, FALSE), ""))</f>
        <v/>
      </c>
      <c r="AH721" s="5" t="str">
        <f>IF(AB721 = "", "", IFERROR(VLOOKUP(AB721, 'SERVICE LOCATIONS'!$A:$J, 5, FALSE), ""))</f>
        <v/>
      </c>
      <c r="AI721" s="5" t="str">
        <f>IF(AB721 = "", "", IFERROR(VLOOKUP(AB721, 'SERVICE LOCATIONS'!$A:$F, 6, FALSE), ""))</f>
        <v/>
      </c>
      <c r="AJ721" s="5" t="str">
        <f>IF(AB721 = "", "", IFERROR(VLOOKUP(AB721, 'SERVICE LOCATIONS'!$A:$G, 7, FALSE), ""))</f>
        <v/>
      </c>
      <c r="AK721" s="5" t="str">
        <f>IF(AB721 = "", "", IFERROR(VLOOKUP(AB721, 'SERVICE LOCATIONS'!$A:$H, 8, FALSE), ""))</f>
        <v/>
      </c>
      <c r="AL721" s="7" t="str">
        <f>IF(AB721 = "", "", IFERROR(VLOOKUP(AB721, 'SERVICE LOCATIONS'!$A:$I, 9, FALSE), ""))</f>
        <v/>
      </c>
      <c r="AM721" s="7" t="str">
        <f>IF(AB721 = "", "", IFERROR(VLOOKUP(AB721, 'SERVICE LOCATIONS'!$A:$J, 10, FALSE), ""))</f>
        <v/>
      </c>
      <c r="AN721" s="7" t="str">
        <f>IF(AB721 = "", "", IFERROR(VLOOKUP(AB721, 'SERVICE LOCATIONS'!$A:$Q, 12, FALSE), ""))</f>
        <v/>
      </c>
      <c r="AO721" s="5" t="str">
        <f>IF(AB721 = "", "", IFERROR(VLOOKUP(AB721, 'SERVICE LOCATIONS'!$A:$Q, 13, FALSE), ""))</f>
        <v/>
      </c>
      <c r="AP721" s="5" t="str">
        <f>IF(AB721 = "", "", IFERROR(VLOOKUP(AB721, 'SERVICE LOCATIONS'!$A:$Q, 14, FALSE), ""))</f>
        <v/>
      </c>
      <c r="AQ721" s="5" t="str">
        <f>IF(AB721 = "", "", IFERROR(VLOOKUP(AB721, 'SERVICE LOCATIONS'!$A:$Q, 15, FALSE), ""))</f>
        <v/>
      </c>
      <c r="AR721" s="5" t="str">
        <f>IF(AB721 = "", "", IFERROR(VLOOKUP(AB721, 'SERVICE LOCATIONS'!$A:$Q, 16, FALSE), ""))</f>
        <v/>
      </c>
      <c r="AS721" s="5" t="str">
        <f>IF(AB721 = "", "", IFERROR(VLOOKUP(AB721, 'SERVICE LOCATIONS'!$A:$Q, 17, FALSE), ""))</f>
        <v/>
      </c>
      <c r="AT721" s="27" t="str">
        <f>IF(AB721 = "", "", IFERROR(VLOOKUP(AB721, 'SERVICE LOCATIONS'!$A:$Q, 11, FALSE), ""))</f>
        <v/>
      </c>
      <c r="AU721" s="42"/>
      <c r="AV721" s="54"/>
      <c r="AW721" s="55"/>
      <c r="AX721" s="56"/>
      <c r="AY721" s="57"/>
    </row>
    <row r="722" spans="1:51" x14ac:dyDescent="0.2">
      <c r="A722" s="58"/>
      <c r="B722" s="64" t="str">
        <f>IF(A722="", "", TEXT(VLOOKUP(A722, 'ENTITY INFO'!$A:$E, 4, FALSE), "00-0000000"))</f>
        <v/>
      </c>
      <c r="C722" s="64" t="str">
        <f>IF(A722="", "", VLOOKUP(A722, 'ENTITY INFO'!$A:$E, 5, FALSE))</f>
        <v/>
      </c>
      <c r="D722" s="64" t="str">
        <f>IF(A722 = "", "", IFERROR(VLOOKUP(A722, 'ENTITY INFO'!$A:$B, 2, FALSE), ""))</f>
        <v/>
      </c>
      <c r="E722" s="42"/>
      <c r="F722" s="57"/>
      <c r="G722" s="60"/>
      <c r="H722" s="54"/>
      <c r="I722" s="61"/>
      <c r="J722" s="62"/>
      <c r="K722" s="57"/>
      <c r="L722" s="57"/>
      <c r="M722" s="54"/>
      <c r="N722" s="63"/>
      <c r="O722" s="57"/>
      <c r="P722" s="57"/>
      <c r="Q722" s="57"/>
      <c r="R722" s="57"/>
      <c r="S722" s="57"/>
      <c r="T722" s="57"/>
      <c r="U722" s="57"/>
      <c r="V722" s="57"/>
      <c r="W722" s="57"/>
      <c r="X722" s="57"/>
      <c r="Y722" s="25" t="str">
        <f>IF(X722 = "", "", IFERROR(VLOOKUP(X722, Values!G:H, 2, FALSE), ""))</f>
        <v/>
      </c>
      <c r="Z722" s="26" t="str">
        <f>IF(X722 = "", "", IFERROR(VLOOKUP(X722, Values!G:I, 3, FALSE), ""))</f>
        <v/>
      </c>
      <c r="AA722" s="107"/>
      <c r="AB722" s="56"/>
      <c r="AC722" s="57"/>
      <c r="AD722" s="25"/>
      <c r="AE722" s="5" t="str">
        <f>IF(AB722 = "", "", IFERROR(VLOOKUP(AB722, 'SERVICE LOCATIONS'!$A:$B, 2, FALSE), ""))</f>
        <v/>
      </c>
      <c r="AF722" s="5" t="str">
        <f>IF(AB722 = "", "", IFERROR(IF(VLOOKUP(AB722, 'SERVICE LOCATIONS'!$A:$C, 3, FALSE) = 0, "", VLOOKUP(AB722, 'SERVICE LOCATIONS'!$A:$D, 3, FALSE)), ""))</f>
        <v/>
      </c>
      <c r="AG722" s="5" t="str">
        <f>IF(AB722 = "", "", IFERROR(VLOOKUP(AB722, 'SERVICE LOCATIONS'!$A:$D, 4, FALSE), ""))</f>
        <v/>
      </c>
      <c r="AH722" s="5" t="str">
        <f>IF(AB722 = "", "", IFERROR(VLOOKUP(AB722, 'SERVICE LOCATIONS'!$A:$J, 5, FALSE), ""))</f>
        <v/>
      </c>
      <c r="AI722" s="5" t="str">
        <f>IF(AB722 = "", "", IFERROR(VLOOKUP(AB722, 'SERVICE LOCATIONS'!$A:$F, 6, FALSE), ""))</f>
        <v/>
      </c>
      <c r="AJ722" s="5" t="str">
        <f>IF(AB722 = "", "", IFERROR(VLOOKUP(AB722, 'SERVICE LOCATIONS'!$A:$G, 7, FALSE), ""))</f>
        <v/>
      </c>
      <c r="AK722" s="5" t="str">
        <f>IF(AB722 = "", "", IFERROR(VLOOKUP(AB722, 'SERVICE LOCATIONS'!$A:$H, 8, FALSE), ""))</f>
        <v/>
      </c>
      <c r="AL722" s="7" t="str">
        <f>IF(AB722 = "", "", IFERROR(VLOOKUP(AB722, 'SERVICE LOCATIONS'!$A:$I, 9, FALSE), ""))</f>
        <v/>
      </c>
      <c r="AM722" s="7" t="str">
        <f>IF(AB722 = "", "", IFERROR(VLOOKUP(AB722, 'SERVICE LOCATIONS'!$A:$J, 10, FALSE), ""))</f>
        <v/>
      </c>
      <c r="AN722" s="7" t="str">
        <f>IF(AB722 = "", "", IFERROR(VLOOKUP(AB722, 'SERVICE LOCATIONS'!$A:$Q, 12, FALSE), ""))</f>
        <v/>
      </c>
      <c r="AO722" s="5" t="str">
        <f>IF(AB722 = "", "", IFERROR(VLOOKUP(AB722, 'SERVICE LOCATIONS'!$A:$Q, 13, FALSE), ""))</f>
        <v/>
      </c>
      <c r="AP722" s="5" t="str">
        <f>IF(AB722 = "", "", IFERROR(VLOOKUP(AB722, 'SERVICE LOCATIONS'!$A:$Q, 14, FALSE), ""))</f>
        <v/>
      </c>
      <c r="AQ722" s="5" t="str">
        <f>IF(AB722 = "", "", IFERROR(VLOOKUP(AB722, 'SERVICE LOCATIONS'!$A:$Q, 15, FALSE), ""))</f>
        <v/>
      </c>
      <c r="AR722" s="5" t="str">
        <f>IF(AB722 = "", "", IFERROR(VLOOKUP(AB722, 'SERVICE LOCATIONS'!$A:$Q, 16, FALSE), ""))</f>
        <v/>
      </c>
      <c r="AS722" s="5" t="str">
        <f>IF(AB722 = "", "", IFERROR(VLOOKUP(AB722, 'SERVICE LOCATIONS'!$A:$Q, 17, FALSE), ""))</f>
        <v/>
      </c>
      <c r="AT722" s="27" t="str">
        <f>IF(AB722 = "", "", IFERROR(VLOOKUP(AB722, 'SERVICE LOCATIONS'!$A:$Q, 11, FALSE), ""))</f>
        <v/>
      </c>
      <c r="AU722" s="42"/>
      <c r="AV722" s="54"/>
      <c r="AW722" s="55"/>
      <c r="AX722" s="56"/>
      <c r="AY722" s="57"/>
    </row>
    <row r="723" spans="1:51" x14ac:dyDescent="0.2">
      <c r="A723" s="58"/>
      <c r="B723" s="64" t="str">
        <f>IF(A723="", "", TEXT(VLOOKUP(A723, 'ENTITY INFO'!$A:$E, 4, FALSE), "00-0000000"))</f>
        <v/>
      </c>
      <c r="C723" s="64" t="str">
        <f>IF(A723="", "", VLOOKUP(A723, 'ENTITY INFO'!$A:$E, 5, FALSE))</f>
        <v/>
      </c>
      <c r="D723" s="64" t="str">
        <f>IF(A723 = "", "", IFERROR(VLOOKUP(A723, 'ENTITY INFO'!$A:$B, 2, FALSE), ""))</f>
        <v/>
      </c>
      <c r="E723" s="42"/>
      <c r="F723" s="57"/>
      <c r="G723" s="60"/>
      <c r="H723" s="54"/>
      <c r="I723" s="61"/>
      <c r="J723" s="62"/>
      <c r="K723" s="57"/>
      <c r="L723" s="57"/>
      <c r="M723" s="54"/>
      <c r="N723" s="63"/>
      <c r="O723" s="57"/>
      <c r="P723" s="57"/>
      <c r="Q723" s="57"/>
      <c r="R723" s="57"/>
      <c r="S723" s="57"/>
      <c r="T723" s="57"/>
      <c r="U723" s="57"/>
      <c r="V723" s="57"/>
      <c r="W723" s="57"/>
      <c r="X723" s="57"/>
      <c r="Y723" s="25" t="str">
        <f>IF(X723 = "", "", IFERROR(VLOOKUP(X723, Values!G:H, 2, FALSE), ""))</f>
        <v/>
      </c>
      <c r="Z723" s="26" t="str">
        <f>IF(X723 = "", "", IFERROR(VLOOKUP(X723, Values!G:I, 3, FALSE), ""))</f>
        <v/>
      </c>
      <c r="AA723" s="107"/>
      <c r="AB723" s="56"/>
      <c r="AC723" s="57"/>
      <c r="AD723" s="25"/>
      <c r="AE723" s="5" t="str">
        <f>IF(AB723 = "", "", IFERROR(VLOOKUP(AB723, 'SERVICE LOCATIONS'!$A:$B, 2, FALSE), ""))</f>
        <v/>
      </c>
      <c r="AF723" s="5" t="str">
        <f>IF(AB723 = "", "", IFERROR(IF(VLOOKUP(AB723, 'SERVICE LOCATIONS'!$A:$C, 3, FALSE) = 0, "", VLOOKUP(AB723, 'SERVICE LOCATIONS'!$A:$D, 3, FALSE)), ""))</f>
        <v/>
      </c>
      <c r="AG723" s="5" t="str">
        <f>IF(AB723 = "", "", IFERROR(VLOOKUP(AB723, 'SERVICE LOCATIONS'!$A:$D, 4, FALSE), ""))</f>
        <v/>
      </c>
      <c r="AH723" s="5" t="str">
        <f>IF(AB723 = "", "", IFERROR(VLOOKUP(AB723, 'SERVICE LOCATIONS'!$A:$J, 5, FALSE), ""))</f>
        <v/>
      </c>
      <c r="AI723" s="5" t="str">
        <f>IF(AB723 = "", "", IFERROR(VLOOKUP(AB723, 'SERVICE LOCATIONS'!$A:$F, 6, FALSE), ""))</f>
        <v/>
      </c>
      <c r="AJ723" s="5" t="str">
        <f>IF(AB723 = "", "", IFERROR(VLOOKUP(AB723, 'SERVICE LOCATIONS'!$A:$G, 7, FALSE), ""))</f>
        <v/>
      </c>
      <c r="AK723" s="5" t="str">
        <f>IF(AB723 = "", "", IFERROR(VLOOKUP(AB723, 'SERVICE LOCATIONS'!$A:$H, 8, FALSE), ""))</f>
        <v/>
      </c>
      <c r="AL723" s="7" t="str">
        <f>IF(AB723 = "", "", IFERROR(VLOOKUP(AB723, 'SERVICE LOCATIONS'!$A:$I, 9, FALSE), ""))</f>
        <v/>
      </c>
      <c r="AM723" s="7" t="str">
        <f>IF(AB723 = "", "", IFERROR(VLOOKUP(AB723, 'SERVICE LOCATIONS'!$A:$J, 10, FALSE), ""))</f>
        <v/>
      </c>
      <c r="AN723" s="7" t="str">
        <f>IF(AB723 = "", "", IFERROR(VLOOKUP(AB723, 'SERVICE LOCATIONS'!$A:$Q, 12, FALSE), ""))</f>
        <v/>
      </c>
      <c r="AO723" s="5" t="str">
        <f>IF(AB723 = "", "", IFERROR(VLOOKUP(AB723, 'SERVICE LOCATIONS'!$A:$Q, 13, FALSE), ""))</f>
        <v/>
      </c>
      <c r="AP723" s="5" t="str">
        <f>IF(AB723 = "", "", IFERROR(VLOOKUP(AB723, 'SERVICE LOCATIONS'!$A:$Q, 14, FALSE), ""))</f>
        <v/>
      </c>
      <c r="AQ723" s="5" t="str">
        <f>IF(AB723 = "", "", IFERROR(VLOOKUP(AB723, 'SERVICE LOCATIONS'!$A:$Q, 15, FALSE), ""))</f>
        <v/>
      </c>
      <c r="AR723" s="5" t="str">
        <f>IF(AB723 = "", "", IFERROR(VLOOKUP(AB723, 'SERVICE LOCATIONS'!$A:$Q, 16, FALSE), ""))</f>
        <v/>
      </c>
      <c r="AS723" s="5" t="str">
        <f>IF(AB723 = "", "", IFERROR(VLOOKUP(AB723, 'SERVICE LOCATIONS'!$A:$Q, 17, FALSE), ""))</f>
        <v/>
      </c>
      <c r="AT723" s="27" t="str">
        <f>IF(AB723 = "", "", IFERROR(VLOOKUP(AB723, 'SERVICE LOCATIONS'!$A:$Q, 11, FALSE), ""))</f>
        <v/>
      </c>
      <c r="AU723" s="42"/>
      <c r="AV723" s="54"/>
      <c r="AW723" s="55"/>
      <c r="AX723" s="56"/>
      <c r="AY723" s="57"/>
    </row>
    <row r="724" spans="1:51" x14ac:dyDescent="0.2">
      <c r="A724" s="58"/>
      <c r="B724" s="64" t="str">
        <f>IF(A724="", "", TEXT(VLOOKUP(A724, 'ENTITY INFO'!$A:$E, 4, FALSE), "00-0000000"))</f>
        <v/>
      </c>
      <c r="C724" s="64" t="str">
        <f>IF(A724="", "", VLOOKUP(A724, 'ENTITY INFO'!$A:$E, 5, FALSE))</f>
        <v/>
      </c>
      <c r="D724" s="64" t="str">
        <f>IF(A724 = "", "", IFERROR(VLOOKUP(A724, 'ENTITY INFO'!$A:$B, 2, FALSE), ""))</f>
        <v/>
      </c>
      <c r="E724" s="42"/>
      <c r="F724" s="57"/>
      <c r="G724" s="60"/>
      <c r="H724" s="54"/>
      <c r="I724" s="61"/>
      <c r="J724" s="62"/>
      <c r="K724" s="57"/>
      <c r="L724" s="57"/>
      <c r="M724" s="54"/>
      <c r="N724" s="63"/>
      <c r="O724" s="57"/>
      <c r="P724" s="57"/>
      <c r="Q724" s="57"/>
      <c r="R724" s="57"/>
      <c r="S724" s="57"/>
      <c r="T724" s="57"/>
      <c r="U724" s="57"/>
      <c r="V724" s="57"/>
      <c r="W724" s="57"/>
      <c r="X724" s="57"/>
      <c r="Y724" s="25" t="str">
        <f>IF(X724 = "", "", IFERROR(VLOOKUP(X724, Values!G:H, 2, FALSE), ""))</f>
        <v/>
      </c>
      <c r="Z724" s="26" t="str">
        <f>IF(X724 = "", "", IFERROR(VLOOKUP(X724, Values!G:I, 3, FALSE), ""))</f>
        <v/>
      </c>
      <c r="AA724" s="107"/>
      <c r="AB724" s="56"/>
      <c r="AC724" s="57"/>
      <c r="AD724" s="25"/>
      <c r="AE724" s="5" t="str">
        <f>IF(AB724 = "", "", IFERROR(VLOOKUP(AB724, 'SERVICE LOCATIONS'!$A:$B, 2, FALSE), ""))</f>
        <v/>
      </c>
      <c r="AF724" s="5" t="str">
        <f>IF(AB724 = "", "", IFERROR(IF(VLOOKUP(AB724, 'SERVICE LOCATIONS'!$A:$C, 3, FALSE) = 0, "", VLOOKUP(AB724, 'SERVICE LOCATIONS'!$A:$D, 3, FALSE)), ""))</f>
        <v/>
      </c>
      <c r="AG724" s="5" t="str">
        <f>IF(AB724 = "", "", IFERROR(VLOOKUP(AB724, 'SERVICE LOCATIONS'!$A:$D, 4, FALSE), ""))</f>
        <v/>
      </c>
      <c r="AH724" s="5" t="str">
        <f>IF(AB724 = "", "", IFERROR(VLOOKUP(AB724, 'SERVICE LOCATIONS'!$A:$J, 5, FALSE), ""))</f>
        <v/>
      </c>
      <c r="AI724" s="5" t="str">
        <f>IF(AB724 = "", "", IFERROR(VLOOKUP(AB724, 'SERVICE LOCATIONS'!$A:$F, 6, FALSE), ""))</f>
        <v/>
      </c>
      <c r="AJ724" s="5" t="str">
        <f>IF(AB724 = "", "", IFERROR(VLOOKUP(AB724, 'SERVICE LOCATIONS'!$A:$G, 7, FALSE), ""))</f>
        <v/>
      </c>
      <c r="AK724" s="5" t="str">
        <f>IF(AB724 = "", "", IFERROR(VLOOKUP(AB724, 'SERVICE LOCATIONS'!$A:$H, 8, FALSE), ""))</f>
        <v/>
      </c>
      <c r="AL724" s="7" t="str">
        <f>IF(AB724 = "", "", IFERROR(VLOOKUP(AB724, 'SERVICE LOCATIONS'!$A:$I, 9, FALSE), ""))</f>
        <v/>
      </c>
      <c r="AM724" s="7" t="str">
        <f>IF(AB724 = "", "", IFERROR(VLOOKUP(AB724, 'SERVICE LOCATIONS'!$A:$J, 10, FALSE), ""))</f>
        <v/>
      </c>
      <c r="AN724" s="7" t="str">
        <f>IF(AB724 = "", "", IFERROR(VLOOKUP(AB724, 'SERVICE LOCATIONS'!$A:$Q, 12, FALSE), ""))</f>
        <v/>
      </c>
      <c r="AO724" s="5" t="str">
        <f>IF(AB724 = "", "", IFERROR(VLOOKUP(AB724, 'SERVICE LOCATIONS'!$A:$Q, 13, FALSE), ""))</f>
        <v/>
      </c>
      <c r="AP724" s="5" t="str">
        <f>IF(AB724 = "", "", IFERROR(VLOOKUP(AB724, 'SERVICE LOCATIONS'!$A:$Q, 14, FALSE), ""))</f>
        <v/>
      </c>
      <c r="AQ724" s="5" t="str">
        <f>IF(AB724 = "", "", IFERROR(VLOOKUP(AB724, 'SERVICE LOCATIONS'!$A:$Q, 15, FALSE), ""))</f>
        <v/>
      </c>
      <c r="AR724" s="5" t="str">
        <f>IF(AB724 = "", "", IFERROR(VLOOKUP(AB724, 'SERVICE LOCATIONS'!$A:$Q, 16, FALSE), ""))</f>
        <v/>
      </c>
      <c r="AS724" s="5" t="str">
        <f>IF(AB724 = "", "", IFERROR(VLOOKUP(AB724, 'SERVICE LOCATIONS'!$A:$Q, 17, FALSE), ""))</f>
        <v/>
      </c>
      <c r="AT724" s="27" t="str">
        <f>IF(AB724 = "", "", IFERROR(VLOOKUP(AB724, 'SERVICE LOCATIONS'!$A:$Q, 11, FALSE), ""))</f>
        <v/>
      </c>
      <c r="AU724" s="42"/>
      <c r="AV724" s="54"/>
      <c r="AW724" s="55"/>
      <c r="AX724" s="56"/>
      <c r="AY724" s="57"/>
    </row>
    <row r="725" spans="1:51" x14ac:dyDescent="0.2">
      <c r="A725" s="58"/>
      <c r="B725" s="64" t="str">
        <f>IF(A725="", "", TEXT(VLOOKUP(A725, 'ENTITY INFO'!$A:$E, 4, FALSE), "00-0000000"))</f>
        <v/>
      </c>
      <c r="C725" s="64" t="str">
        <f>IF(A725="", "", VLOOKUP(A725, 'ENTITY INFO'!$A:$E, 5, FALSE))</f>
        <v/>
      </c>
      <c r="D725" s="64" t="str">
        <f>IF(A725 = "", "", IFERROR(VLOOKUP(A725, 'ENTITY INFO'!$A:$B, 2, FALSE), ""))</f>
        <v/>
      </c>
      <c r="E725" s="42"/>
      <c r="F725" s="57"/>
      <c r="G725" s="60"/>
      <c r="H725" s="54"/>
      <c r="I725" s="61"/>
      <c r="J725" s="62"/>
      <c r="K725" s="57"/>
      <c r="L725" s="57"/>
      <c r="M725" s="54"/>
      <c r="N725" s="63"/>
      <c r="O725" s="57"/>
      <c r="P725" s="57"/>
      <c r="Q725" s="57"/>
      <c r="R725" s="57"/>
      <c r="S725" s="57"/>
      <c r="T725" s="57"/>
      <c r="U725" s="57"/>
      <c r="V725" s="57"/>
      <c r="W725" s="57"/>
      <c r="X725" s="57"/>
      <c r="Y725" s="25" t="str">
        <f>IF(X725 = "", "", IFERROR(VLOOKUP(X725, Values!G:H, 2, FALSE), ""))</f>
        <v/>
      </c>
      <c r="Z725" s="26" t="str">
        <f>IF(X725 = "", "", IFERROR(VLOOKUP(X725, Values!G:I, 3, FALSE), ""))</f>
        <v/>
      </c>
      <c r="AA725" s="107"/>
      <c r="AB725" s="56"/>
      <c r="AC725" s="57"/>
      <c r="AD725" s="25"/>
      <c r="AE725" s="5" t="str">
        <f>IF(AB725 = "", "", IFERROR(VLOOKUP(AB725, 'SERVICE LOCATIONS'!$A:$B, 2, FALSE), ""))</f>
        <v/>
      </c>
      <c r="AF725" s="5" t="str">
        <f>IF(AB725 = "", "", IFERROR(IF(VLOOKUP(AB725, 'SERVICE LOCATIONS'!$A:$C, 3, FALSE) = 0, "", VLOOKUP(AB725, 'SERVICE LOCATIONS'!$A:$D, 3, FALSE)), ""))</f>
        <v/>
      </c>
      <c r="AG725" s="5" t="str">
        <f>IF(AB725 = "", "", IFERROR(VLOOKUP(AB725, 'SERVICE LOCATIONS'!$A:$D, 4, FALSE), ""))</f>
        <v/>
      </c>
      <c r="AH725" s="5" t="str">
        <f>IF(AB725 = "", "", IFERROR(VLOOKUP(AB725, 'SERVICE LOCATIONS'!$A:$J, 5, FALSE), ""))</f>
        <v/>
      </c>
      <c r="AI725" s="5" t="str">
        <f>IF(AB725 = "", "", IFERROR(VLOOKUP(AB725, 'SERVICE LOCATIONS'!$A:$F, 6, FALSE), ""))</f>
        <v/>
      </c>
      <c r="AJ725" s="5" t="str">
        <f>IF(AB725 = "", "", IFERROR(VLOOKUP(AB725, 'SERVICE LOCATIONS'!$A:$G, 7, FALSE), ""))</f>
        <v/>
      </c>
      <c r="AK725" s="5" t="str">
        <f>IF(AB725 = "", "", IFERROR(VLOOKUP(AB725, 'SERVICE LOCATIONS'!$A:$H, 8, FALSE), ""))</f>
        <v/>
      </c>
      <c r="AL725" s="7" t="str">
        <f>IF(AB725 = "", "", IFERROR(VLOOKUP(AB725, 'SERVICE LOCATIONS'!$A:$I, 9, FALSE), ""))</f>
        <v/>
      </c>
      <c r="AM725" s="7" t="str">
        <f>IF(AB725 = "", "", IFERROR(VLOOKUP(AB725, 'SERVICE LOCATIONS'!$A:$J, 10, FALSE), ""))</f>
        <v/>
      </c>
      <c r="AN725" s="7" t="str">
        <f>IF(AB725 = "", "", IFERROR(VLOOKUP(AB725, 'SERVICE LOCATIONS'!$A:$Q, 12, FALSE), ""))</f>
        <v/>
      </c>
      <c r="AO725" s="5" t="str">
        <f>IF(AB725 = "", "", IFERROR(VLOOKUP(AB725, 'SERVICE LOCATIONS'!$A:$Q, 13, FALSE), ""))</f>
        <v/>
      </c>
      <c r="AP725" s="5" t="str">
        <f>IF(AB725 = "", "", IFERROR(VLOOKUP(AB725, 'SERVICE LOCATIONS'!$A:$Q, 14, FALSE), ""))</f>
        <v/>
      </c>
      <c r="AQ725" s="5" t="str">
        <f>IF(AB725 = "", "", IFERROR(VLOOKUP(AB725, 'SERVICE LOCATIONS'!$A:$Q, 15, FALSE), ""))</f>
        <v/>
      </c>
      <c r="AR725" s="5" t="str">
        <f>IF(AB725 = "", "", IFERROR(VLOOKUP(AB725, 'SERVICE LOCATIONS'!$A:$Q, 16, FALSE), ""))</f>
        <v/>
      </c>
      <c r="AS725" s="5" t="str">
        <f>IF(AB725 = "", "", IFERROR(VLOOKUP(AB725, 'SERVICE LOCATIONS'!$A:$Q, 17, FALSE), ""))</f>
        <v/>
      </c>
      <c r="AT725" s="27" t="str">
        <f>IF(AB725 = "", "", IFERROR(VLOOKUP(AB725, 'SERVICE LOCATIONS'!$A:$Q, 11, FALSE), ""))</f>
        <v/>
      </c>
      <c r="AU725" s="42"/>
      <c r="AV725" s="54"/>
      <c r="AW725" s="55"/>
      <c r="AX725" s="56"/>
      <c r="AY725" s="57"/>
    </row>
    <row r="726" spans="1:51" x14ac:dyDescent="0.2">
      <c r="A726" s="58"/>
      <c r="B726" s="64" t="str">
        <f>IF(A726="", "", TEXT(VLOOKUP(A726, 'ENTITY INFO'!$A:$E, 4, FALSE), "00-0000000"))</f>
        <v/>
      </c>
      <c r="C726" s="64" t="str">
        <f>IF(A726="", "", VLOOKUP(A726, 'ENTITY INFO'!$A:$E, 5, FALSE))</f>
        <v/>
      </c>
      <c r="D726" s="64" t="str">
        <f>IF(A726 = "", "", IFERROR(VLOOKUP(A726, 'ENTITY INFO'!$A:$B, 2, FALSE), ""))</f>
        <v/>
      </c>
      <c r="E726" s="42"/>
      <c r="F726" s="57"/>
      <c r="G726" s="60"/>
      <c r="H726" s="54"/>
      <c r="I726" s="61"/>
      <c r="J726" s="62"/>
      <c r="K726" s="57"/>
      <c r="L726" s="57"/>
      <c r="M726" s="54"/>
      <c r="N726" s="63"/>
      <c r="O726" s="57"/>
      <c r="P726" s="57"/>
      <c r="Q726" s="57"/>
      <c r="R726" s="57"/>
      <c r="S726" s="57"/>
      <c r="T726" s="57"/>
      <c r="U726" s="57"/>
      <c r="V726" s="57"/>
      <c r="W726" s="57"/>
      <c r="X726" s="57"/>
      <c r="Y726" s="25" t="str">
        <f>IF(X726 = "", "", IFERROR(VLOOKUP(X726, Values!G:H, 2, FALSE), ""))</f>
        <v/>
      </c>
      <c r="Z726" s="26" t="str">
        <f>IF(X726 = "", "", IFERROR(VLOOKUP(X726, Values!G:I, 3, FALSE), ""))</f>
        <v/>
      </c>
      <c r="AA726" s="107"/>
      <c r="AB726" s="56"/>
      <c r="AC726" s="57"/>
      <c r="AD726" s="25"/>
      <c r="AE726" s="5" t="str">
        <f>IF(AB726 = "", "", IFERROR(VLOOKUP(AB726, 'SERVICE LOCATIONS'!$A:$B, 2, FALSE), ""))</f>
        <v/>
      </c>
      <c r="AF726" s="5" t="str">
        <f>IF(AB726 = "", "", IFERROR(IF(VLOOKUP(AB726, 'SERVICE LOCATIONS'!$A:$C, 3, FALSE) = 0, "", VLOOKUP(AB726, 'SERVICE LOCATIONS'!$A:$D, 3, FALSE)), ""))</f>
        <v/>
      </c>
      <c r="AG726" s="5" t="str">
        <f>IF(AB726 = "", "", IFERROR(VLOOKUP(AB726, 'SERVICE LOCATIONS'!$A:$D, 4, FALSE), ""))</f>
        <v/>
      </c>
      <c r="AH726" s="5" t="str">
        <f>IF(AB726 = "", "", IFERROR(VLOOKUP(AB726, 'SERVICE LOCATIONS'!$A:$J, 5, FALSE), ""))</f>
        <v/>
      </c>
      <c r="AI726" s="5" t="str">
        <f>IF(AB726 = "", "", IFERROR(VLOOKUP(AB726, 'SERVICE LOCATIONS'!$A:$F, 6, FALSE), ""))</f>
        <v/>
      </c>
      <c r="AJ726" s="5" t="str">
        <f>IF(AB726 = "", "", IFERROR(VLOOKUP(AB726, 'SERVICE LOCATIONS'!$A:$G, 7, FALSE), ""))</f>
        <v/>
      </c>
      <c r="AK726" s="5" t="str">
        <f>IF(AB726 = "", "", IFERROR(VLOOKUP(AB726, 'SERVICE LOCATIONS'!$A:$H, 8, FALSE), ""))</f>
        <v/>
      </c>
      <c r="AL726" s="7" t="str">
        <f>IF(AB726 = "", "", IFERROR(VLOOKUP(AB726, 'SERVICE LOCATIONS'!$A:$I, 9, FALSE), ""))</f>
        <v/>
      </c>
      <c r="AM726" s="7" t="str">
        <f>IF(AB726 = "", "", IFERROR(VLOOKUP(AB726, 'SERVICE LOCATIONS'!$A:$J, 10, FALSE), ""))</f>
        <v/>
      </c>
      <c r="AN726" s="7" t="str">
        <f>IF(AB726 = "", "", IFERROR(VLOOKUP(AB726, 'SERVICE LOCATIONS'!$A:$Q, 12, FALSE), ""))</f>
        <v/>
      </c>
      <c r="AO726" s="5" t="str">
        <f>IF(AB726 = "", "", IFERROR(VLOOKUP(AB726, 'SERVICE LOCATIONS'!$A:$Q, 13, FALSE), ""))</f>
        <v/>
      </c>
      <c r="AP726" s="5" t="str">
        <f>IF(AB726 = "", "", IFERROR(VLOOKUP(AB726, 'SERVICE LOCATIONS'!$A:$Q, 14, FALSE), ""))</f>
        <v/>
      </c>
      <c r="AQ726" s="5" t="str">
        <f>IF(AB726 = "", "", IFERROR(VLOOKUP(AB726, 'SERVICE LOCATIONS'!$A:$Q, 15, FALSE), ""))</f>
        <v/>
      </c>
      <c r="AR726" s="5" t="str">
        <f>IF(AB726 = "", "", IFERROR(VLOOKUP(AB726, 'SERVICE LOCATIONS'!$A:$Q, 16, FALSE), ""))</f>
        <v/>
      </c>
      <c r="AS726" s="5" t="str">
        <f>IF(AB726 = "", "", IFERROR(VLOOKUP(AB726, 'SERVICE LOCATIONS'!$A:$Q, 17, FALSE), ""))</f>
        <v/>
      </c>
      <c r="AT726" s="27" t="str">
        <f>IF(AB726 = "", "", IFERROR(VLOOKUP(AB726, 'SERVICE LOCATIONS'!$A:$Q, 11, FALSE), ""))</f>
        <v/>
      </c>
      <c r="AU726" s="42"/>
      <c r="AV726" s="54"/>
      <c r="AW726" s="55"/>
      <c r="AX726" s="56"/>
      <c r="AY726" s="57"/>
    </row>
    <row r="727" spans="1:51" x14ac:dyDescent="0.2">
      <c r="A727" s="58"/>
      <c r="B727" s="64" t="str">
        <f>IF(A727="", "", TEXT(VLOOKUP(A727, 'ENTITY INFO'!$A:$E, 4, FALSE), "00-0000000"))</f>
        <v/>
      </c>
      <c r="C727" s="64" t="str">
        <f>IF(A727="", "", VLOOKUP(A727, 'ENTITY INFO'!$A:$E, 5, FALSE))</f>
        <v/>
      </c>
      <c r="D727" s="64" t="str">
        <f>IF(A727 = "", "", IFERROR(VLOOKUP(A727, 'ENTITY INFO'!$A:$B, 2, FALSE), ""))</f>
        <v/>
      </c>
      <c r="E727" s="42"/>
      <c r="F727" s="57"/>
      <c r="G727" s="60"/>
      <c r="H727" s="54"/>
      <c r="I727" s="61"/>
      <c r="J727" s="62"/>
      <c r="K727" s="57"/>
      <c r="L727" s="57"/>
      <c r="M727" s="54"/>
      <c r="N727" s="63"/>
      <c r="O727" s="57"/>
      <c r="P727" s="57"/>
      <c r="Q727" s="57"/>
      <c r="R727" s="57"/>
      <c r="S727" s="57"/>
      <c r="T727" s="57"/>
      <c r="U727" s="57"/>
      <c r="V727" s="57"/>
      <c r="W727" s="57"/>
      <c r="X727" s="57"/>
      <c r="Y727" s="25" t="str">
        <f>IF(X727 = "", "", IFERROR(VLOOKUP(X727, Values!G:H, 2, FALSE), ""))</f>
        <v/>
      </c>
      <c r="Z727" s="26" t="str">
        <f>IF(X727 = "", "", IFERROR(VLOOKUP(X727, Values!G:I, 3, FALSE), ""))</f>
        <v/>
      </c>
      <c r="AA727" s="107"/>
      <c r="AB727" s="56"/>
      <c r="AC727" s="57"/>
      <c r="AD727" s="25"/>
      <c r="AE727" s="5" t="str">
        <f>IF(AB727 = "", "", IFERROR(VLOOKUP(AB727, 'SERVICE LOCATIONS'!$A:$B, 2, FALSE), ""))</f>
        <v/>
      </c>
      <c r="AF727" s="5" t="str">
        <f>IF(AB727 = "", "", IFERROR(IF(VLOOKUP(AB727, 'SERVICE LOCATIONS'!$A:$C, 3, FALSE) = 0, "", VLOOKUP(AB727, 'SERVICE LOCATIONS'!$A:$D, 3, FALSE)), ""))</f>
        <v/>
      </c>
      <c r="AG727" s="5" t="str">
        <f>IF(AB727 = "", "", IFERROR(VLOOKUP(AB727, 'SERVICE LOCATIONS'!$A:$D, 4, FALSE), ""))</f>
        <v/>
      </c>
      <c r="AH727" s="5" t="str">
        <f>IF(AB727 = "", "", IFERROR(VLOOKUP(AB727, 'SERVICE LOCATIONS'!$A:$J, 5, FALSE), ""))</f>
        <v/>
      </c>
      <c r="AI727" s="5" t="str">
        <f>IF(AB727 = "", "", IFERROR(VLOOKUP(AB727, 'SERVICE LOCATIONS'!$A:$F, 6, FALSE), ""))</f>
        <v/>
      </c>
      <c r="AJ727" s="5" t="str">
        <f>IF(AB727 = "", "", IFERROR(VLOOKUP(AB727, 'SERVICE LOCATIONS'!$A:$G, 7, FALSE), ""))</f>
        <v/>
      </c>
      <c r="AK727" s="5" t="str">
        <f>IF(AB727 = "", "", IFERROR(VLOOKUP(AB727, 'SERVICE LOCATIONS'!$A:$H, 8, FALSE), ""))</f>
        <v/>
      </c>
      <c r="AL727" s="7" t="str">
        <f>IF(AB727 = "", "", IFERROR(VLOOKUP(AB727, 'SERVICE LOCATIONS'!$A:$I, 9, FALSE), ""))</f>
        <v/>
      </c>
      <c r="AM727" s="7" t="str">
        <f>IF(AB727 = "", "", IFERROR(VLOOKUP(AB727, 'SERVICE LOCATIONS'!$A:$J, 10, FALSE), ""))</f>
        <v/>
      </c>
      <c r="AN727" s="7" t="str">
        <f>IF(AB727 = "", "", IFERROR(VLOOKUP(AB727, 'SERVICE LOCATIONS'!$A:$Q, 12, FALSE), ""))</f>
        <v/>
      </c>
      <c r="AO727" s="5" t="str">
        <f>IF(AB727 = "", "", IFERROR(VLOOKUP(AB727, 'SERVICE LOCATIONS'!$A:$Q, 13, FALSE), ""))</f>
        <v/>
      </c>
      <c r="AP727" s="5" t="str">
        <f>IF(AB727 = "", "", IFERROR(VLOOKUP(AB727, 'SERVICE LOCATIONS'!$A:$Q, 14, FALSE), ""))</f>
        <v/>
      </c>
      <c r="AQ727" s="5" t="str">
        <f>IF(AB727 = "", "", IFERROR(VLOOKUP(AB727, 'SERVICE LOCATIONS'!$A:$Q, 15, FALSE), ""))</f>
        <v/>
      </c>
      <c r="AR727" s="5" t="str">
        <f>IF(AB727 = "", "", IFERROR(VLOOKUP(AB727, 'SERVICE LOCATIONS'!$A:$Q, 16, FALSE), ""))</f>
        <v/>
      </c>
      <c r="AS727" s="5" t="str">
        <f>IF(AB727 = "", "", IFERROR(VLOOKUP(AB727, 'SERVICE LOCATIONS'!$A:$Q, 17, FALSE), ""))</f>
        <v/>
      </c>
      <c r="AT727" s="27" t="str">
        <f>IF(AB727 = "", "", IFERROR(VLOOKUP(AB727, 'SERVICE LOCATIONS'!$A:$Q, 11, FALSE), ""))</f>
        <v/>
      </c>
      <c r="AU727" s="42"/>
      <c r="AV727" s="54"/>
      <c r="AW727" s="55"/>
      <c r="AX727" s="56"/>
      <c r="AY727" s="57"/>
    </row>
    <row r="728" spans="1:51" x14ac:dyDescent="0.2">
      <c r="A728" s="58"/>
      <c r="B728" s="64" t="str">
        <f>IF(A728="", "", TEXT(VLOOKUP(A728, 'ENTITY INFO'!$A:$E, 4, FALSE), "00-0000000"))</f>
        <v/>
      </c>
      <c r="C728" s="64" t="str">
        <f>IF(A728="", "", VLOOKUP(A728, 'ENTITY INFO'!$A:$E, 5, FALSE))</f>
        <v/>
      </c>
      <c r="D728" s="64" t="str">
        <f>IF(A728 = "", "", IFERROR(VLOOKUP(A728, 'ENTITY INFO'!$A:$B, 2, FALSE), ""))</f>
        <v/>
      </c>
      <c r="E728" s="42"/>
      <c r="F728" s="57"/>
      <c r="G728" s="60"/>
      <c r="H728" s="54"/>
      <c r="I728" s="61"/>
      <c r="J728" s="62"/>
      <c r="K728" s="57"/>
      <c r="L728" s="57"/>
      <c r="M728" s="54"/>
      <c r="N728" s="63"/>
      <c r="O728" s="57"/>
      <c r="P728" s="57"/>
      <c r="Q728" s="57"/>
      <c r="R728" s="57"/>
      <c r="S728" s="57"/>
      <c r="T728" s="57"/>
      <c r="U728" s="57"/>
      <c r="V728" s="57"/>
      <c r="W728" s="57"/>
      <c r="X728" s="57"/>
      <c r="Y728" s="25" t="str">
        <f>IF(X728 = "", "", IFERROR(VLOOKUP(X728, Values!G:H, 2, FALSE), ""))</f>
        <v/>
      </c>
      <c r="Z728" s="26" t="str">
        <f>IF(X728 = "", "", IFERROR(VLOOKUP(X728, Values!G:I, 3, FALSE), ""))</f>
        <v/>
      </c>
      <c r="AA728" s="107"/>
      <c r="AB728" s="56"/>
      <c r="AC728" s="57"/>
      <c r="AD728" s="25"/>
      <c r="AE728" s="5" t="str">
        <f>IF(AB728 = "", "", IFERROR(VLOOKUP(AB728, 'SERVICE LOCATIONS'!$A:$B, 2, FALSE), ""))</f>
        <v/>
      </c>
      <c r="AF728" s="5" t="str">
        <f>IF(AB728 = "", "", IFERROR(IF(VLOOKUP(AB728, 'SERVICE LOCATIONS'!$A:$C, 3, FALSE) = 0, "", VLOOKUP(AB728, 'SERVICE LOCATIONS'!$A:$D, 3, FALSE)), ""))</f>
        <v/>
      </c>
      <c r="AG728" s="5" t="str">
        <f>IF(AB728 = "", "", IFERROR(VLOOKUP(AB728, 'SERVICE LOCATIONS'!$A:$D, 4, FALSE), ""))</f>
        <v/>
      </c>
      <c r="AH728" s="5" t="str">
        <f>IF(AB728 = "", "", IFERROR(VLOOKUP(AB728, 'SERVICE LOCATIONS'!$A:$J, 5, FALSE), ""))</f>
        <v/>
      </c>
      <c r="AI728" s="5" t="str">
        <f>IF(AB728 = "", "", IFERROR(VLOOKUP(AB728, 'SERVICE LOCATIONS'!$A:$F, 6, FALSE), ""))</f>
        <v/>
      </c>
      <c r="AJ728" s="5" t="str">
        <f>IF(AB728 = "", "", IFERROR(VLOOKUP(AB728, 'SERVICE LOCATIONS'!$A:$G, 7, FALSE), ""))</f>
        <v/>
      </c>
      <c r="AK728" s="5" t="str">
        <f>IF(AB728 = "", "", IFERROR(VLOOKUP(AB728, 'SERVICE LOCATIONS'!$A:$H, 8, FALSE), ""))</f>
        <v/>
      </c>
      <c r="AL728" s="7" t="str">
        <f>IF(AB728 = "", "", IFERROR(VLOOKUP(AB728, 'SERVICE LOCATIONS'!$A:$I, 9, FALSE), ""))</f>
        <v/>
      </c>
      <c r="AM728" s="7" t="str">
        <f>IF(AB728 = "", "", IFERROR(VLOOKUP(AB728, 'SERVICE LOCATIONS'!$A:$J, 10, FALSE), ""))</f>
        <v/>
      </c>
      <c r="AN728" s="7" t="str">
        <f>IF(AB728 = "", "", IFERROR(VLOOKUP(AB728, 'SERVICE LOCATIONS'!$A:$Q, 12, FALSE), ""))</f>
        <v/>
      </c>
      <c r="AO728" s="5" t="str">
        <f>IF(AB728 = "", "", IFERROR(VLOOKUP(AB728, 'SERVICE LOCATIONS'!$A:$Q, 13, FALSE), ""))</f>
        <v/>
      </c>
      <c r="AP728" s="5" t="str">
        <f>IF(AB728 = "", "", IFERROR(VLOOKUP(AB728, 'SERVICE LOCATIONS'!$A:$Q, 14, FALSE), ""))</f>
        <v/>
      </c>
      <c r="AQ728" s="5" t="str">
        <f>IF(AB728 = "", "", IFERROR(VLOOKUP(AB728, 'SERVICE LOCATIONS'!$A:$Q, 15, FALSE), ""))</f>
        <v/>
      </c>
      <c r="AR728" s="5" t="str">
        <f>IF(AB728 = "", "", IFERROR(VLOOKUP(AB728, 'SERVICE LOCATIONS'!$A:$Q, 16, FALSE), ""))</f>
        <v/>
      </c>
      <c r="AS728" s="5" t="str">
        <f>IF(AB728 = "", "", IFERROR(VLOOKUP(AB728, 'SERVICE LOCATIONS'!$A:$Q, 17, FALSE), ""))</f>
        <v/>
      </c>
      <c r="AT728" s="27" t="str">
        <f>IF(AB728 = "", "", IFERROR(VLOOKUP(AB728, 'SERVICE LOCATIONS'!$A:$Q, 11, FALSE), ""))</f>
        <v/>
      </c>
      <c r="AU728" s="42"/>
      <c r="AV728" s="54"/>
      <c r="AW728" s="55"/>
      <c r="AX728" s="56"/>
      <c r="AY728" s="57"/>
    </row>
    <row r="729" spans="1:51" x14ac:dyDescent="0.2">
      <c r="A729" s="58"/>
      <c r="B729" s="64" t="str">
        <f>IF(A729="", "", TEXT(VLOOKUP(A729, 'ENTITY INFO'!$A:$E, 4, FALSE), "00-0000000"))</f>
        <v/>
      </c>
      <c r="C729" s="64" t="str">
        <f>IF(A729="", "", VLOOKUP(A729, 'ENTITY INFO'!$A:$E, 5, FALSE))</f>
        <v/>
      </c>
      <c r="D729" s="64" t="str">
        <f>IF(A729 = "", "", IFERROR(VLOOKUP(A729, 'ENTITY INFO'!$A:$B, 2, FALSE), ""))</f>
        <v/>
      </c>
      <c r="E729" s="42"/>
      <c r="F729" s="57"/>
      <c r="G729" s="60"/>
      <c r="H729" s="54"/>
      <c r="I729" s="61"/>
      <c r="J729" s="62"/>
      <c r="K729" s="57"/>
      <c r="L729" s="57"/>
      <c r="M729" s="54"/>
      <c r="N729" s="63"/>
      <c r="O729" s="57"/>
      <c r="P729" s="57"/>
      <c r="Q729" s="57"/>
      <c r="R729" s="57"/>
      <c r="S729" s="57"/>
      <c r="T729" s="57"/>
      <c r="U729" s="57"/>
      <c r="V729" s="57"/>
      <c r="W729" s="57"/>
      <c r="X729" s="57"/>
      <c r="Y729" s="25" t="str">
        <f>IF(X729 = "", "", IFERROR(VLOOKUP(X729, Values!G:H, 2, FALSE), ""))</f>
        <v/>
      </c>
      <c r="Z729" s="26" t="str">
        <f>IF(X729 = "", "", IFERROR(VLOOKUP(X729, Values!G:I, 3, FALSE), ""))</f>
        <v/>
      </c>
      <c r="AA729" s="107"/>
      <c r="AB729" s="56"/>
      <c r="AC729" s="57"/>
      <c r="AD729" s="25"/>
      <c r="AE729" s="5" t="str">
        <f>IF(AB729 = "", "", IFERROR(VLOOKUP(AB729, 'SERVICE LOCATIONS'!$A:$B, 2, FALSE), ""))</f>
        <v/>
      </c>
      <c r="AF729" s="5" t="str">
        <f>IF(AB729 = "", "", IFERROR(IF(VLOOKUP(AB729, 'SERVICE LOCATIONS'!$A:$C, 3, FALSE) = 0, "", VLOOKUP(AB729, 'SERVICE LOCATIONS'!$A:$D, 3, FALSE)), ""))</f>
        <v/>
      </c>
      <c r="AG729" s="5" t="str">
        <f>IF(AB729 = "", "", IFERROR(VLOOKUP(AB729, 'SERVICE LOCATIONS'!$A:$D, 4, FALSE), ""))</f>
        <v/>
      </c>
      <c r="AH729" s="5" t="str">
        <f>IF(AB729 = "", "", IFERROR(VLOOKUP(AB729, 'SERVICE LOCATIONS'!$A:$J, 5, FALSE), ""))</f>
        <v/>
      </c>
      <c r="AI729" s="5" t="str">
        <f>IF(AB729 = "", "", IFERROR(VLOOKUP(AB729, 'SERVICE LOCATIONS'!$A:$F, 6, FALSE), ""))</f>
        <v/>
      </c>
      <c r="AJ729" s="5" t="str">
        <f>IF(AB729 = "", "", IFERROR(VLOOKUP(AB729, 'SERVICE LOCATIONS'!$A:$G, 7, FALSE), ""))</f>
        <v/>
      </c>
      <c r="AK729" s="5" t="str">
        <f>IF(AB729 = "", "", IFERROR(VLOOKUP(AB729, 'SERVICE LOCATIONS'!$A:$H, 8, FALSE), ""))</f>
        <v/>
      </c>
      <c r="AL729" s="7" t="str">
        <f>IF(AB729 = "", "", IFERROR(VLOOKUP(AB729, 'SERVICE LOCATIONS'!$A:$I, 9, FALSE), ""))</f>
        <v/>
      </c>
      <c r="AM729" s="7" t="str">
        <f>IF(AB729 = "", "", IFERROR(VLOOKUP(AB729, 'SERVICE LOCATIONS'!$A:$J, 10, FALSE), ""))</f>
        <v/>
      </c>
      <c r="AN729" s="7" t="str">
        <f>IF(AB729 = "", "", IFERROR(VLOOKUP(AB729, 'SERVICE LOCATIONS'!$A:$Q, 12, FALSE), ""))</f>
        <v/>
      </c>
      <c r="AO729" s="5" t="str">
        <f>IF(AB729 = "", "", IFERROR(VLOOKUP(AB729, 'SERVICE LOCATIONS'!$A:$Q, 13, FALSE), ""))</f>
        <v/>
      </c>
      <c r="AP729" s="5" t="str">
        <f>IF(AB729 = "", "", IFERROR(VLOOKUP(AB729, 'SERVICE LOCATIONS'!$A:$Q, 14, FALSE), ""))</f>
        <v/>
      </c>
      <c r="AQ729" s="5" t="str">
        <f>IF(AB729 = "", "", IFERROR(VLOOKUP(AB729, 'SERVICE LOCATIONS'!$A:$Q, 15, FALSE), ""))</f>
        <v/>
      </c>
      <c r="AR729" s="5" t="str">
        <f>IF(AB729 = "", "", IFERROR(VLOOKUP(AB729, 'SERVICE LOCATIONS'!$A:$Q, 16, FALSE), ""))</f>
        <v/>
      </c>
      <c r="AS729" s="5" t="str">
        <f>IF(AB729 = "", "", IFERROR(VLOOKUP(AB729, 'SERVICE LOCATIONS'!$A:$Q, 17, FALSE), ""))</f>
        <v/>
      </c>
      <c r="AT729" s="27" t="str">
        <f>IF(AB729 = "", "", IFERROR(VLOOKUP(AB729, 'SERVICE LOCATIONS'!$A:$Q, 11, FALSE), ""))</f>
        <v/>
      </c>
      <c r="AU729" s="42"/>
      <c r="AV729" s="54"/>
      <c r="AW729" s="55"/>
      <c r="AX729" s="56"/>
      <c r="AY729" s="57"/>
    </row>
    <row r="730" spans="1:51" x14ac:dyDescent="0.2">
      <c r="A730" s="58"/>
      <c r="B730" s="64" t="str">
        <f>IF(A730="", "", TEXT(VLOOKUP(A730, 'ENTITY INFO'!$A:$E, 4, FALSE), "00-0000000"))</f>
        <v/>
      </c>
      <c r="C730" s="64" t="str">
        <f>IF(A730="", "", VLOOKUP(A730, 'ENTITY INFO'!$A:$E, 5, FALSE))</f>
        <v/>
      </c>
      <c r="D730" s="64" t="str">
        <f>IF(A730 = "", "", IFERROR(VLOOKUP(A730, 'ENTITY INFO'!$A:$B, 2, FALSE), ""))</f>
        <v/>
      </c>
      <c r="E730" s="42"/>
      <c r="F730" s="57"/>
      <c r="G730" s="60"/>
      <c r="H730" s="54"/>
      <c r="I730" s="61"/>
      <c r="J730" s="62"/>
      <c r="K730" s="57"/>
      <c r="L730" s="57"/>
      <c r="M730" s="54"/>
      <c r="N730" s="63"/>
      <c r="O730" s="57"/>
      <c r="P730" s="57"/>
      <c r="Q730" s="57"/>
      <c r="R730" s="57"/>
      <c r="S730" s="57"/>
      <c r="T730" s="57"/>
      <c r="U730" s="57"/>
      <c r="V730" s="57"/>
      <c r="W730" s="57"/>
      <c r="X730" s="57"/>
      <c r="Y730" s="25" t="str">
        <f>IF(X730 = "", "", IFERROR(VLOOKUP(X730, Values!G:H, 2, FALSE), ""))</f>
        <v/>
      </c>
      <c r="Z730" s="26" t="str">
        <f>IF(X730 = "", "", IFERROR(VLOOKUP(X730, Values!G:I, 3, FALSE), ""))</f>
        <v/>
      </c>
      <c r="AA730" s="107"/>
      <c r="AB730" s="56"/>
      <c r="AC730" s="57"/>
      <c r="AD730" s="25"/>
      <c r="AE730" s="5" t="str">
        <f>IF(AB730 = "", "", IFERROR(VLOOKUP(AB730, 'SERVICE LOCATIONS'!$A:$B, 2, FALSE), ""))</f>
        <v/>
      </c>
      <c r="AF730" s="5" t="str">
        <f>IF(AB730 = "", "", IFERROR(IF(VLOOKUP(AB730, 'SERVICE LOCATIONS'!$A:$C, 3, FALSE) = 0, "", VLOOKUP(AB730, 'SERVICE LOCATIONS'!$A:$D, 3, FALSE)), ""))</f>
        <v/>
      </c>
      <c r="AG730" s="5" t="str">
        <f>IF(AB730 = "", "", IFERROR(VLOOKUP(AB730, 'SERVICE LOCATIONS'!$A:$D, 4, FALSE), ""))</f>
        <v/>
      </c>
      <c r="AH730" s="5" t="str">
        <f>IF(AB730 = "", "", IFERROR(VLOOKUP(AB730, 'SERVICE LOCATIONS'!$A:$J, 5, FALSE), ""))</f>
        <v/>
      </c>
      <c r="AI730" s="5" t="str">
        <f>IF(AB730 = "", "", IFERROR(VLOOKUP(AB730, 'SERVICE LOCATIONS'!$A:$F, 6, FALSE), ""))</f>
        <v/>
      </c>
      <c r="AJ730" s="5" t="str">
        <f>IF(AB730 = "", "", IFERROR(VLOOKUP(AB730, 'SERVICE LOCATIONS'!$A:$G, 7, FALSE), ""))</f>
        <v/>
      </c>
      <c r="AK730" s="5" t="str">
        <f>IF(AB730 = "", "", IFERROR(VLOOKUP(AB730, 'SERVICE LOCATIONS'!$A:$H, 8, FALSE), ""))</f>
        <v/>
      </c>
      <c r="AL730" s="7" t="str">
        <f>IF(AB730 = "", "", IFERROR(VLOOKUP(AB730, 'SERVICE LOCATIONS'!$A:$I, 9, FALSE), ""))</f>
        <v/>
      </c>
      <c r="AM730" s="7" t="str">
        <f>IF(AB730 = "", "", IFERROR(VLOOKUP(AB730, 'SERVICE LOCATIONS'!$A:$J, 10, FALSE), ""))</f>
        <v/>
      </c>
      <c r="AN730" s="7" t="str">
        <f>IF(AB730 = "", "", IFERROR(VLOOKUP(AB730, 'SERVICE LOCATIONS'!$A:$Q, 12, FALSE), ""))</f>
        <v/>
      </c>
      <c r="AO730" s="5" t="str">
        <f>IF(AB730 = "", "", IFERROR(VLOOKUP(AB730, 'SERVICE LOCATIONS'!$A:$Q, 13, FALSE), ""))</f>
        <v/>
      </c>
      <c r="AP730" s="5" t="str">
        <f>IF(AB730 = "", "", IFERROR(VLOOKUP(AB730, 'SERVICE LOCATIONS'!$A:$Q, 14, FALSE), ""))</f>
        <v/>
      </c>
      <c r="AQ730" s="5" t="str">
        <f>IF(AB730 = "", "", IFERROR(VLOOKUP(AB730, 'SERVICE LOCATIONS'!$A:$Q, 15, FALSE), ""))</f>
        <v/>
      </c>
      <c r="AR730" s="5" t="str">
        <f>IF(AB730 = "", "", IFERROR(VLOOKUP(AB730, 'SERVICE LOCATIONS'!$A:$Q, 16, FALSE), ""))</f>
        <v/>
      </c>
      <c r="AS730" s="5" t="str">
        <f>IF(AB730 = "", "", IFERROR(VLOOKUP(AB730, 'SERVICE LOCATIONS'!$A:$Q, 17, FALSE), ""))</f>
        <v/>
      </c>
      <c r="AT730" s="27" t="str">
        <f>IF(AB730 = "", "", IFERROR(VLOOKUP(AB730, 'SERVICE LOCATIONS'!$A:$Q, 11, FALSE), ""))</f>
        <v/>
      </c>
      <c r="AU730" s="42"/>
      <c r="AV730" s="54"/>
      <c r="AW730" s="55"/>
      <c r="AX730" s="56"/>
      <c r="AY730" s="57"/>
    </row>
    <row r="731" spans="1:51" x14ac:dyDescent="0.2">
      <c r="A731" s="58"/>
      <c r="B731" s="64" t="str">
        <f>IF(A731="", "", TEXT(VLOOKUP(A731, 'ENTITY INFO'!$A:$E, 4, FALSE), "00-0000000"))</f>
        <v/>
      </c>
      <c r="C731" s="64" t="str">
        <f>IF(A731="", "", VLOOKUP(A731, 'ENTITY INFO'!$A:$E, 5, FALSE))</f>
        <v/>
      </c>
      <c r="D731" s="64" t="str">
        <f>IF(A731 = "", "", IFERROR(VLOOKUP(A731, 'ENTITY INFO'!$A:$B, 2, FALSE), ""))</f>
        <v/>
      </c>
      <c r="E731" s="42"/>
      <c r="F731" s="57"/>
      <c r="G731" s="60"/>
      <c r="H731" s="54"/>
      <c r="I731" s="61"/>
      <c r="J731" s="62"/>
      <c r="K731" s="57"/>
      <c r="L731" s="57"/>
      <c r="M731" s="54"/>
      <c r="N731" s="63"/>
      <c r="O731" s="57"/>
      <c r="P731" s="57"/>
      <c r="Q731" s="57"/>
      <c r="R731" s="57"/>
      <c r="S731" s="57"/>
      <c r="T731" s="57"/>
      <c r="U731" s="57"/>
      <c r="V731" s="57"/>
      <c r="W731" s="57"/>
      <c r="X731" s="57"/>
      <c r="Y731" s="25" t="str">
        <f>IF(X731 = "", "", IFERROR(VLOOKUP(X731, Values!G:H, 2, FALSE), ""))</f>
        <v/>
      </c>
      <c r="Z731" s="26" t="str">
        <f>IF(X731 = "", "", IFERROR(VLOOKUP(X731, Values!G:I, 3, FALSE), ""))</f>
        <v/>
      </c>
      <c r="AA731" s="107"/>
      <c r="AB731" s="56"/>
      <c r="AC731" s="57"/>
      <c r="AD731" s="25"/>
      <c r="AE731" s="5" t="str">
        <f>IF(AB731 = "", "", IFERROR(VLOOKUP(AB731, 'SERVICE LOCATIONS'!$A:$B, 2, FALSE), ""))</f>
        <v/>
      </c>
      <c r="AF731" s="5" t="str">
        <f>IF(AB731 = "", "", IFERROR(IF(VLOOKUP(AB731, 'SERVICE LOCATIONS'!$A:$C, 3, FALSE) = 0, "", VLOOKUP(AB731, 'SERVICE LOCATIONS'!$A:$D, 3, FALSE)), ""))</f>
        <v/>
      </c>
      <c r="AG731" s="5" t="str">
        <f>IF(AB731 = "", "", IFERROR(VLOOKUP(AB731, 'SERVICE LOCATIONS'!$A:$D, 4, FALSE), ""))</f>
        <v/>
      </c>
      <c r="AH731" s="5" t="str">
        <f>IF(AB731 = "", "", IFERROR(VLOOKUP(AB731, 'SERVICE LOCATIONS'!$A:$J, 5, FALSE), ""))</f>
        <v/>
      </c>
      <c r="AI731" s="5" t="str">
        <f>IF(AB731 = "", "", IFERROR(VLOOKUP(AB731, 'SERVICE LOCATIONS'!$A:$F, 6, FALSE), ""))</f>
        <v/>
      </c>
      <c r="AJ731" s="5" t="str">
        <f>IF(AB731 = "", "", IFERROR(VLOOKUP(AB731, 'SERVICE LOCATIONS'!$A:$G, 7, FALSE), ""))</f>
        <v/>
      </c>
      <c r="AK731" s="5" t="str">
        <f>IF(AB731 = "", "", IFERROR(VLOOKUP(AB731, 'SERVICE LOCATIONS'!$A:$H, 8, FALSE), ""))</f>
        <v/>
      </c>
      <c r="AL731" s="7" t="str">
        <f>IF(AB731 = "", "", IFERROR(VLOOKUP(AB731, 'SERVICE LOCATIONS'!$A:$I, 9, FALSE), ""))</f>
        <v/>
      </c>
      <c r="AM731" s="7" t="str">
        <f>IF(AB731 = "", "", IFERROR(VLOOKUP(AB731, 'SERVICE LOCATIONS'!$A:$J, 10, FALSE), ""))</f>
        <v/>
      </c>
      <c r="AN731" s="7" t="str">
        <f>IF(AB731 = "", "", IFERROR(VLOOKUP(AB731, 'SERVICE LOCATIONS'!$A:$Q, 12, FALSE), ""))</f>
        <v/>
      </c>
      <c r="AO731" s="5" t="str">
        <f>IF(AB731 = "", "", IFERROR(VLOOKUP(AB731, 'SERVICE LOCATIONS'!$A:$Q, 13, FALSE), ""))</f>
        <v/>
      </c>
      <c r="AP731" s="5" t="str">
        <f>IF(AB731 = "", "", IFERROR(VLOOKUP(AB731, 'SERVICE LOCATIONS'!$A:$Q, 14, FALSE), ""))</f>
        <v/>
      </c>
      <c r="AQ731" s="5" t="str">
        <f>IF(AB731 = "", "", IFERROR(VLOOKUP(AB731, 'SERVICE LOCATIONS'!$A:$Q, 15, FALSE), ""))</f>
        <v/>
      </c>
      <c r="AR731" s="5" t="str">
        <f>IF(AB731 = "", "", IFERROR(VLOOKUP(AB731, 'SERVICE LOCATIONS'!$A:$Q, 16, FALSE), ""))</f>
        <v/>
      </c>
      <c r="AS731" s="5" t="str">
        <f>IF(AB731 = "", "", IFERROR(VLOOKUP(AB731, 'SERVICE LOCATIONS'!$A:$Q, 17, FALSE), ""))</f>
        <v/>
      </c>
      <c r="AT731" s="27" t="str">
        <f>IF(AB731 = "", "", IFERROR(VLOOKUP(AB731, 'SERVICE LOCATIONS'!$A:$Q, 11, FALSE), ""))</f>
        <v/>
      </c>
      <c r="AU731" s="42"/>
      <c r="AV731" s="54"/>
      <c r="AW731" s="55"/>
      <c r="AX731" s="56"/>
      <c r="AY731" s="57"/>
    </row>
    <row r="732" spans="1:51" x14ac:dyDescent="0.2">
      <c r="A732" s="58"/>
      <c r="B732" s="64" t="str">
        <f>IF(A732="", "", TEXT(VLOOKUP(A732, 'ENTITY INFO'!$A:$E, 4, FALSE), "00-0000000"))</f>
        <v/>
      </c>
      <c r="C732" s="64" t="str">
        <f>IF(A732="", "", VLOOKUP(A732, 'ENTITY INFO'!$A:$E, 5, FALSE))</f>
        <v/>
      </c>
      <c r="D732" s="64" t="str">
        <f>IF(A732 = "", "", IFERROR(VLOOKUP(A732, 'ENTITY INFO'!$A:$B, 2, FALSE), ""))</f>
        <v/>
      </c>
      <c r="E732" s="42"/>
      <c r="F732" s="57"/>
      <c r="G732" s="60"/>
      <c r="H732" s="54"/>
      <c r="I732" s="61"/>
      <c r="J732" s="62"/>
      <c r="K732" s="57"/>
      <c r="L732" s="57"/>
      <c r="M732" s="54"/>
      <c r="N732" s="63"/>
      <c r="O732" s="57"/>
      <c r="P732" s="57"/>
      <c r="Q732" s="57"/>
      <c r="R732" s="57"/>
      <c r="S732" s="57"/>
      <c r="T732" s="57"/>
      <c r="U732" s="57"/>
      <c r="V732" s="57"/>
      <c r="W732" s="57"/>
      <c r="X732" s="57"/>
      <c r="Y732" s="25" t="str">
        <f>IF(X732 = "", "", IFERROR(VLOOKUP(X732, Values!G:H, 2, FALSE), ""))</f>
        <v/>
      </c>
      <c r="Z732" s="26" t="str">
        <f>IF(X732 = "", "", IFERROR(VLOOKUP(X732, Values!G:I, 3, FALSE), ""))</f>
        <v/>
      </c>
      <c r="AA732" s="107"/>
      <c r="AB732" s="56"/>
      <c r="AC732" s="57"/>
      <c r="AD732" s="25"/>
      <c r="AE732" s="5" t="str">
        <f>IF(AB732 = "", "", IFERROR(VLOOKUP(AB732, 'SERVICE LOCATIONS'!$A:$B, 2, FALSE), ""))</f>
        <v/>
      </c>
      <c r="AF732" s="5" t="str">
        <f>IF(AB732 = "", "", IFERROR(IF(VLOOKUP(AB732, 'SERVICE LOCATIONS'!$A:$C, 3, FALSE) = 0, "", VLOOKUP(AB732, 'SERVICE LOCATIONS'!$A:$D, 3, FALSE)), ""))</f>
        <v/>
      </c>
      <c r="AG732" s="5" t="str">
        <f>IF(AB732 = "", "", IFERROR(VLOOKUP(AB732, 'SERVICE LOCATIONS'!$A:$D, 4, FALSE), ""))</f>
        <v/>
      </c>
      <c r="AH732" s="5" t="str">
        <f>IF(AB732 = "", "", IFERROR(VLOOKUP(AB732, 'SERVICE LOCATIONS'!$A:$J, 5, FALSE), ""))</f>
        <v/>
      </c>
      <c r="AI732" s="5" t="str">
        <f>IF(AB732 = "", "", IFERROR(VLOOKUP(AB732, 'SERVICE LOCATIONS'!$A:$F, 6, FALSE), ""))</f>
        <v/>
      </c>
      <c r="AJ732" s="5" t="str">
        <f>IF(AB732 = "", "", IFERROR(VLOOKUP(AB732, 'SERVICE LOCATIONS'!$A:$G, 7, FALSE), ""))</f>
        <v/>
      </c>
      <c r="AK732" s="5" t="str">
        <f>IF(AB732 = "", "", IFERROR(VLOOKUP(AB732, 'SERVICE LOCATIONS'!$A:$H, 8, FALSE), ""))</f>
        <v/>
      </c>
      <c r="AL732" s="7" t="str">
        <f>IF(AB732 = "", "", IFERROR(VLOOKUP(AB732, 'SERVICE LOCATIONS'!$A:$I, 9, FALSE), ""))</f>
        <v/>
      </c>
      <c r="AM732" s="7" t="str">
        <f>IF(AB732 = "", "", IFERROR(VLOOKUP(AB732, 'SERVICE LOCATIONS'!$A:$J, 10, FALSE), ""))</f>
        <v/>
      </c>
      <c r="AN732" s="7" t="str">
        <f>IF(AB732 = "", "", IFERROR(VLOOKUP(AB732, 'SERVICE LOCATIONS'!$A:$Q, 12, FALSE), ""))</f>
        <v/>
      </c>
      <c r="AO732" s="5" t="str">
        <f>IF(AB732 = "", "", IFERROR(VLOOKUP(AB732, 'SERVICE LOCATIONS'!$A:$Q, 13, FALSE), ""))</f>
        <v/>
      </c>
      <c r="AP732" s="5" t="str">
        <f>IF(AB732 = "", "", IFERROR(VLOOKUP(AB732, 'SERVICE LOCATIONS'!$A:$Q, 14, FALSE), ""))</f>
        <v/>
      </c>
      <c r="AQ732" s="5" t="str">
        <f>IF(AB732 = "", "", IFERROR(VLOOKUP(AB732, 'SERVICE LOCATIONS'!$A:$Q, 15, FALSE), ""))</f>
        <v/>
      </c>
      <c r="AR732" s="5" t="str">
        <f>IF(AB732 = "", "", IFERROR(VLOOKUP(AB732, 'SERVICE LOCATIONS'!$A:$Q, 16, FALSE), ""))</f>
        <v/>
      </c>
      <c r="AS732" s="5" t="str">
        <f>IF(AB732 = "", "", IFERROR(VLOOKUP(AB732, 'SERVICE LOCATIONS'!$A:$Q, 17, FALSE), ""))</f>
        <v/>
      </c>
      <c r="AT732" s="27" t="str">
        <f>IF(AB732 = "", "", IFERROR(VLOOKUP(AB732, 'SERVICE LOCATIONS'!$A:$Q, 11, FALSE), ""))</f>
        <v/>
      </c>
      <c r="AU732" s="42"/>
      <c r="AV732" s="54"/>
      <c r="AW732" s="55"/>
      <c r="AX732" s="56"/>
      <c r="AY732" s="57"/>
    </row>
    <row r="733" spans="1:51" x14ac:dyDescent="0.2">
      <c r="A733" s="58"/>
      <c r="B733" s="64" t="str">
        <f>IF(A733="", "", TEXT(VLOOKUP(A733, 'ENTITY INFO'!$A:$E, 4, FALSE), "00-0000000"))</f>
        <v/>
      </c>
      <c r="C733" s="64" t="str">
        <f>IF(A733="", "", VLOOKUP(A733, 'ENTITY INFO'!$A:$E, 5, FALSE))</f>
        <v/>
      </c>
      <c r="D733" s="64" t="str">
        <f>IF(A733 = "", "", IFERROR(VLOOKUP(A733, 'ENTITY INFO'!$A:$B, 2, FALSE), ""))</f>
        <v/>
      </c>
      <c r="E733" s="42"/>
      <c r="F733" s="57"/>
      <c r="G733" s="60"/>
      <c r="H733" s="54"/>
      <c r="I733" s="61"/>
      <c r="J733" s="62"/>
      <c r="K733" s="57"/>
      <c r="L733" s="57"/>
      <c r="M733" s="54"/>
      <c r="N733" s="63"/>
      <c r="O733" s="57"/>
      <c r="P733" s="57"/>
      <c r="Q733" s="57"/>
      <c r="R733" s="57"/>
      <c r="S733" s="57"/>
      <c r="T733" s="57"/>
      <c r="U733" s="57"/>
      <c r="V733" s="57"/>
      <c r="W733" s="57"/>
      <c r="X733" s="57"/>
      <c r="Y733" s="25" t="str">
        <f>IF(X733 = "", "", IFERROR(VLOOKUP(X733, Values!G:H, 2, FALSE), ""))</f>
        <v/>
      </c>
      <c r="Z733" s="26" t="str">
        <f>IF(X733 = "", "", IFERROR(VLOOKUP(X733, Values!G:I, 3, FALSE), ""))</f>
        <v/>
      </c>
      <c r="AA733" s="107"/>
      <c r="AB733" s="56"/>
      <c r="AC733" s="57"/>
      <c r="AD733" s="25"/>
      <c r="AE733" s="5" t="str">
        <f>IF(AB733 = "", "", IFERROR(VLOOKUP(AB733, 'SERVICE LOCATIONS'!$A:$B, 2, FALSE), ""))</f>
        <v/>
      </c>
      <c r="AF733" s="5" t="str">
        <f>IF(AB733 = "", "", IFERROR(IF(VLOOKUP(AB733, 'SERVICE LOCATIONS'!$A:$C, 3, FALSE) = 0, "", VLOOKUP(AB733, 'SERVICE LOCATIONS'!$A:$D, 3, FALSE)), ""))</f>
        <v/>
      </c>
      <c r="AG733" s="5" t="str">
        <f>IF(AB733 = "", "", IFERROR(VLOOKUP(AB733, 'SERVICE LOCATIONS'!$A:$D, 4, FALSE), ""))</f>
        <v/>
      </c>
      <c r="AH733" s="5" t="str">
        <f>IF(AB733 = "", "", IFERROR(VLOOKUP(AB733, 'SERVICE LOCATIONS'!$A:$J, 5, FALSE), ""))</f>
        <v/>
      </c>
      <c r="AI733" s="5" t="str">
        <f>IF(AB733 = "", "", IFERROR(VLOOKUP(AB733, 'SERVICE LOCATIONS'!$A:$F, 6, FALSE), ""))</f>
        <v/>
      </c>
      <c r="AJ733" s="5" t="str">
        <f>IF(AB733 = "", "", IFERROR(VLOOKUP(AB733, 'SERVICE LOCATIONS'!$A:$G, 7, FALSE), ""))</f>
        <v/>
      </c>
      <c r="AK733" s="5" t="str">
        <f>IF(AB733 = "", "", IFERROR(VLOOKUP(AB733, 'SERVICE LOCATIONS'!$A:$H, 8, FALSE), ""))</f>
        <v/>
      </c>
      <c r="AL733" s="7" t="str">
        <f>IF(AB733 = "", "", IFERROR(VLOOKUP(AB733, 'SERVICE LOCATIONS'!$A:$I, 9, FALSE), ""))</f>
        <v/>
      </c>
      <c r="AM733" s="7" t="str">
        <f>IF(AB733 = "", "", IFERROR(VLOOKUP(AB733, 'SERVICE LOCATIONS'!$A:$J, 10, FALSE), ""))</f>
        <v/>
      </c>
      <c r="AN733" s="7" t="str">
        <f>IF(AB733 = "", "", IFERROR(VLOOKUP(AB733, 'SERVICE LOCATIONS'!$A:$Q, 12, FALSE), ""))</f>
        <v/>
      </c>
      <c r="AO733" s="5" t="str">
        <f>IF(AB733 = "", "", IFERROR(VLOOKUP(AB733, 'SERVICE LOCATIONS'!$A:$Q, 13, FALSE), ""))</f>
        <v/>
      </c>
      <c r="AP733" s="5" t="str">
        <f>IF(AB733 = "", "", IFERROR(VLOOKUP(AB733, 'SERVICE LOCATIONS'!$A:$Q, 14, FALSE), ""))</f>
        <v/>
      </c>
      <c r="AQ733" s="5" t="str">
        <f>IF(AB733 = "", "", IFERROR(VLOOKUP(AB733, 'SERVICE LOCATIONS'!$A:$Q, 15, FALSE), ""))</f>
        <v/>
      </c>
      <c r="AR733" s="5" t="str">
        <f>IF(AB733 = "", "", IFERROR(VLOOKUP(AB733, 'SERVICE LOCATIONS'!$A:$Q, 16, FALSE), ""))</f>
        <v/>
      </c>
      <c r="AS733" s="5" t="str">
        <f>IF(AB733 = "", "", IFERROR(VLOOKUP(AB733, 'SERVICE LOCATIONS'!$A:$Q, 17, FALSE), ""))</f>
        <v/>
      </c>
      <c r="AT733" s="27" t="str">
        <f>IF(AB733 = "", "", IFERROR(VLOOKUP(AB733, 'SERVICE LOCATIONS'!$A:$Q, 11, FALSE), ""))</f>
        <v/>
      </c>
      <c r="AU733" s="42"/>
      <c r="AV733" s="54"/>
      <c r="AW733" s="55"/>
      <c r="AX733" s="56"/>
      <c r="AY733" s="57"/>
    </row>
    <row r="734" spans="1:51" x14ac:dyDescent="0.2">
      <c r="A734" s="58"/>
      <c r="B734" s="64" t="str">
        <f>IF(A734="", "", TEXT(VLOOKUP(A734, 'ENTITY INFO'!$A:$E, 4, FALSE), "00-0000000"))</f>
        <v/>
      </c>
      <c r="C734" s="64" t="str">
        <f>IF(A734="", "", VLOOKUP(A734, 'ENTITY INFO'!$A:$E, 5, FALSE))</f>
        <v/>
      </c>
      <c r="D734" s="64" t="str">
        <f>IF(A734 = "", "", IFERROR(VLOOKUP(A734, 'ENTITY INFO'!$A:$B, 2, FALSE), ""))</f>
        <v/>
      </c>
      <c r="E734" s="42"/>
      <c r="F734" s="57"/>
      <c r="G734" s="60"/>
      <c r="H734" s="54"/>
      <c r="I734" s="61"/>
      <c r="J734" s="62"/>
      <c r="K734" s="57"/>
      <c r="L734" s="57"/>
      <c r="M734" s="54"/>
      <c r="N734" s="63"/>
      <c r="O734" s="57"/>
      <c r="P734" s="57"/>
      <c r="Q734" s="57"/>
      <c r="R734" s="57"/>
      <c r="S734" s="57"/>
      <c r="T734" s="57"/>
      <c r="U734" s="57"/>
      <c r="V734" s="57"/>
      <c r="W734" s="57"/>
      <c r="X734" s="57"/>
      <c r="Y734" s="25" t="str">
        <f>IF(X734 = "", "", IFERROR(VLOOKUP(X734, Values!G:H, 2, FALSE), ""))</f>
        <v/>
      </c>
      <c r="Z734" s="26" t="str">
        <f>IF(X734 = "", "", IFERROR(VLOOKUP(X734, Values!G:I, 3, FALSE), ""))</f>
        <v/>
      </c>
      <c r="AA734" s="107"/>
      <c r="AB734" s="56"/>
      <c r="AC734" s="57"/>
      <c r="AD734" s="25"/>
      <c r="AE734" s="5" t="str">
        <f>IF(AB734 = "", "", IFERROR(VLOOKUP(AB734, 'SERVICE LOCATIONS'!$A:$B, 2, FALSE), ""))</f>
        <v/>
      </c>
      <c r="AF734" s="5" t="str">
        <f>IF(AB734 = "", "", IFERROR(IF(VLOOKUP(AB734, 'SERVICE LOCATIONS'!$A:$C, 3, FALSE) = 0, "", VLOOKUP(AB734, 'SERVICE LOCATIONS'!$A:$D, 3, FALSE)), ""))</f>
        <v/>
      </c>
      <c r="AG734" s="5" t="str">
        <f>IF(AB734 = "", "", IFERROR(VLOOKUP(AB734, 'SERVICE LOCATIONS'!$A:$D, 4, FALSE), ""))</f>
        <v/>
      </c>
      <c r="AH734" s="5" t="str">
        <f>IF(AB734 = "", "", IFERROR(VLOOKUP(AB734, 'SERVICE LOCATIONS'!$A:$J, 5, FALSE), ""))</f>
        <v/>
      </c>
      <c r="AI734" s="5" t="str">
        <f>IF(AB734 = "", "", IFERROR(VLOOKUP(AB734, 'SERVICE LOCATIONS'!$A:$F, 6, FALSE), ""))</f>
        <v/>
      </c>
      <c r="AJ734" s="5" t="str">
        <f>IF(AB734 = "", "", IFERROR(VLOOKUP(AB734, 'SERVICE LOCATIONS'!$A:$G, 7, FALSE), ""))</f>
        <v/>
      </c>
      <c r="AK734" s="5" t="str">
        <f>IF(AB734 = "", "", IFERROR(VLOOKUP(AB734, 'SERVICE LOCATIONS'!$A:$H, 8, FALSE), ""))</f>
        <v/>
      </c>
      <c r="AL734" s="7" t="str">
        <f>IF(AB734 = "", "", IFERROR(VLOOKUP(AB734, 'SERVICE LOCATIONS'!$A:$I, 9, FALSE), ""))</f>
        <v/>
      </c>
      <c r="AM734" s="7" t="str">
        <f>IF(AB734 = "", "", IFERROR(VLOOKUP(AB734, 'SERVICE LOCATIONS'!$A:$J, 10, FALSE), ""))</f>
        <v/>
      </c>
      <c r="AN734" s="7" t="str">
        <f>IF(AB734 = "", "", IFERROR(VLOOKUP(AB734, 'SERVICE LOCATIONS'!$A:$Q, 12, FALSE), ""))</f>
        <v/>
      </c>
      <c r="AO734" s="5" t="str">
        <f>IF(AB734 = "", "", IFERROR(VLOOKUP(AB734, 'SERVICE LOCATIONS'!$A:$Q, 13, FALSE), ""))</f>
        <v/>
      </c>
      <c r="AP734" s="5" t="str">
        <f>IF(AB734 = "", "", IFERROR(VLOOKUP(AB734, 'SERVICE LOCATIONS'!$A:$Q, 14, FALSE), ""))</f>
        <v/>
      </c>
      <c r="AQ734" s="5" t="str">
        <f>IF(AB734 = "", "", IFERROR(VLOOKUP(AB734, 'SERVICE LOCATIONS'!$A:$Q, 15, FALSE), ""))</f>
        <v/>
      </c>
      <c r="AR734" s="5" t="str">
        <f>IF(AB734 = "", "", IFERROR(VLOOKUP(AB734, 'SERVICE LOCATIONS'!$A:$Q, 16, FALSE), ""))</f>
        <v/>
      </c>
      <c r="AS734" s="5" t="str">
        <f>IF(AB734 = "", "", IFERROR(VLOOKUP(AB734, 'SERVICE LOCATIONS'!$A:$Q, 17, FALSE), ""))</f>
        <v/>
      </c>
      <c r="AT734" s="27" t="str">
        <f>IF(AB734 = "", "", IFERROR(VLOOKUP(AB734, 'SERVICE LOCATIONS'!$A:$Q, 11, FALSE), ""))</f>
        <v/>
      </c>
      <c r="AU734" s="42"/>
      <c r="AV734" s="54"/>
      <c r="AW734" s="55"/>
      <c r="AX734" s="56"/>
      <c r="AY734" s="57"/>
    </row>
    <row r="735" spans="1:51" x14ac:dyDescent="0.2">
      <c r="A735" s="58"/>
      <c r="B735" s="64" t="str">
        <f>IF(A735="", "", TEXT(VLOOKUP(A735, 'ENTITY INFO'!$A:$E, 4, FALSE), "00-0000000"))</f>
        <v/>
      </c>
      <c r="C735" s="64" t="str">
        <f>IF(A735="", "", VLOOKUP(A735, 'ENTITY INFO'!$A:$E, 5, FALSE))</f>
        <v/>
      </c>
      <c r="D735" s="64" t="str">
        <f>IF(A735 = "", "", IFERROR(VLOOKUP(A735, 'ENTITY INFO'!$A:$B, 2, FALSE), ""))</f>
        <v/>
      </c>
      <c r="E735" s="42"/>
      <c r="F735" s="57"/>
      <c r="G735" s="60"/>
      <c r="H735" s="54"/>
      <c r="I735" s="61"/>
      <c r="J735" s="62"/>
      <c r="K735" s="57"/>
      <c r="L735" s="57"/>
      <c r="M735" s="54"/>
      <c r="N735" s="63"/>
      <c r="O735" s="57"/>
      <c r="P735" s="57"/>
      <c r="Q735" s="57"/>
      <c r="R735" s="57"/>
      <c r="S735" s="57"/>
      <c r="T735" s="57"/>
      <c r="U735" s="57"/>
      <c r="V735" s="57"/>
      <c r="W735" s="57"/>
      <c r="X735" s="57"/>
      <c r="Y735" s="25" t="str">
        <f>IF(X735 = "", "", IFERROR(VLOOKUP(X735, Values!G:H, 2, FALSE), ""))</f>
        <v/>
      </c>
      <c r="Z735" s="26" t="str">
        <f>IF(X735 = "", "", IFERROR(VLOOKUP(X735, Values!G:I, 3, FALSE), ""))</f>
        <v/>
      </c>
      <c r="AA735" s="107"/>
      <c r="AB735" s="56"/>
      <c r="AC735" s="57"/>
      <c r="AD735" s="25"/>
      <c r="AE735" s="5" t="str">
        <f>IF(AB735 = "", "", IFERROR(VLOOKUP(AB735, 'SERVICE LOCATIONS'!$A:$B, 2, FALSE), ""))</f>
        <v/>
      </c>
      <c r="AF735" s="5" t="str">
        <f>IF(AB735 = "", "", IFERROR(IF(VLOOKUP(AB735, 'SERVICE LOCATIONS'!$A:$C, 3, FALSE) = 0, "", VLOOKUP(AB735, 'SERVICE LOCATIONS'!$A:$D, 3, FALSE)), ""))</f>
        <v/>
      </c>
      <c r="AG735" s="5" t="str">
        <f>IF(AB735 = "", "", IFERROR(VLOOKUP(AB735, 'SERVICE LOCATIONS'!$A:$D, 4, FALSE), ""))</f>
        <v/>
      </c>
      <c r="AH735" s="5" t="str">
        <f>IF(AB735 = "", "", IFERROR(VLOOKUP(AB735, 'SERVICE LOCATIONS'!$A:$J, 5, FALSE), ""))</f>
        <v/>
      </c>
      <c r="AI735" s="5" t="str">
        <f>IF(AB735 = "", "", IFERROR(VLOOKUP(AB735, 'SERVICE LOCATIONS'!$A:$F, 6, FALSE), ""))</f>
        <v/>
      </c>
      <c r="AJ735" s="5" t="str">
        <f>IF(AB735 = "", "", IFERROR(VLOOKUP(AB735, 'SERVICE LOCATIONS'!$A:$G, 7, FALSE), ""))</f>
        <v/>
      </c>
      <c r="AK735" s="5" t="str">
        <f>IF(AB735 = "", "", IFERROR(VLOOKUP(AB735, 'SERVICE LOCATIONS'!$A:$H, 8, FALSE), ""))</f>
        <v/>
      </c>
      <c r="AL735" s="7" t="str">
        <f>IF(AB735 = "", "", IFERROR(VLOOKUP(AB735, 'SERVICE LOCATIONS'!$A:$I, 9, FALSE), ""))</f>
        <v/>
      </c>
      <c r="AM735" s="7" t="str">
        <f>IF(AB735 = "", "", IFERROR(VLOOKUP(AB735, 'SERVICE LOCATIONS'!$A:$J, 10, FALSE), ""))</f>
        <v/>
      </c>
      <c r="AN735" s="7" t="str">
        <f>IF(AB735 = "", "", IFERROR(VLOOKUP(AB735, 'SERVICE LOCATIONS'!$A:$Q, 12, FALSE), ""))</f>
        <v/>
      </c>
      <c r="AO735" s="5" t="str">
        <f>IF(AB735 = "", "", IFERROR(VLOOKUP(AB735, 'SERVICE LOCATIONS'!$A:$Q, 13, FALSE), ""))</f>
        <v/>
      </c>
      <c r="AP735" s="5" t="str">
        <f>IF(AB735 = "", "", IFERROR(VLOOKUP(AB735, 'SERVICE LOCATIONS'!$A:$Q, 14, FALSE), ""))</f>
        <v/>
      </c>
      <c r="AQ735" s="5" t="str">
        <f>IF(AB735 = "", "", IFERROR(VLOOKUP(AB735, 'SERVICE LOCATIONS'!$A:$Q, 15, FALSE), ""))</f>
        <v/>
      </c>
      <c r="AR735" s="5" t="str">
        <f>IF(AB735 = "", "", IFERROR(VLOOKUP(AB735, 'SERVICE LOCATIONS'!$A:$Q, 16, FALSE), ""))</f>
        <v/>
      </c>
      <c r="AS735" s="5" t="str">
        <f>IF(AB735 = "", "", IFERROR(VLOOKUP(AB735, 'SERVICE LOCATIONS'!$A:$Q, 17, FALSE), ""))</f>
        <v/>
      </c>
      <c r="AT735" s="27" t="str">
        <f>IF(AB735 = "", "", IFERROR(VLOOKUP(AB735, 'SERVICE LOCATIONS'!$A:$Q, 11, FALSE), ""))</f>
        <v/>
      </c>
      <c r="AU735" s="42"/>
      <c r="AV735" s="54"/>
      <c r="AW735" s="55"/>
      <c r="AX735" s="56"/>
      <c r="AY735" s="57"/>
    </row>
    <row r="736" spans="1:51" x14ac:dyDescent="0.2">
      <c r="A736" s="58"/>
      <c r="B736" s="64" t="str">
        <f>IF(A736="", "", TEXT(VLOOKUP(A736, 'ENTITY INFO'!$A:$E, 4, FALSE), "00-0000000"))</f>
        <v/>
      </c>
      <c r="C736" s="64" t="str">
        <f>IF(A736="", "", VLOOKUP(A736, 'ENTITY INFO'!$A:$E, 5, FALSE))</f>
        <v/>
      </c>
      <c r="D736" s="64" t="str">
        <f>IF(A736 = "", "", IFERROR(VLOOKUP(A736, 'ENTITY INFO'!$A:$B, 2, FALSE), ""))</f>
        <v/>
      </c>
      <c r="E736" s="42"/>
      <c r="F736" s="57"/>
      <c r="G736" s="60"/>
      <c r="H736" s="54"/>
      <c r="I736" s="61"/>
      <c r="J736" s="62"/>
      <c r="K736" s="57"/>
      <c r="L736" s="57"/>
      <c r="M736" s="54"/>
      <c r="N736" s="63"/>
      <c r="O736" s="57"/>
      <c r="P736" s="57"/>
      <c r="Q736" s="57"/>
      <c r="R736" s="57"/>
      <c r="S736" s="57"/>
      <c r="T736" s="57"/>
      <c r="U736" s="57"/>
      <c r="V736" s="57"/>
      <c r="W736" s="57"/>
      <c r="X736" s="57"/>
      <c r="Y736" s="25" t="str">
        <f>IF(X736 = "", "", IFERROR(VLOOKUP(X736, Values!G:H, 2, FALSE), ""))</f>
        <v/>
      </c>
      <c r="Z736" s="26" t="str">
        <f>IF(X736 = "", "", IFERROR(VLOOKUP(X736, Values!G:I, 3, FALSE), ""))</f>
        <v/>
      </c>
      <c r="AA736" s="107"/>
      <c r="AB736" s="56"/>
      <c r="AC736" s="57"/>
      <c r="AD736" s="25"/>
      <c r="AE736" s="5" t="str">
        <f>IF(AB736 = "", "", IFERROR(VLOOKUP(AB736, 'SERVICE LOCATIONS'!$A:$B, 2, FALSE), ""))</f>
        <v/>
      </c>
      <c r="AF736" s="5" t="str">
        <f>IF(AB736 = "", "", IFERROR(IF(VLOOKUP(AB736, 'SERVICE LOCATIONS'!$A:$C, 3, FALSE) = 0, "", VLOOKUP(AB736, 'SERVICE LOCATIONS'!$A:$D, 3, FALSE)), ""))</f>
        <v/>
      </c>
      <c r="AG736" s="5" t="str">
        <f>IF(AB736 = "", "", IFERROR(VLOOKUP(AB736, 'SERVICE LOCATIONS'!$A:$D, 4, FALSE), ""))</f>
        <v/>
      </c>
      <c r="AH736" s="5" t="str">
        <f>IF(AB736 = "", "", IFERROR(VLOOKUP(AB736, 'SERVICE LOCATIONS'!$A:$J, 5, FALSE), ""))</f>
        <v/>
      </c>
      <c r="AI736" s="5" t="str">
        <f>IF(AB736 = "", "", IFERROR(VLOOKUP(AB736, 'SERVICE LOCATIONS'!$A:$F, 6, FALSE), ""))</f>
        <v/>
      </c>
      <c r="AJ736" s="5" t="str">
        <f>IF(AB736 = "", "", IFERROR(VLOOKUP(AB736, 'SERVICE LOCATIONS'!$A:$G, 7, FALSE), ""))</f>
        <v/>
      </c>
      <c r="AK736" s="5" t="str">
        <f>IF(AB736 = "", "", IFERROR(VLOOKUP(AB736, 'SERVICE LOCATIONS'!$A:$H, 8, FALSE), ""))</f>
        <v/>
      </c>
      <c r="AL736" s="7" t="str">
        <f>IF(AB736 = "", "", IFERROR(VLOOKUP(AB736, 'SERVICE LOCATIONS'!$A:$I, 9, FALSE), ""))</f>
        <v/>
      </c>
      <c r="AM736" s="7" t="str">
        <f>IF(AB736 = "", "", IFERROR(VLOOKUP(AB736, 'SERVICE LOCATIONS'!$A:$J, 10, FALSE), ""))</f>
        <v/>
      </c>
      <c r="AN736" s="7" t="str">
        <f>IF(AB736 = "", "", IFERROR(VLOOKUP(AB736, 'SERVICE LOCATIONS'!$A:$Q, 12, FALSE), ""))</f>
        <v/>
      </c>
      <c r="AO736" s="5" t="str">
        <f>IF(AB736 = "", "", IFERROR(VLOOKUP(AB736, 'SERVICE LOCATIONS'!$A:$Q, 13, FALSE), ""))</f>
        <v/>
      </c>
      <c r="AP736" s="5" t="str">
        <f>IF(AB736 = "", "", IFERROR(VLOOKUP(AB736, 'SERVICE LOCATIONS'!$A:$Q, 14, FALSE), ""))</f>
        <v/>
      </c>
      <c r="AQ736" s="5" t="str">
        <f>IF(AB736 = "", "", IFERROR(VLOOKUP(AB736, 'SERVICE LOCATIONS'!$A:$Q, 15, FALSE), ""))</f>
        <v/>
      </c>
      <c r="AR736" s="5" t="str">
        <f>IF(AB736 = "", "", IFERROR(VLOOKUP(AB736, 'SERVICE LOCATIONS'!$A:$Q, 16, FALSE), ""))</f>
        <v/>
      </c>
      <c r="AS736" s="5" t="str">
        <f>IF(AB736 = "", "", IFERROR(VLOOKUP(AB736, 'SERVICE LOCATIONS'!$A:$Q, 17, FALSE), ""))</f>
        <v/>
      </c>
      <c r="AT736" s="27" t="str">
        <f>IF(AB736 = "", "", IFERROR(VLOOKUP(AB736, 'SERVICE LOCATIONS'!$A:$Q, 11, FALSE), ""))</f>
        <v/>
      </c>
      <c r="AU736" s="42"/>
      <c r="AV736" s="54"/>
      <c r="AW736" s="55"/>
      <c r="AX736" s="56"/>
      <c r="AY736" s="57"/>
    </row>
    <row r="737" spans="1:51" x14ac:dyDescent="0.2">
      <c r="A737" s="58"/>
      <c r="B737" s="64" t="str">
        <f>IF(A737="", "", TEXT(VLOOKUP(A737, 'ENTITY INFO'!$A:$E, 4, FALSE), "00-0000000"))</f>
        <v/>
      </c>
      <c r="C737" s="64" t="str">
        <f>IF(A737="", "", VLOOKUP(A737, 'ENTITY INFO'!$A:$E, 5, FALSE))</f>
        <v/>
      </c>
      <c r="D737" s="64" t="str">
        <f>IF(A737 = "", "", IFERROR(VLOOKUP(A737, 'ENTITY INFO'!$A:$B, 2, FALSE), ""))</f>
        <v/>
      </c>
      <c r="E737" s="42"/>
      <c r="F737" s="57"/>
      <c r="G737" s="60"/>
      <c r="H737" s="54"/>
      <c r="I737" s="61"/>
      <c r="J737" s="62"/>
      <c r="K737" s="57"/>
      <c r="L737" s="57"/>
      <c r="M737" s="54"/>
      <c r="N737" s="63"/>
      <c r="O737" s="57"/>
      <c r="P737" s="57"/>
      <c r="Q737" s="57"/>
      <c r="R737" s="57"/>
      <c r="S737" s="57"/>
      <c r="T737" s="57"/>
      <c r="U737" s="57"/>
      <c r="V737" s="57"/>
      <c r="W737" s="57"/>
      <c r="X737" s="57"/>
      <c r="Y737" s="25" t="str">
        <f>IF(X737 = "", "", IFERROR(VLOOKUP(X737, Values!G:H, 2, FALSE), ""))</f>
        <v/>
      </c>
      <c r="Z737" s="26" t="str">
        <f>IF(X737 = "", "", IFERROR(VLOOKUP(X737, Values!G:I, 3, FALSE), ""))</f>
        <v/>
      </c>
      <c r="AA737" s="107"/>
      <c r="AB737" s="56"/>
      <c r="AC737" s="57"/>
      <c r="AD737" s="25"/>
      <c r="AE737" s="5" t="str">
        <f>IF(AB737 = "", "", IFERROR(VLOOKUP(AB737, 'SERVICE LOCATIONS'!$A:$B, 2, FALSE), ""))</f>
        <v/>
      </c>
      <c r="AF737" s="5" t="str">
        <f>IF(AB737 = "", "", IFERROR(IF(VLOOKUP(AB737, 'SERVICE LOCATIONS'!$A:$C, 3, FALSE) = 0, "", VLOOKUP(AB737, 'SERVICE LOCATIONS'!$A:$D, 3, FALSE)), ""))</f>
        <v/>
      </c>
      <c r="AG737" s="5" t="str">
        <f>IF(AB737 = "", "", IFERROR(VLOOKUP(AB737, 'SERVICE LOCATIONS'!$A:$D, 4, FALSE), ""))</f>
        <v/>
      </c>
      <c r="AH737" s="5" t="str">
        <f>IF(AB737 = "", "", IFERROR(VLOOKUP(AB737, 'SERVICE LOCATIONS'!$A:$J, 5, FALSE), ""))</f>
        <v/>
      </c>
      <c r="AI737" s="5" t="str">
        <f>IF(AB737 = "", "", IFERROR(VLOOKUP(AB737, 'SERVICE LOCATIONS'!$A:$F, 6, FALSE), ""))</f>
        <v/>
      </c>
      <c r="AJ737" s="5" t="str">
        <f>IF(AB737 = "", "", IFERROR(VLOOKUP(AB737, 'SERVICE LOCATIONS'!$A:$G, 7, FALSE), ""))</f>
        <v/>
      </c>
      <c r="AK737" s="5" t="str">
        <f>IF(AB737 = "", "", IFERROR(VLOOKUP(AB737, 'SERVICE LOCATIONS'!$A:$H, 8, FALSE), ""))</f>
        <v/>
      </c>
      <c r="AL737" s="7" t="str">
        <f>IF(AB737 = "", "", IFERROR(VLOOKUP(AB737, 'SERVICE LOCATIONS'!$A:$I, 9, FALSE), ""))</f>
        <v/>
      </c>
      <c r="AM737" s="7" t="str">
        <f>IF(AB737 = "", "", IFERROR(VLOOKUP(AB737, 'SERVICE LOCATIONS'!$A:$J, 10, FALSE), ""))</f>
        <v/>
      </c>
      <c r="AN737" s="7" t="str">
        <f>IF(AB737 = "", "", IFERROR(VLOOKUP(AB737, 'SERVICE LOCATIONS'!$A:$Q, 12, FALSE), ""))</f>
        <v/>
      </c>
      <c r="AO737" s="5" t="str">
        <f>IF(AB737 = "", "", IFERROR(VLOOKUP(AB737, 'SERVICE LOCATIONS'!$A:$Q, 13, FALSE), ""))</f>
        <v/>
      </c>
      <c r="AP737" s="5" t="str">
        <f>IF(AB737 = "", "", IFERROR(VLOOKUP(AB737, 'SERVICE LOCATIONS'!$A:$Q, 14, FALSE), ""))</f>
        <v/>
      </c>
      <c r="AQ737" s="5" t="str">
        <f>IF(AB737 = "", "", IFERROR(VLOOKUP(AB737, 'SERVICE LOCATIONS'!$A:$Q, 15, FALSE), ""))</f>
        <v/>
      </c>
      <c r="AR737" s="5" t="str">
        <f>IF(AB737 = "", "", IFERROR(VLOOKUP(AB737, 'SERVICE LOCATIONS'!$A:$Q, 16, FALSE), ""))</f>
        <v/>
      </c>
      <c r="AS737" s="5" t="str">
        <f>IF(AB737 = "", "", IFERROR(VLOOKUP(AB737, 'SERVICE LOCATIONS'!$A:$Q, 17, FALSE), ""))</f>
        <v/>
      </c>
      <c r="AT737" s="27" t="str">
        <f>IF(AB737 = "", "", IFERROR(VLOOKUP(AB737, 'SERVICE LOCATIONS'!$A:$Q, 11, FALSE), ""))</f>
        <v/>
      </c>
      <c r="AU737" s="42"/>
      <c r="AV737" s="54"/>
      <c r="AW737" s="55"/>
      <c r="AX737" s="56"/>
      <c r="AY737" s="57"/>
    </row>
    <row r="738" spans="1:51" x14ac:dyDescent="0.2">
      <c r="A738" s="58"/>
      <c r="B738" s="64" t="str">
        <f>IF(A738="", "", TEXT(VLOOKUP(A738, 'ENTITY INFO'!$A:$E, 4, FALSE), "00-0000000"))</f>
        <v/>
      </c>
      <c r="C738" s="64" t="str">
        <f>IF(A738="", "", VLOOKUP(A738, 'ENTITY INFO'!$A:$E, 5, FALSE))</f>
        <v/>
      </c>
      <c r="D738" s="64" t="str">
        <f>IF(A738 = "", "", IFERROR(VLOOKUP(A738, 'ENTITY INFO'!$A:$B, 2, FALSE), ""))</f>
        <v/>
      </c>
      <c r="E738" s="42"/>
      <c r="F738" s="57"/>
      <c r="G738" s="60"/>
      <c r="H738" s="54"/>
      <c r="I738" s="61"/>
      <c r="J738" s="62"/>
      <c r="K738" s="57"/>
      <c r="L738" s="57"/>
      <c r="M738" s="54"/>
      <c r="N738" s="63"/>
      <c r="O738" s="57"/>
      <c r="P738" s="57"/>
      <c r="Q738" s="57"/>
      <c r="R738" s="57"/>
      <c r="S738" s="57"/>
      <c r="T738" s="57"/>
      <c r="U738" s="57"/>
      <c r="V738" s="57"/>
      <c r="W738" s="57"/>
      <c r="X738" s="57"/>
      <c r="Y738" s="25" t="str">
        <f>IF(X738 = "", "", IFERROR(VLOOKUP(X738, Values!G:H, 2, FALSE), ""))</f>
        <v/>
      </c>
      <c r="Z738" s="26" t="str">
        <f>IF(X738 = "", "", IFERROR(VLOOKUP(X738, Values!G:I, 3, FALSE), ""))</f>
        <v/>
      </c>
      <c r="AA738" s="107"/>
      <c r="AB738" s="56"/>
      <c r="AC738" s="57"/>
      <c r="AD738" s="25"/>
      <c r="AE738" s="5" t="str">
        <f>IF(AB738 = "", "", IFERROR(VLOOKUP(AB738, 'SERVICE LOCATIONS'!$A:$B, 2, FALSE), ""))</f>
        <v/>
      </c>
      <c r="AF738" s="5" t="str">
        <f>IF(AB738 = "", "", IFERROR(IF(VLOOKUP(AB738, 'SERVICE LOCATIONS'!$A:$C, 3, FALSE) = 0, "", VLOOKUP(AB738, 'SERVICE LOCATIONS'!$A:$D, 3, FALSE)), ""))</f>
        <v/>
      </c>
      <c r="AG738" s="5" t="str">
        <f>IF(AB738 = "", "", IFERROR(VLOOKUP(AB738, 'SERVICE LOCATIONS'!$A:$D, 4, FALSE), ""))</f>
        <v/>
      </c>
      <c r="AH738" s="5" t="str">
        <f>IF(AB738 = "", "", IFERROR(VLOOKUP(AB738, 'SERVICE LOCATIONS'!$A:$J, 5, FALSE), ""))</f>
        <v/>
      </c>
      <c r="AI738" s="5" t="str">
        <f>IF(AB738 = "", "", IFERROR(VLOOKUP(AB738, 'SERVICE LOCATIONS'!$A:$F, 6, FALSE), ""))</f>
        <v/>
      </c>
      <c r="AJ738" s="5" t="str">
        <f>IF(AB738 = "", "", IFERROR(VLOOKUP(AB738, 'SERVICE LOCATIONS'!$A:$G, 7, FALSE), ""))</f>
        <v/>
      </c>
      <c r="AK738" s="5" t="str">
        <f>IF(AB738 = "", "", IFERROR(VLOOKUP(AB738, 'SERVICE LOCATIONS'!$A:$H, 8, FALSE), ""))</f>
        <v/>
      </c>
      <c r="AL738" s="7" t="str">
        <f>IF(AB738 = "", "", IFERROR(VLOOKUP(AB738, 'SERVICE LOCATIONS'!$A:$I, 9, FALSE), ""))</f>
        <v/>
      </c>
      <c r="AM738" s="7" t="str">
        <f>IF(AB738 = "", "", IFERROR(VLOOKUP(AB738, 'SERVICE LOCATIONS'!$A:$J, 10, FALSE), ""))</f>
        <v/>
      </c>
      <c r="AN738" s="7" t="str">
        <f>IF(AB738 = "", "", IFERROR(VLOOKUP(AB738, 'SERVICE LOCATIONS'!$A:$Q, 12, FALSE), ""))</f>
        <v/>
      </c>
      <c r="AO738" s="5" t="str">
        <f>IF(AB738 = "", "", IFERROR(VLOOKUP(AB738, 'SERVICE LOCATIONS'!$A:$Q, 13, FALSE), ""))</f>
        <v/>
      </c>
      <c r="AP738" s="5" t="str">
        <f>IF(AB738 = "", "", IFERROR(VLOOKUP(AB738, 'SERVICE LOCATIONS'!$A:$Q, 14, FALSE), ""))</f>
        <v/>
      </c>
      <c r="AQ738" s="5" t="str">
        <f>IF(AB738 = "", "", IFERROR(VLOOKUP(AB738, 'SERVICE LOCATIONS'!$A:$Q, 15, FALSE), ""))</f>
        <v/>
      </c>
      <c r="AR738" s="5" t="str">
        <f>IF(AB738 = "", "", IFERROR(VLOOKUP(AB738, 'SERVICE LOCATIONS'!$A:$Q, 16, FALSE), ""))</f>
        <v/>
      </c>
      <c r="AS738" s="5" t="str">
        <f>IF(AB738 = "", "", IFERROR(VLOOKUP(AB738, 'SERVICE LOCATIONS'!$A:$Q, 17, FALSE), ""))</f>
        <v/>
      </c>
      <c r="AT738" s="27" t="str">
        <f>IF(AB738 = "", "", IFERROR(VLOOKUP(AB738, 'SERVICE LOCATIONS'!$A:$Q, 11, FALSE), ""))</f>
        <v/>
      </c>
      <c r="AU738" s="42"/>
      <c r="AV738" s="54"/>
      <c r="AW738" s="55"/>
      <c r="AX738" s="56"/>
      <c r="AY738" s="57"/>
    </row>
    <row r="739" spans="1:51" x14ac:dyDescent="0.2">
      <c r="A739" s="58"/>
      <c r="B739" s="64" t="str">
        <f>IF(A739="", "", TEXT(VLOOKUP(A739, 'ENTITY INFO'!$A:$E, 4, FALSE), "00-0000000"))</f>
        <v/>
      </c>
      <c r="C739" s="64" t="str">
        <f>IF(A739="", "", VLOOKUP(A739, 'ENTITY INFO'!$A:$E, 5, FALSE))</f>
        <v/>
      </c>
      <c r="D739" s="64" t="str">
        <f>IF(A739 = "", "", IFERROR(VLOOKUP(A739, 'ENTITY INFO'!$A:$B, 2, FALSE), ""))</f>
        <v/>
      </c>
      <c r="E739" s="42"/>
      <c r="F739" s="57"/>
      <c r="G739" s="60"/>
      <c r="H739" s="54"/>
      <c r="I739" s="61"/>
      <c r="J739" s="62"/>
      <c r="K739" s="57"/>
      <c r="L739" s="57"/>
      <c r="M739" s="54"/>
      <c r="N739" s="63"/>
      <c r="O739" s="57"/>
      <c r="P739" s="57"/>
      <c r="Q739" s="57"/>
      <c r="R739" s="57"/>
      <c r="S739" s="57"/>
      <c r="T739" s="57"/>
      <c r="U739" s="57"/>
      <c r="V739" s="57"/>
      <c r="W739" s="57"/>
      <c r="X739" s="57"/>
      <c r="Y739" s="25" t="str">
        <f>IF(X739 = "", "", IFERROR(VLOOKUP(X739, Values!G:H, 2, FALSE), ""))</f>
        <v/>
      </c>
      <c r="Z739" s="26" t="str">
        <f>IF(X739 = "", "", IFERROR(VLOOKUP(X739, Values!G:I, 3, FALSE), ""))</f>
        <v/>
      </c>
      <c r="AA739" s="107"/>
      <c r="AB739" s="56"/>
      <c r="AC739" s="57"/>
      <c r="AD739" s="25"/>
      <c r="AE739" s="5" t="str">
        <f>IF(AB739 = "", "", IFERROR(VLOOKUP(AB739, 'SERVICE LOCATIONS'!$A:$B, 2, FALSE), ""))</f>
        <v/>
      </c>
      <c r="AF739" s="5" t="str">
        <f>IF(AB739 = "", "", IFERROR(IF(VLOOKUP(AB739, 'SERVICE LOCATIONS'!$A:$C, 3, FALSE) = 0, "", VLOOKUP(AB739, 'SERVICE LOCATIONS'!$A:$D, 3, FALSE)), ""))</f>
        <v/>
      </c>
      <c r="AG739" s="5" t="str">
        <f>IF(AB739 = "", "", IFERROR(VLOOKUP(AB739, 'SERVICE LOCATIONS'!$A:$D, 4, FALSE), ""))</f>
        <v/>
      </c>
      <c r="AH739" s="5" t="str">
        <f>IF(AB739 = "", "", IFERROR(VLOOKUP(AB739, 'SERVICE LOCATIONS'!$A:$J, 5, FALSE), ""))</f>
        <v/>
      </c>
      <c r="AI739" s="5" t="str">
        <f>IF(AB739 = "", "", IFERROR(VLOOKUP(AB739, 'SERVICE LOCATIONS'!$A:$F, 6, FALSE), ""))</f>
        <v/>
      </c>
      <c r="AJ739" s="5" t="str">
        <f>IF(AB739 = "", "", IFERROR(VLOOKUP(AB739, 'SERVICE LOCATIONS'!$A:$G, 7, FALSE), ""))</f>
        <v/>
      </c>
      <c r="AK739" s="5" t="str">
        <f>IF(AB739 = "", "", IFERROR(VLOOKUP(AB739, 'SERVICE LOCATIONS'!$A:$H, 8, FALSE), ""))</f>
        <v/>
      </c>
      <c r="AL739" s="7" t="str">
        <f>IF(AB739 = "", "", IFERROR(VLOOKUP(AB739, 'SERVICE LOCATIONS'!$A:$I, 9, FALSE), ""))</f>
        <v/>
      </c>
      <c r="AM739" s="7" t="str">
        <f>IF(AB739 = "", "", IFERROR(VLOOKUP(AB739, 'SERVICE LOCATIONS'!$A:$J, 10, FALSE), ""))</f>
        <v/>
      </c>
      <c r="AN739" s="7" t="str">
        <f>IF(AB739 = "", "", IFERROR(VLOOKUP(AB739, 'SERVICE LOCATIONS'!$A:$Q, 12, FALSE), ""))</f>
        <v/>
      </c>
      <c r="AO739" s="5" t="str">
        <f>IF(AB739 = "", "", IFERROR(VLOOKUP(AB739, 'SERVICE LOCATIONS'!$A:$Q, 13, FALSE), ""))</f>
        <v/>
      </c>
      <c r="AP739" s="5" t="str">
        <f>IF(AB739 = "", "", IFERROR(VLOOKUP(AB739, 'SERVICE LOCATIONS'!$A:$Q, 14, FALSE), ""))</f>
        <v/>
      </c>
      <c r="AQ739" s="5" t="str">
        <f>IF(AB739 = "", "", IFERROR(VLOOKUP(AB739, 'SERVICE LOCATIONS'!$A:$Q, 15, FALSE), ""))</f>
        <v/>
      </c>
      <c r="AR739" s="5" t="str">
        <f>IF(AB739 = "", "", IFERROR(VLOOKUP(AB739, 'SERVICE LOCATIONS'!$A:$Q, 16, FALSE), ""))</f>
        <v/>
      </c>
      <c r="AS739" s="5" t="str">
        <f>IF(AB739 = "", "", IFERROR(VLOOKUP(AB739, 'SERVICE LOCATIONS'!$A:$Q, 17, FALSE), ""))</f>
        <v/>
      </c>
      <c r="AT739" s="27" t="str">
        <f>IF(AB739 = "", "", IFERROR(VLOOKUP(AB739, 'SERVICE LOCATIONS'!$A:$Q, 11, FALSE), ""))</f>
        <v/>
      </c>
      <c r="AU739" s="42"/>
      <c r="AV739" s="54"/>
      <c r="AW739" s="55"/>
      <c r="AX739" s="56"/>
      <c r="AY739" s="57"/>
    </row>
    <row r="740" spans="1:51" x14ac:dyDescent="0.2">
      <c r="A740" s="58"/>
      <c r="B740" s="64" t="str">
        <f>IF(A740="", "", TEXT(VLOOKUP(A740, 'ENTITY INFO'!$A:$E, 4, FALSE), "00-0000000"))</f>
        <v/>
      </c>
      <c r="C740" s="64" t="str">
        <f>IF(A740="", "", VLOOKUP(A740, 'ENTITY INFO'!$A:$E, 5, FALSE))</f>
        <v/>
      </c>
      <c r="D740" s="64" t="str">
        <f>IF(A740 = "", "", IFERROR(VLOOKUP(A740, 'ENTITY INFO'!$A:$B, 2, FALSE), ""))</f>
        <v/>
      </c>
      <c r="E740" s="42"/>
      <c r="F740" s="57"/>
      <c r="G740" s="60"/>
      <c r="H740" s="54"/>
      <c r="I740" s="61"/>
      <c r="J740" s="62"/>
      <c r="K740" s="57"/>
      <c r="L740" s="57"/>
      <c r="M740" s="54"/>
      <c r="N740" s="63"/>
      <c r="O740" s="57"/>
      <c r="P740" s="57"/>
      <c r="Q740" s="57"/>
      <c r="R740" s="57"/>
      <c r="S740" s="57"/>
      <c r="T740" s="57"/>
      <c r="U740" s="57"/>
      <c r="V740" s="57"/>
      <c r="W740" s="57"/>
      <c r="X740" s="57"/>
      <c r="Y740" s="25" t="str">
        <f>IF(X740 = "", "", IFERROR(VLOOKUP(X740, Values!G:H, 2, FALSE), ""))</f>
        <v/>
      </c>
      <c r="Z740" s="26" t="str">
        <f>IF(X740 = "", "", IFERROR(VLOOKUP(X740, Values!G:I, 3, FALSE), ""))</f>
        <v/>
      </c>
      <c r="AA740" s="107"/>
      <c r="AB740" s="56"/>
      <c r="AC740" s="57"/>
      <c r="AD740" s="25"/>
      <c r="AE740" s="5" t="str">
        <f>IF(AB740 = "", "", IFERROR(VLOOKUP(AB740, 'SERVICE LOCATIONS'!$A:$B, 2, FALSE), ""))</f>
        <v/>
      </c>
      <c r="AF740" s="5" t="str">
        <f>IF(AB740 = "", "", IFERROR(IF(VLOOKUP(AB740, 'SERVICE LOCATIONS'!$A:$C, 3, FALSE) = 0, "", VLOOKUP(AB740, 'SERVICE LOCATIONS'!$A:$D, 3, FALSE)), ""))</f>
        <v/>
      </c>
      <c r="AG740" s="5" t="str">
        <f>IF(AB740 = "", "", IFERROR(VLOOKUP(AB740, 'SERVICE LOCATIONS'!$A:$D, 4, FALSE), ""))</f>
        <v/>
      </c>
      <c r="AH740" s="5" t="str">
        <f>IF(AB740 = "", "", IFERROR(VLOOKUP(AB740, 'SERVICE LOCATIONS'!$A:$J, 5, FALSE), ""))</f>
        <v/>
      </c>
      <c r="AI740" s="5" t="str">
        <f>IF(AB740 = "", "", IFERROR(VLOOKUP(AB740, 'SERVICE LOCATIONS'!$A:$F, 6, FALSE), ""))</f>
        <v/>
      </c>
      <c r="AJ740" s="5" t="str">
        <f>IF(AB740 = "", "", IFERROR(VLOOKUP(AB740, 'SERVICE LOCATIONS'!$A:$G, 7, FALSE), ""))</f>
        <v/>
      </c>
      <c r="AK740" s="5" t="str">
        <f>IF(AB740 = "", "", IFERROR(VLOOKUP(AB740, 'SERVICE LOCATIONS'!$A:$H, 8, FALSE), ""))</f>
        <v/>
      </c>
      <c r="AL740" s="7" t="str">
        <f>IF(AB740 = "", "", IFERROR(VLOOKUP(AB740, 'SERVICE LOCATIONS'!$A:$I, 9, FALSE), ""))</f>
        <v/>
      </c>
      <c r="AM740" s="7" t="str">
        <f>IF(AB740 = "", "", IFERROR(VLOOKUP(AB740, 'SERVICE LOCATIONS'!$A:$J, 10, FALSE), ""))</f>
        <v/>
      </c>
      <c r="AN740" s="7" t="str">
        <f>IF(AB740 = "", "", IFERROR(VLOOKUP(AB740, 'SERVICE LOCATIONS'!$A:$Q, 12, FALSE), ""))</f>
        <v/>
      </c>
      <c r="AO740" s="5" t="str">
        <f>IF(AB740 = "", "", IFERROR(VLOOKUP(AB740, 'SERVICE LOCATIONS'!$A:$Q, 13, FALSE), ""))</f>
        <v/>
      </c>
      <c r="AP740" s="5" t="str">
        <f>IF(AB740 = "", "", IFERROR(VLOOKUP(AB740, 'SERVICE LOCATIONS'!$A:$Q, 14, FALSE), ""))</f>
        <v/>
      </c>
      <c r="AQ740" s="5" t="str">
        <f>IF(AB740 = "", "", IFERROR(VLOOKUP(AB740, 'SERVICE LOCATIONS'!$A:$Q, 15, FALSE), ""))</f>
        <v/>
      </c>
      <c r="AR740" s="5" t="str">
        <f>IF(AB740 = "", "", IFERROR(VLOOKUP(AB740, 'SERVICE LOCATIONS'!$A:$Q, 16, FALSE), ""))</f>
        <v/>
      </c>
      <c r="AS740" s="5" t="str">
        <f>IF(AB740 = "", "", IFERROR(VLOOKUP(AB740, 'SERVICE LOCATIONS'!$A:$Q, 17, FALSE), ""))</f>
        <v/>
      </c>
      <c r="AT740" s="27" t="str">
        <f>IF(AB740 = "", "", IFERROR(VLOOKUP(AB740, 'SERVICE LOCATIONS'!$A:$Q, 11, FALSE), ""))</f>
        <v/>
      </c>
      <c r="AU740" s="42"/>
      <c r="AV740" s="54"/>
      <c r="AW740" s="55"/>
      <c r="AX740" s="56"/>
      <c r="AY740" s="57"/>
    </row>
    <row r="741" spans="1:51" x14ac:dyDescent="0.2">
      <c r="A741" s="58"/>
      <c r="B741" s="64" t="str">
        <f>IF(A741="", "", TEXT(VLOOKUP(A741, 'ENTITY INFO'!$A:$E, 4, FALSE), "00-0000000"))</f>
        <v/>
      </c>
      <c r="C741" s="64" t="str">
        <f>IF(A741="", "", VLOOKUP(A741, 'ENTITY INFO'!$A:$E, 5, FALSE))</f>
        <v/>
      </c>
      <c r="D741" s="64" t="str">
        <f>IF(A741 = "", "", IFERROR(VLOOKUP(A741, 'ENTITY INFO'!$A:$B, 2, FALSE), ""))</f>
        <v/>
      </c>
      <c r="E741" s="42"/>
      <c r="F741" s="57"/>
      <c r="G741" s="60"/>
      <c r="H741" s="54"/>
      <c r="I741" s="61"/>
      <c r="J741" s="62"/>
      <c r="K741" s="57"/>
      <c r="L741" s="57"/>
      <c r="M741" s="54"/>
      <c r="N741" s="63"/>
      <c r="O741" s="57"/>
      <c r="P741" s="57"/>
      <c r="Q741" s="57"/>
      <c r="R741" s="57"/>
      <c r="S741" s="57"/>
      <c r="T741" s="57"/>
      <c r="U741" s="57"/>
      <c r="V741" s="57"/>
      <c r="W741" s="57"/>
      <c r="X741" s="57"/>
      <c r="Y741" s="25" t="str">
        <f>IF(X741 = "", "", IFERROR(VLOOKUP(X741, Values!G:H, 2, FALSE), ""))</f>
        <v/>
      </c>
      <c r="Z741" s="26" t="str">
        <f>IF(X741 = "", "", IFERROR(VLOOKUP(X741, Values!G:I, 3, FALSE), ""))</f>
        <v/>
      </c>
      <c r="AA741" s="107"/>
      <c r="AB741" s="56"/>
      <c r="AC741" s="57"/>
      <c r="AD741" s="25"/>
      <c r="AE741" s="5" t="str">
        <f>IF(AB741 = "", "", IFERROR(VLOOKUP(AB741, 'SERVICE LOCATIONS'!$A:$B, 2, FALSE), ""))</f>
        <v/>
      </c>
      <c r="AF741" s="5" t="str">
        <f>IF(AB741 = "", "", IFERROR(IF(VLOOKUP(AB741, 'SERVICE LOCATIONS'!$A:$C, 3, FALSE) = 0, "", VLOOKUP(AB741, 'SERVICE LOCATIONS'!$A:$D, 3, FALSE)), ""))</f>
        <v/>
      </c>
      <c r="AG741" s="5" t="str">
        <f>IF(AB741 = "", "", IFERROR(VLOOKUP(AB741, 'SERVICE LOCATIONS'!$A:$D, 4, FALSE), ""))</f>
        <v/>
      </c>
      <c r="AH741" s="5" t="str">
        <f>IF(AB741 = "", "", IFERROR(VLOOKUP(AB741, 'SERVICE LOCATIONS'!$A:$J, 5, FALSE), ""))</f>
        <v/>
      </c>
      <c r="AI741" s="5" t="str">
        <f>IF(AB741 = "", "", IFERROR(VLOOKUP(AB741, 'SERVICE LOCATIONS'!$A:$F, 6, FALSE), ""))</f>
        <v/>
      </c>
      <c r="AJ741" s="5" t="str">
        <f>IF(AB741 = "", "", IFERROR(VLOOKUP(AB741, 'SERVICE LOCATIONS'!$A:$G, 7, FALSE), ""))</f>
        <v/>
      </c>
      <c r="AK741" s="5" t="str">
        <f>IF(AB741 = "", "", IFERROR(VLOOKUP(AB741, 'SERVICE LOCATIONS'!$A:$H, 8, FALSE), ""))</f>
        <v/>
      </c>
      <c r="AL741" s="7" t="str">
        <f>IF(AB741 = "", "", IFERROR(VLOOKUP(AB741, 'SERVICE LOCATIONS'!$A:$I, 9, FALSE), ""))</f>
        <v/>
      </c>
      <c r="AM741" s="7" t="str">
        <f>IF(AB741 = "", "", IFERROR(VLOOKUP(AB741, 'SERVICE LOCATIONS'!$A:$J, 10, FALSE), ""))</f>
        <v/>
      </c>
      <c r="AN741" s="7" t="str">
        <f>IF(AB741 = "", "", IFERROR(VLOOKUP(AB741, 'SERVICE LOCATIONS'!$A:$Q, 12, FALSE), ""))</f>
        <v/>
      </c>
      <c r="AO741" s="5" t="str">
        <f>IF(AB741 = "", "", IFERROR(VLOOKUP(AB741, 'SERVICE LOCATIONS'!$A:$Q, 13, FALSE), ""))</f>
        <v/>
      </c>
      <c r="AP741" s="5" t="str">
        <f>IF(AB741 = "", "", IFERROR(VLOOKUP(AB741, 'SERVICE LOCATIONS'!$A:$Q, 14, FALSE), ""))</f>
        <v/>
      </c>
      <c r="AQ741" s="5" t="str">
        <f>IF(AB741 = "", "", IFERROR(VLOOKUP(AB741, 'SERVICE LOCATIONS'!$A:$Q, 15, FALSE), ""))</f>
        <v/>
      </c>
      <c r="AR741" s="5" t="str">
        <f>IF(AB741 = "", "", IFERROR(VLOOKUP(AB741, 'SERVICE LOCATIONS'!$A:$Q, 16, FALSE), ""))</f>
        <v/>
      </c>
      <c r="AS741" s="5" t="str">
        <f>IF(AB741 = "", "", IFERROR(VLOOKUP(AB741, 'SERVICE LOCATIONS'!$A:$Q, 17, FALSE), ""))</f>
        <v/>
      </c>
      <c r="AT741" s="27" t="str">
        <f>IF(AB741 = "", "", IFERROR(VLOOKUP(AB741, 'SERVICE LOCATIONS'!$A:$Q, 11, FALSE), ""))</f>
        <v/>
      </c>
      <c r="AU741" s="42"/>
      <c r="AV741" s="54"/>
      <c r="AW741" s="55"/>
      <c r="AX741" s="56"/>
      <c r="AY741" s="57"/>
    </row>
    <row r="742" spans="1:51" x14ac:dyDescent="0.2">
      <c r="A742" s="58"/>
      <c r="B742" s="64" t="str">
        <f>IF(A742="", "", TEXT(VLOOKUP(A742, 'ENTITY INFO'!$A:$E, 4, FALSE), "00-0000000"))</f>
        <v/>
      </c>
      <c r="C742" s="64" t="str">
        <f>IF(A742="", "", VLOOKUP(A742, 'ENTITY INFO'!$A:$E, 5, FALSE))</f>
        <v/>
      </c>
      <c r="D742" s="64" t="str">
        <f>IF(A742 = "", "", IFERROR(VLOOKUP(A742, 'ENTITY INFO'!$A:$B, 2, FALSE), ""))</f>
        <v/>
      </c>
      <c r="E742" s="42"/>
      <c r="F742" s="57"/>
      <c r="G742" s="60"/>
      <c r="H742" s="54"/>
      <c r="I742" s="61"/>
      <c r="J742" s="62"/>
      <c r="K742" s="57"/>
      <c r="L742" s="57"/>
      <c r="M742" s="54"/>
      <c r="N742" s="63"/>
      <c r="O742" s="57"/>
      <c r="P742" s="57"/>
      <c r="Q742" s="57"/>
      <c r="R742" s="57"/>
      <c r="S742" s="57"/>
      <c r="T742" s="57"/>
      <c r="U742" s="57"/>
      <c r="V742" s="57"/>
      <c r="W742" s="57"/>
      <c r="X742" s="57"/>
      <c r="Y742" s="25" t="str">
        <f>IF(X742 = "", "", IFERROR(VLOOKUP(X742, Values!G:H, 2, FALSE), ""))</f>
        <v/>
      </c>
      <c r="Z742" s="26" t="str">
        <f>IF(X742 = "", "", IFERROR(VLOOKUP(X742, Values!G:I, 3, FALSE), ""))</f>
        <v/>
      </c>
      <c r="AA742" s="107"/>
      <c r="AB742" s="56"/>
      <c r="AC742" s="57"/>
      <c r="AD742" s="25"/>
      <c r="AE742" s="5" t="str">
        <f>IF(AB742 = "", "", IFERROR(VLOOKUP(AB742, 'SERVICE LOCATIONS'!$A:$B, 2, FALSE), ""))</f>
        <v/>
      </c>
      <c r="AF742" s="5" t="str">
        <f>IF(AB742 = "", "", IFERROR(IF(VLOOKUP(AB742, 'SERVICE LOCATIONS'!$A:$C, 3, FALSE) = 0, "", VLOOKUP(AB742, 'SERVICE LOCATIONS'!$A:$D, 3, FALSE)), ""))</f>
        <v/>
      </c>
      <c r="AG742" s="5" t="str">
        <f>IF(AB742 = "", "", IFERROR(VLOOKUP(AB742, 'SERVICE LOCATIONS'!$A:$D, 4, FALSE), ""))</f>
        <v/>
      </c>
      <c r="AH742" s="5" t="str">
        <f>IF(AB742 = "", "", IFERROR(VLOOKUP(AB742, 'SERVICE LOCATIONS'!$A:$J, 5, FALSE), ""))</f>
        <v/>
      </c>
      <c r="AI742" s="5" t="str">
        <f>IF(AB742 = "", "", IFERROR(VLOOKUP(AB742, 'SERVICE LOCATIONS'!$A:$F, 6, FALSE), ""))</f>
        <v/>
      </c>
      <c r="AJ742" s="5" t="str">
        <f>IF(AB742 = "", "", IFERROR(VLOOKUP(AB742, 'SERVICE LOCATIONS'!$A:$G, 7, FALSE), ""))</f>
        <v/>
      </c>
      <c r="AK742" s="5" t="str">
        <f>IF(AB742 = "", "", IFERROR(VLOOKUP(AB742, 'SERVICE LOCATIONS'!$A:$H, 8, FALSE), ""))</f>
        <v/>
      </c>
      <c r="AL742" s="7" t="str">
        <f>IF(AB742 = "", "", IFERROR(VLOOKUP(AB742, 'SERVICE LOCATIONS'!$A:$I, 9, FALSE), ""))</f>
        <v/>
      </c>
      <c r="AM742" s="7" t="str">
        <f>IF(AB742 = "", "", IFERROR(VLOOKUP(AB742, 'SERVICE LOCATIONS'!$A:$J, 10, FALSE), ""))</f>
        <v/>
      </c>
      <c r="AN742" s="7" t="str">
        <f>IF(AB742 = "", "", IFERROR(VLOOKUP(AB742, 'SERVICE LOCATIONS'!$A:$Q, 12, FALSE), ""))</f>
        <v/>
      </c>
      <c r="AO742" s="5" t="str">
        <f>IF(AB742 = "", "", IFERROR(VLOOKUP(AB742, 'SERVICE LOCATIONS'!$A:$Q, 13, FALSE), ""))</f>
        <v/>
      </c>
      <c r="AP742" s="5" t="str">
        <f>IF(AB742 = "", "", IFERROR(VLOOKUP(AB742, 'SERVICE LOCATIONS'!$A:$Q, 14, FALSE), ""))</f>
        <v/>
      </c>
      <c r="AQ742" s="5" t="str">
        <f>IF(AB742 = "", "", IFERROR(VLOOKUP(AB742, 'SERVICE LOCATIONS'!$A:$Q, 15, FALSE), ""))</f>
        <v/>
      </c>
      <c r="AR742" s="5" t="str">
        <f>IF(AB742 = "", "", IFERROR(VLOOKUP(AB742, 'SERVICE LOCATIONS'!$A:$Q, 16, FALSE), ""))</f>
        <v/>
      </c>
      <c r="AS742" s="5" t="str">
        <f>IF(AB742 = "", "", IFERROR(VLOOKUP(AB742, 'SERVICE LOCATIONS'!$A:$Q, 17, FALSE), ""))</f>
        <v/>
      </c>
      <c r="AT742" s="27" t="str">
        <f>IF(AB742 = "", "", IFERROR(VLOOKUP(AB742, 'SERVICE LOCATIONS'!$A:$Q, 11, FALSE), ""))</f>
        <v/>
      </c>
      <c r="AU742" s="42"/>
      <c r="AV742" s="54"/>
      <c r="AW742" s="55"/>
      <c r="AX742" s="56"/>
      <c r="AY742" s="57"/>
    </row>
    <row r="743" spans="1:51" x14ac:dyDescent="0.2">
      <c r="A743" s="58"/>
      <c r="B743" s="64" t="str">
        <f>IF(A743="", "", TEXT(VLOOKUP(A743, 'ENTITY INFO'!$A:$E, 4, FALSE), "00-0000000"))</f>
        <v/>
      </c>
      <c r="C743" s="64" t="str">
        <f>IF(A743="", "", VLOOKUP(A743, 'ENTITY INFO'!$A:$E, 5, FALSE))</f>
        <v/>
      </c>
      <c r="D743" s="64" t="str">
        <f>IF(A743 = "", "", IFERROR(VLOOKUP(A743, 'ENTITY INFO'!$A:$B, 2, FALSE), ""))</f>
        <v/>
      </c>
      <c r="E743" s="42"/>
      <c r="F743" s="57"/>
      <c r="G743" s="60"/>
      <c r="H743" s="54"/>
      <c r="I743" s="61"/>
      <c r="J743" s="62"/>
      <c r="K743" s="57"/>
      <c r="L743" s="57"/>
      <c r="M743" s="54"/>
      <c r="N743" s="63"/>
      <c r="O743" s="57"/>
      <c r="P743" s="57"/>
      <c r="Q743" s="57"/>
      <c r="R743" s="57"/>
      <c r="S743" s="57"/>
      <c r="T743" s="57"/>
      <c r="U743" s="57"/>
      <c r="V743" s="57"/>
      <c r="W743" s="57"/>
      <c r="X743" s="57"/>
      <c r="Y743" s="25" t="str">
        <f>IF(X743 = "", "", IFERROR(VLOOKUP(X743, Values!G:H, 2, FALSE), ""))</f>
        <v/>
      </c>
      <c r="Z743" s="26" t="str">
        <f>IF(X743 = "", "", IFERROR(VLOOKUP(X743, Values!G:I, 3, FALSE), ""))</f>
        <v/>
      </c>
      <c r="AA743" s="107"/>
      <c r="AB743" s="56"/>
      <c r="AC743" s="57"/>
      <c r="AD743" s="25"/>
      <c r="AE743" s="5" t="str">
        <f>IF(AB743 = "", "", IFERROR(VLOOKUP(AB743, 'SERVICE LOCATIONS'!$A:$B, 2, FALSE), ""))</f>
        <v/>
      </c>
      <c r="AF743" s="5" t="str">
        <f>IF(AB743 = "", "", IFERROR(IF(VLOOKUP(AB743, 'SERVICE LOCATIONS'!$A:$C, 3, FALSE) = 0, "", VLOOKUP(AB743, 'SERVICE LOCATIONS'!$A:$D, 3, FALSE)), ""))</f>
        <v/>
      </c>
      <c r="AG743" s="5" t="str">
        <f>IF(AB743 = "", "", IFERROR(VLOOKUP(AB743, 'SERVICE LOCATIONS'!$A:$D, 4, FALSE), ""))</f>
        <v/>
      </c>
      <c r="AH743" s="5" t="str">
        <f>IF(AB743 = "", "", IFERROR(VLOOKUP(AB743, 'SERVICE LOCATIONS'!$A:$J, 5, FALSE), ""))</f>
        <v/>
      </c>
      <c r="AI743" s="5" t="str">
        <f>IF(AB743 = "", "", IFERROR(VLOOKUP(AB743, 'SERVICE LOCATIONS'!$A:$F, 6, FALSE), ""))</f>
        <v/>
      </c>
      <c r="AJ743" s="5" t="str">
        <f>IF(AB743 = "", "", IFERROR(VLOOKUP(AB743, 'SERVICE LOCATIONS'!$A:$G, 7, FALSE), ""))</f>
        <v/>
      </c>
      <c r="AK743" s="5" t="str">
        <f>IF(AB743 = "", "", IFERROR(VLOOKUP(AB743, 'SERVICE LOCATIONS'!$A:$H, 8, FALSE), ""))</f>
        <v/>
      </c>
      <c r="AL743" s="7" t="str">
        <f>IF(AB743 = "", "", IFERROR(VLOOKUP(AB743, 'SERVICE LOCATIONS'!$A:$I, 9, FALSE), ""))</f>
        <v/>
      </c>
      <c r="AM743" s="7" t="str">
        <f>IF(AB743 = "", "", IFERROR(VLOOKUP(AB743, 'SERVICE LOCATIONS'!$A:$J, 10, FALSE), ""))</f>
        <v/>
      </c>
      <c r="AN743" s="7" t="str">
        <f>IF(AB743 = "", "", IFERROR(VLOOKUP(AB743, 'SERVICE LOCATIONS'!$A:$Q, 12, FALSE), ""))</f>
        <v/>
      </c>
      <c r="AO743" s="5" t="str">
        <f>IF(AB743 = "", "", IFERROR(VLOOKUP(AB743, 'SERVICE LOCATIONS'!$A:$Q, 13, FALSE), ""))</f>
        <v/>
      </c>
      <c r="AP743" s="5" t="str">
        <f>IF(AB743 = "", "", IFERROR(VLOOKUP(AB743, 'SERVICE LOCATIONS'!$A:$Q, 14, FALSE), ""))</f>
        <v/>
      </c>
      <c r="AQ743" s="5" t="str">
        <f>IF(AB743 = "", "", IFERROR(VLOOKUP(AB743, 'SERVICE LOCATIONS'!$A:$Q, 15, FALSE), ""))</f>
        <v/>
      </c>
      <c r="AR743" s="5" t="str">
        <f>IF(AB743 = "", "", IFERROR(VLOOKUP(AB743, 'SERVICE LOCATIONS'!$A:$Q, 16, FALSE), ""))</f>
        <v/>
      </c>
      <c r="AS743" s="5" t="str">
        <f>IF(AB743 = "", "", IFERROR(VLOOKUP(AB743, 'SERVICE LOCATIONS'!$A:$Q, 17, FALSE), ""))</f>
        <v/>
      </c>
      <c r="AT743" s="27" t="str">
        <f>IF(AB743 = "", "", IFERROR(VLOOKUP(AB743, 'SERVICE LOCATIONS'!$A:$Q, 11, FALSE), ""))</f>
        <v/>
      </c>
      <c r="AU743" s="42"/>
      <c r="AV743" s="54"/>
      <c r="AW743" s="55"/>
      <c r="AX743" s="56"/>
      <c r="AY743" s="57"/>
    </row>
    <row r="744" spans="1:51" x14ac:dyDescent="0.2">
      <c r="A744" s="58"/>
      <c r="B744" s="64" t="str">
        <f>IF(A744="", "", TEXT(VLOOKUP(A744, 'ENTITY INFO'!$A:$E, 4, FALSE), "00-0000000"))</f>
        <v/>
      </c>
      <c r="C744" s="64" t="str">
        <f>IF(A744="", "", VLOOKUP(A744, 'ENTITY INFO'!$A:$E, 5, FALSE))</f>
        <v/>
      </c>
      <c r="D744" s="64" t="str">
        <f>IF(A744 = "", "", IFERROR(VLOOKUP(A744, 'ENTITY INFO'!$A:$B, 2, FALSE), ""))</f>
        <v/>
      </c>
      <c r="E744" s="42"/>
      <c r="F744" s="57"/>
      <c r="G744" s="60"/>
      <c r="H744" s="54"/>
      <c r="I744" s="61"/>
      <c r="J744" s="62"/>
      <c r="K744" s="57"/>
      <c r="L744" s="57"/>
      <c r="M744" s="54"/>
      <c r="N744" s="63"/>
      <c r="O744" s="57"/>
      <c r="P744" s="57"/>
      <c r="Q744" s="57"/>
      <c r="R744" s="57"/>
      <c r="S744" s="57"/>
      <c r="T744" s="57"/>
      <c r="U744" s="57"/>
      <c r="V744" s="57"/>
      <c r="W744" s="57"/>
      <c r="X744" s="57"/>
      <c r="Y744" s="25" t="str">
        <f>IF(X744 = "", "", IFERROR(VLOOKUP(X744, Values!G:H, 2, FALSE), ""))</f>
        <v/>
      </c>
      <c r="Z744" s="26" t="str">
        <f>IF(X744 = "", "", IFERROR(VLOOKUP(X744, Values!G:I, 3, FALSE), ""))</f>
        <v/>
      </c>
      <c r="AA744" s="107"/>
      <c r="AB744" s="56"/>
      <c r="AC744" s="57"/>
      <c r="AD744" s="25"/>
      <c r="AE744" s="5" t="str">
        <f>IF(AB744 = "", "", IFERROR(VLOOKUP(AB744, 'SERVICE LOCATIONS'!$A:$B, 2, FALSE), ""))</f>
        <v/>
      </c>
      <c r="AF744" s="5" t="str">
        <f>IF(AB744 = "", "", IFERROR(IF(VLOOKUP(AB744, 'SERVICE LOCATIONS'!$A:$C, 3, FALSE) = 0, "", VLOOKUP(AB744, 'SERVICE LOCATIONS'!$A:$D, 3, FALSE)), ""))</f>
        <v/>
      </c>
      <c r="AG744" s="5" t="str">
        <f>IF(AB744 = "", "", IFERROR(VLOOKUP(AB744, 'SERVICE LOCATIONS'!$A:$D, 4, FALSE), ""))</f>
        <v/>
      </c>
      <c r="AH744" s="5" t="str">
        <f>IF(AB744 = "", "", IFERROR(VLOOKUP(AB744, 'SERVICE LOCATIONS'!$A:$J, 5, FALSE), ""))</f>
        <v/>
      </c>
      <c r="AI744" s="5" t="str">
        <f>IF(AB744 = "", "", IFERROR(VLOOKUP(AB744, 'SERVICE LOCATIONS'!$A:$F, 6, FALSE), ""))</f>
        <v/>
      </c>
      <c r="AJ744" s="5" t="str">
        <f>IF(AB744 = "", "", IFERROR(VLOOKUP(AB744, 'SERVICE LOCATIONS'!$A:$G, 7, FALSE), ""))</f>
        <v/>
      </c>
      <c r="AK744" s="5" t="str">
        <f>IF(AB744 = "", "", IFERROR(VLOOKUP(AB744, 'SERVICE LOCATIONS'!$A:$H, 8, FALSE), ""))</f>
        <v/>
      </c>
      <c r="AL744" s="7" t="str">
        <f>IF(AB744 = "", "", IFERROR(VLOOKUP(AB744, 'SERVICE LOCATIONS'!$A:$I, 9, FALSE), ""))</f>
        <v/>
      </c>
      <c r="AM744" s="7" t="str">
        <f>IF(AB744 = "", "", IFERROR(VLOOKUP(AB744, 'SERVICE LOCATIONS'!$A:$J, 10, FALSE), ""))</f>
        <v/>
      </c>
      <c r="AN744" s="7" t="str">
        <f>IF(AB744 = "", "", IFERROR(VLOOKUP(AB744, 'SERVICE LOCATIONS'!$A:$Q, 12, FALSE), ""))</f>
        <v/>
      </c>
      <c r="AO744" s="5" t="str">
        <f>IF(AB744 = "", "", IFERROR(VLOOKUP(AB744, 'SERVICE LOCATIONS'!$A:$Q, 13, FALSE), ""))</f>
        <v/>
      </c>
      <c r="AP744" s="5" t="str">
        <f>IF(AB744 = "", "", IFERROR(VLOOKUP(AB744, 'SERVICE LOCATIONS'!$A:$Q, 14, FALSE), ""))</f>
        <v/>
      </c>
      <c r="AQ744" s="5" t="str">
        <f>IF(AB744 = "", "", IFERROR(VLOOKUP(AB744, 'SERVICE LOCATIONS'!$A:$Q, 15, FALSE), ""))</f>
        <v/>
      </c>
      <c r="AR744" s="5" t="str">
        <f>IF(AB744 = "", "", IFERROR(VLOOKUP(AB744, 'SERVICE LOCATIONS'!$A:$Q, 16, FALSE), ""))</f>
        <v/>
      </c>
      <c r="AS744" s="5" t="str">
        <f>IF(AB744 = "", "", IFERROR(VLOOKUP(AB744, 'SERVICE LOCATIONS'!$A:$Q, 17, FALSE), ""))</f>
        <v/>
      </c>
      <c r="AT744" s="27" t="str">
        <f>IF(AB744 = "", "", IFERROR(VLOOKUP(AB744, 'SERVICE LOCATIONS'!$A:$Q, 11, FALSE), ""))</f>
        <v/>
      </c>
      <c r="AU744" s="42"/>
      <c r="AV744" s="54"/>
      <c r="AW744" s="55"/>
      <c r="AX744" s="56"/>
      <c r="AY744" s="57"/>
    </row>
    <row r="745" spans="1:51" x14ac:dyDescent="0.2">
      <c r="A745" s="58"/>
      <c r="B745" s="64" t="str">
        <f>IF(A745="", "", TEXT(VLOOKUP(A745, 'ENTITY INFO'!$A:$E, 4, FALSE), "00-0000000"))</f>
        <v/>
      </c>
      <c r="C745" s="64" t="str">
        <f>IF(A745="", "", VLOOKUP(A745, 'ENTITY INFO'!$A:$E, 5, FALSE))</f>
        <v/>
      </c>
      <c r="D745" s="64" t="str">
        <f>IF(A745 = "", "", IFERROR(VLOOKUP(A745, 'ENTITY INFO'!$A:$B, 2, FALSE), ""))</f>
        <v/>
      </c>
      <c r="E745" s="42"/>
      <c r="F745" s="57"/>
      <c r="G745" s="60"/>
      <c r="H745" s="54"/>
      <c r="I745" s="61"/>
      <c r="J745" s="62"/>
      <c r="K745" s="57"/>
      <c r="L745" s="57"/>
      <c r="M745" s="54"/>
      <c r="N745" s="63"/>
      <c r="O745" s="57"/>
      <c r="P745" s="57"/>
      <c r="Q745" s="57"/>
      <c r="R745" s="57"/>
      <c r="S745" s="57"/>
      <c r="T745" s="57"/>
      <c r="U745" s="57"/>
      <c r="V745" s="57"/>
      <c r="W745" s="57"/>
      <c r="X745" s="57"/>
      <c r="Y745" s="25" t="str">
        <f>IF(X745 = "", "", IFERROR(VLOOKUP(X745, Values!G:H, 2, FALSE), ""))</f>
        <v/>
      </c>
      <c r="Z745" s="26" t="str">
        <f>IF(X745 = "", "", IFERROR(VLOOKUP(X745, Values!G:I, 3, FALSE), ""))</f>
        <v/>
      </c>
      <c r="AA745" s="107"/>
      <c r="AB745" s="56"/>
      <c r="AC745" s="57"/>
      <c r="AD745" s="25"/>
      <c r="AE745" s="5" t="str">
        <f>IF(AB745 = "", "", IFERROR(VLOOKUP(AB745, 'SERVICE LOCATIONS'!$A:$B, 2, FALSE), ""))</f>
        <v/>
      </c>
      <c r="AF745" s="5" t="str">
        <f>IF(AB745 = "", "", IFERROR(IF(VLOOKUP(AB745, 'SERVICE LOCATIONS'!$A:$C, 3, FALSE) = 0, "", VLOOKUP(AB745, 'SERVICE LOCATIONS'!$A:$D, 3, FALSE)), ""))</f>
        <v/>
      </c>
      <c r="AG745" s="5" t="str">
        <f>IF(AB745 = "", "", IFERROR(VLOOKUP(AB745, 'SERVICE LOCATIONS'!$A:$D, 4, FALSE), ""))</f>
        <v/>
      </c>
      <c r="AH745" s="5" t="str">
        <f>IF(AB745 = "", "", IFERROR(VLOOKUP(AB745, 'SERVICE LOCATIONS'!$A:$J, 5, FALSE), ""))</f>
        <v/>
      </c>
      <c r="AI745" s="5" t="str">
        <f>IF(AB745 = "", "", IFERROR(VLOOKUP(AB745, 'SERVICE LOCATIONS'!$A:$F, 6, FALSE), ""))</f>
        <v/>
      </c>
      <c r="AJ745" s="5" t="str">
        <f>IF(AB745 = "", "", IFERROR(VLOOKUP(AB745, 'SERVICE LOCATIONS'!$A:$G, 7, FALSE), ""))</f>
        <v/>
      </c>
      <c r="AK745" s="5" t="str">
        <f>IF(AB745 = "", "", IFERROR(VLOOKUP(AB745, 'SERVICE LOCATIONS'!$A:$H, 8, FALSE), ""))</f>
        <v/>
      </c>
      <c r="AL745" s="7" t="str">
        <f>IF(AB745 = "", "", IFERROR(VLOOKUP(AB745, 'SERVICE LOCATIONS'!$A:$I, 9, FALSE), ""))</f>
        <v/>
      </c>
      <c r="AM745" s="7" t="str">
        <f>IF(AB745 = "", "", IFERROR(VLOOKUP(AB745, 'SERVICE LOCATIONS'!$A:$J, 10, FALSE), ""))</f>
        <v/>
      </c>
      <c r="AN745" s="7" t="str">
        <f>IF(AB745 = "", "", IFERROR(VLOOKUP(AB745, 'SERVICE LOCATIONS'!$A:$Q, 12, FALSE), ""))</f>
        <v/>
      </c>
      <c r="AO745" s="5" t="str">
        <f>IF(AB745 = "", "", IFERROR(VLOOKUP(AB745, 'SERVICE LOCATIONS'!$A:$Q, 13, FALSE), ""))</f>
        <v/>
      </c>
      <c r="AP745" s="5" t="str">
        <f>IF(AB745 = "", "", IFERROR(VLOOKUP(AB745, 'SERVICE LOCATIONS'!$A:$Q, 14, FALSE), ""))</f>
        <v/>
      </c>
      <c r="AQ745" s="5" t="str">
        <f>IF(AB745 = "", "", IFERROR(VLOOKUP(AB745, 'SERVICE LOCATIONS'!$A:$Q, 15, FALSE), ""))</f>
        <v/>
      </c>
      <c r="AR745" s="5" t="str">
        <f>IF(AB745 = "", "", IFERROR(VLOOKUP(AB745, 'SERVICE LOCATIONS'!$A:$Q, 16, FALSE), ""))</f>
        <v/>
      </c>
      <c r="AS745" s="5" t="str">
        <f>IF(AB745 = "", "", IFERROR(VLOOKUP(AB745, 'SERVICE LOCATIONS'!$A:$Q, 17, FALSE), ""))</f>
        <v/>
      </c>
      <c r="AT745" s="27" t="str">
        <f>IF(AB745 = "", "", IFERROR(VLOOKUP(AB745, 'SERVICE LOCATIONS'!$A:$Q, 11, FALSE), ""))</f>
        <v/>
      </c>
      <c r="AU745" s="42"/>
      <c r="AV745" s="54"/>
      <c r="AW745" s="55"/>
      <c r="AX745" s="56"/>
      <c r="AY745" s="57"/>
    </row>
    <row r="746" spans="1:51" x14ac:dyDescent="0.2">
      <c r="A746" s="58"/>
      <c r="B746" s="64" t="str">
        <f>IF(A746="", "", TEXT(VLOOKUP(A746, 'ENTITY INFO'!$A:$E, 4, FALSE), "00-0000000"))</f>
        <v/>
      </c>
      <c r="C746" s="64" t="str">
        <f>IF(A746="", "", VLOOKUP(A746, 'ENTITY INFO'!$A:$E, 5, FALSE))</f>
        <v/>
      </c>
      <c r="D746" s="64" t="str">
        <f>IF(A746 = "", "", IFERROR(VLOOKUP(A746, 'ENTITY INFO'!$A:$B, 2, FALSE), ""))</f>
        <v/>
      </c>
      <c r="E746" s="42"/>
      <c r="F746" s="57"/>
      <c r="G746" s="60"/>
      <c r="H746" s="54"/>
      <c r="I746" s="61"/>
      <c r="J746" s="62"/>
      <c r="K746" s="57"/>
      <c r="L746" s="57"/>
      <c r="M746" s="54"/>
      <c r="N746" s="63"/>
      <c r="O746" s="57"/>
      <c r="P746" s="57"/>
      <c r="Q746" s="57"/>
      <c r="R746" s="57"/>
      <c r="S746" s="57"/>
      <c r="T746" s="57"/>
      <c r="U746" s="57"/>
      <c r="V746" s="57"/>
      <c r="W746" s="57"/>
      <c r="X746" s="57"/>
      <c r="Y746" s="25" t="str">
        <f>IF(X746 = "", "", IFERROR(VLOOKUP(X746, Values!G:H, 2, FALSE), ""))</f>
        <v/>
      </c>
      <c r="Z746" s="26" t="str">
        <f>IF(X746 = "", "", IFERROR(VLOOKUP(X746, Values!G:I, 3, FALSE), ""))</f>
        <v/>
      </c>
      <c r="AA746" s="107"/>
      <c r="AB746" s="56"/>
      <c r="AC746" s="57"/>
      <c r="AD746" s="25"/>
      <c r="AE746" s="5" t="str">
        <f>IF(AB746 = "", "", IFERROR(VLOOKUP(AB746, 'SERVICE LOCATIONS'!$A:$B, 2, FALSE), ""))</f>
        <v/>
      </c>
      <c r="AF746" s="5" t="str">
        <f>IF(AB746 = "", "", IFERROR(IF(VLOOKUP(AB746, 'SERVICE LOCATIONS'!$A:$C, 3, FALSE) = 0, "", VLOOKUP(AB746, 'SERVICE LOCATIONS'!$A:$D, 3, FALSE)), ""))</f>
        <v/>
      </c>
      <c r="AG746" s="5" t="str">
        <f>IF(AB746 = "", "", IFERROR(VLOOKUP(AB746, 'SERVICE LOCATIONS'!$A:$D, 4, FALSE), ""))</f>
        <v/>
      </c>
      <c r="AH746" s="5" t="str">
        <f>IF(AB746 = "", "", IFERROR(VLOOKUP(AB746, 'SERVICE LOCATIONS'!$A:$J, 5, FALSE), ""))</f>
        <v/>
      </c>
      <c r="AI746" s="5" t="str">
        <f>IF(AB746 = "", "", IFERROR(VLOOKUP(AB746, 'SERVICE LOCATIONS'!$A:$F, 6, FALSE), ""))</f>
        <v/>
      </c>
      <c r="AJ746" s="5" t="str">
        <f>IF(AB746 = "", "", IFERROR(VLOOKUP(AB746, 'SERVICE LOCATIONS'!$A:$G, 7, FALSE), ""))</f>
        <v/>
      </c>
      <c r="AK746" s="5" t="str">
        <f>IF(AB746 = "", "", IFERROR(VLOOKUP(AB746, 'SERVICE LOCATIONS'!$A:$H, 8, FALSE), ""))</f>
        <v/>
      </c>
      <c r="AL746" s="7" t="str">
        <f>IF(AB746 = "", "", IFERROR(VLOOKUP(AB746, 'SERVICE LOCATIONS'!$A:$I, 9, FALSE), ""))</f>
        <v/>
      </c>
      <c r="AM746" s="7" t="str">
        <f>IF(AB746 = "", "", IFERROR(VLOOKUP(AB746, 'SERVICE LOCATIONS'!$A:$J, 10, FALSE), ""))</f>
        <v/>
      </c>
      <c r="AN746" s="7" t="str">
        <f>IF(AB746 = "", "", IFERROR(VLOOKUP(AB746, 'SERVICE LOCATIONS'!$A:$Q, 12, FALSE), ""))</f>
        <v/>
      </c>
      <c r="AO746" s="5" t="str">
        <f>IF(AB746 = "", "", IFERROR(VLOOKUP(AB746, 'SERVICE LOCATIONS'!$A:$Q, 13, FALSE), ""))</f>
        <v/>
      </c>
      <c r="AP746" s="5" t="str">
        <f>IF(AB746 = "", "", IFERROR(VLOOKUP(AB746, 'SERVICE LOCATIONS'!$A:$Q, 14, FALSE), ""))</f>
        <v/>
      </c>
      <c r="AQ746" s="5" t="str">
        <f>IF(AB746 = "", "", IFERROR(VLOOKUP(AB746, 'SERVICE LOCATIONS'!$A:$Q, 15, FALSE), ""))</f>
        <v/>
      </c>
      <c r="AR746" s="5" t="str">
        <f>IF(AB746 = "", "", IFERROR(VLOOKUP(AB746, 'SERVICE LOCATIONS'!$A:$Q, 16, FALSE), ""))</f>
        <v/>
      </c>
      <c r="AS746" s="5" t="str">
        <f>IF(AB746 = "", "", IFERROR(VLOOKUP(AB746, 'SERVICE LOCATIONS'!$A:$Q, 17, FALSE), ""))</f>
        <v/>
      </c>
      <c r="AT746" s="27" t="str">
        <f>IF(AB746 = "", "", IFERROR(VLOOKUP(AB746, 'SERVICE LOCATIONS'!$A:$Q, 11, FALSE), ""))</f>
        <v/>
      </c>
      <c r="AU746" s="42"/>
      <c r="AV746" s="54"/>
      <c r="AW746" s="55"/>
      <c r="AX746" s="56"/>
      <c r="AY746" s="57"/>
    </row>
    <row r="747" spans="1:51" x14ac:dyDescent="0.2">
      <c r="A747" s="58"/>
      <c r="B747" s="64" t="str">
        <f>IF(A747="", "", TEXT(VLOOKUP(A747, 'ENTITY INFO'!$A:$E, 4, FALSE), "00-0000000"))</f>
        <v/>
      </c>
      <c r="C747" s="64" t="str">
        <f>IF(A747="", "", VLOOKUP(A747, 'ENTITY INFO'!$A:$E, 5, FALSE))</f>
        <v/>
      </c>
      <c r="D747" s="64" t="str">
        <f>IF(A747 = "", "", IFERROR(VLOOKUP(A747, 'ENTITY INFO'!$A:$B, 2, FALSE), ""))</f>
        <v/>
      </c>
      <c r="E747" s="42"/>
      <c r="F747" s="57"/>
      <c r="G747" s="60"/>
      <c r="H747" s="54"/>
      <c r="I747" s="61"/>
      <c r="J747" s="62"/>
      <c r="K747" s="57"/>
      <c r="L747" s="57"/>
      <c r="M747" s="54"/>
      <c r="N747" s="63"/>
      <c r="O747" s="57"/>
      <c r="P747" s="57"/>
      <c r="Q747" s="57"/>
      <c r="R747" s="57"/>
      <c r="S747" s="57"/>
      <c r="T747" s="57"/>
      <c r="U747" s="57"/>
      <c r="V747" s="57"/>
      <c r="W747" s="57"/>
      <c r="X747" s="57"/>
      <c r="Y747" s="25" t="str">
        <f>IF(X747 = "", "", IFERROR(VLOOKUP(X747, Values!G:H, 2, FALSE), ""))</f>
        <v/>
      </c>
      <c r="Z747" s="26" t="str">
        <f>IF(X747 = "", "", IFERROR(VLOOKUP(X747, Values!G:I, 3, FALSE), ""))</f>
        <v/>
      </c>
      <c r="AA747" s="107"/>
      <c r="AB747" s="56"/>
      <c r="AC747" s="57"/>
      <c r="AD747" s="25"/>
      <c r="AE747" s="5" t="str">
        <f>IF(AB747 = "", "", IFERROR(VLOOKUP(AB747, 'SERVICE LOCATIONS'!$A:$B, 2, FALSE), ""))</f>
        <v/>
      </c>
      <c r="AF747" s="5" t="str">
        <f>IF(AB747 = "", "", IFERROR(IF(VLOOKUP(AB747, 'SERVICE LOCATIONS'!$A:$C, 3, FALSE) = 0, "", VLOOKUP(AB747, 'SERVICE LOCATIONS'!$A:$D, 3, FALSE)), ""))</f>
        <v/>
      </c>
      <c r="AG747" s="5" t="str">
        <f>IF(AB747 = "", "", IFERROR(VLOOKUP(AB747, 'SERVICE LOCATIONS'!$A:$D, 4, FALSE), ""))</f>
        <v/>
      </c>
      <c r="AH747" s="5" t="str">
        <f>IF(AB747 = "", "", IFERROR(VLOOKUP(AB747, 'SERVICE LOCATIONS'!$A:$J, 5, FALSE), ""))</f>
        <v/>
      </c>
      <c r="AI747" s="5" t="str">
        <f>IF(AB747 = "", "", IFERROR(VLOOKUP(AB747, 'SERVICE LOCATIONS'!$A:$F, 6, FALSE), ""))</f>
        <v/>
      </c>
      <c r="AJ747" s="5" t="str">
        <f>IF(AB747 = "", "", IFERROR(VLOOKUP(AB747, 'SERVICE LOCATIONS'!$A:$G, 7, FALSE), ""))</f>
        <v/>
      </c>
      <c r="AK747" s="5" t="str">
        <f>IF(AB747 = "", "", IFERROR(VLOOKUP(AB747, 'SERVICE LOCATIONS'!$A:$H, 8, FALSE), ""))</f>
        <v/>
      </c>
      <c r="AL747" s="7" t="str">
        <f>IF(AB747 = "", "", IFERROR(VLOOKUP(AB747, 'SERVICE LOCATIONS'!$A:$I, 9, FALSE), ""))</f>
        <v/>
      </c>
      <c r="AM747" s="7" t="str">
        <f>IF(AB747 = "", "", IFERROR(VLOOKUP(AB747, 'SERVICE LOCATIONS'!$A:$J, 10, FALSE), ""))</f>
        <v/>
      </c>
      <c r="AN747" s="7" t="str">
        <f>IF(AB747 = "", "", IFERROR(VLOOKUP(AB747, 'SERVICE LOCATIONS'!$A:$Q, 12, FALSE), ""))</f>
        <v/>
      </c>
      <c r="AO747" s="5" t="str">
        <f>IF(AB747 = "", "", IFERROR(VLOOKUP(AB747, 'SERVICE LOCATIONS'!$A:$Q, 13, FALSE), ""))</f>
        <v/>
      </c>
      <c r="AP747" s="5" t="str">
        <f>IF(AB747 = "", "", IFERROR(VLOOKUP(AB747, 'SERVICE LOCATIONS'!$A:$Q, 14, FALSE), ""))</f>
        <v/>
      </c>
      <c r="AQ747" s="5" t="str">
        <f>IF(AB747 = "", "", IFERROR(VLOOKUP(AB747, 'SERVICE LOCATIONS'!$A:$Q, 15, FALSE), ""))</f>
        <v/>
      </c>
      <c r="AR747" s="5" t="str">
        <f>IF(AB747 = "", "", IFERROR(VLOOKUP(AB747, 'SERVICE LOCATIONS'!$A:$Q, 16, FALSE), ""))</f>
        <v/>
      </c>
      <c r="AS747" s="5" t="str">
        <f>IF(AB747 = "", "", IFERROR(VLOOKUP(AB747, 'SERVICE LOCATIONS'!$A:$Q, 17, FALSE), ""))</f>
        <v/>
      </c>
      <c r="AT747" s="27" t="str">
        <f>IF(AB747 = "", "", IFERROR(VLOOKUP(AB747, 'SERVICE LOCATIONS'!$A:$Q, 11, FALSE), ""))</f>
        <v/>
      </c>
      <c r="AU747" s="42"/>
      <c r="AV747" s="54"/>
      <c r="AW747" s="55"/>
      <c r="AX747" s="56"/>
      <c r="AY747" s="57"/>
    </row>
    <row r="748" spans="1:51" x14ac:dyDescent="0.2">
      <c r="A748" s="58"/>
      <c r="B748" s="64" t="str">
        <f>IF(A748="", "", TEXT(VLOOKUP(A748, 'ENTITY INFO'!$A:$E, 4, FALSE), "00-0000000"))</f>
        <v/>
      </c>
      <c r="C748" s="64" t="str">
        <f>IF(A748="", "", VLOOKUP(A748, 'ENTITY INFO'!$A:$E, 5, FALSE))</f>
        <v/>
      </c>
      <c r="D748" s="64" t="str">
        <f>IF(A748 = "", "", IFERROR(VLOOKUP(A748, 'ENTITY INFO'!$A:$B, 2, FALSE), ""))</f>
        <v/>
      </c>
      <c r="E748" s="42"/>
      <c r="F748" s="57"/>
      <c r="G748" s="60"/>
      <c r="H748" s="54"/>
      <c r="I748" s="61"/>
      <c r="J748" s="62"/>
      <c r="K748" s="57"/>
      <c r="L748" s="57"/>
      <c r="M748" s="54"/>
      <c r="N748" s="63"/>
      <c r="O748" s="57"/>
      <c r="P748" s="57"/>
      <c r="Q748" s="57"/>
      <c r="R748" s="57"/>
      <c r="S748" s="57"/>
      <c r="T748" s="57"/>
      <c r="U748" s="57"/>
      <c r="V748" s="57"/>
      <c r="W748" s="57"/>
      <c r="X748" s="57"/>
      <c r="Y748" s="25" t="str">
        <f>IF(X748 = "", "", IFERROR(VLOOKUP(X748, Values!G:H, 2, FALSE), ""))</f>
        <v/>
      </c>
      <c r="Z748" s="26" t="str">
        <f>IF(X748 = "", "", IFERROR(VLOOKUP(X748, Values!G:I, 3, FALSE), ""))</f>
        <v/>
      </c>
      <c r="AA748" s="107"/>
      <c r="AB748" s="56"/>
      <c r="AC748" s="57"/>
      <c r="AD748" s="25"/>
      <c r="AE748" s="5" t="str">
        <f>IF(AB748 = "", "", IFERROR(VLOOKUP(AB748, 'SERVICE LOCATIONS'!$A:$B, 2, FALSE), ""))</f>
        <v/>
      </c>
      <c r="AF748" s="5" t="str">
        <f>IF(AB748 = "", "", IFERROR(IF(VLOOKUP(AB748, 'SERVICE LOCATIONS'!$A:$C, 3, FALSE) = 0, "", VLOOKUP(AB748, 'SERVICE LOCATIONS'!$A:$D, 3, FALSE)), ""))</f>
        <v/>
      </c>
      <c r="AG748" s="5" t="str">
        <f>IF(AB748 = "", "", IFERROR(VLOOKUP(AB748, 'SERVICE LOCATIONS'!$A:$D, 4, FALSE), ""))</f>
        <v/>
      </c>
      <c r="AH748" s="5" t="str">
        <f>IF(AB748 = "", "", IFERROR(VLOOKUP(AB748, 'SERVICE LOCATIONS'!$A:$J, 5, FALSE), ""))</f>
        <v/>
      </c>
      <c r="AI748" s="5" t="str">
        <f>IF(AB748 = "", "", IFERROR(VLOOKUP(AB748, 'SERVICE LOCATIONS'!$A:$F, 6, FALSE), ""))</f>
        <v/>
      </c>
      <c r="AJ748" s="5" t="str">
        <f>IF(AB748 = "", "", IFERROR(VLOOKUP(AB748, 'SERVICE LOCATIONS'!$A:$G, 7, FALSE), ""))</f>
        <v/>
      </c>
      <c r="AK748" s="5" t="str">
        <f>IF(AB748 = "", "", IFERROR(VLOOKUP(AB748, 'SERVICE LOCATIONS'!$A:$H, 8, FALSE), ""))</f>
        <v/>
      </c>
      <c r="AL748" s="7" t="str">
        <f>IF(AB748 = "", "", IFERROR(VLOOKUP(AB748, 'SERVICE LOCATIONS'!$A:$I, 9, FALSE), ""))</f>
        <v/>
      </c>
      <c r="AM748" s="7" t="str">
        <f>IF(AB748 = "", "", IFERROR(VLOOKUP(AB748, 'SERVICE LOCATIONS'!$A:$J, 10, FALSE), ""))</f>
        <v/>
      </c>
      <c r="AN748" s="7" t="str">
        <f>IF(AB748 = "", "", IFERROR(VLOOKUP(AB748, 'SERVICE LOCATIONS'!$A:$Q, 12, FALSE), ""))</f>
        <v/>
      </c>
      <c r="AO748" s="5" t="str">
        <f>IF(AB748 = "", "", IFERROR(VLOOKUP(AB748, 'SERVICE LOCATIONS'!$A:$Q, 13, FALSE), ""))</f>
        <v/>
      </c>
      <c r="AP748" s="5" t="str">
        <f>IF(AB748 = "", "", IFERROR(VLOOKUP(AB748, 'SERVICE LOCATIONS'!$A:$Q, 14, FALSE), ""))</f>
        <v/>
      </c>
      <c r="AQ748" s="5" t="str">
        <f>IF(AB748 = "", "", IFERROR(VLOOKUP(AB748, 'SERVICE LOCATIONS'!$A:$Q, 15, FALSE), ""))</f>
        <v/>
      </c>
      <c r="AR748" s="5" t="str">
        <f>IF(AB748 = "", "", IFERROR(VLOOKUP(AB748, 'SERVICE LOCATIONS'!$A:$Q, 16, FALSE), ""))</f>
        <v/>
      </c>
      <c r="AS748" s="5" t="str">
        <f>IF(AB748 = "", "", IFERROR(VLOOKUP(AB748, 'SERVICE LOCATIONS'!$A:$Q, 17, FALSE), ""))</f>
        <v/>
      </c>
      <c r="AT748" s="27" t="str">
        <f>IF(AB748 = "", "", IFERROR(VLOOKUP(AB748, 'SERVICE LOCATIONS'!$A:$Q, 11, FALSE), ""))</f>
        <v/>
      </c>
      <c r="AU748" s="42"/>
      <c r="AV748" s="54"/>
      <c r="AW748" s="55"/>
      <c r="AX748" s="56"/>
      <c r="AY748" s="57"/>
    </row>
    <row r="749" spans="1:51" x14ac:dyDescent="0.2">
      <c r="A749" s="58"/>
      <c r="B749" s="64" t="str">
        <f>IF(A749="", "", TEXT(VLOOKUP(A749, 'ENTITY INFO'!$A:$E, 4, FALSE), "00-0000000"))</f>
        <v/>
      </c>
      <c r="C749" s="64" t="str">
        <f>IF(A749="", "", VLOOKUP(A749, 'ENTITY INFO'!$A:$E, 5, FALSE))</f>
        <v/>
      </c>
      <c r="D749" s="64" t="str">
        <f>IF(A749 = "", "", IFERROR(VLOOKUP(A749, 'ENTITY INFO'!$A:$B, 2, FALSE), ""))</f>
        <v/>
      </c>
      <c r="E749" s="42"/>
      <c r="F749" s="57"/>
      <c r="G749" s="60"/>
      <c r="H749" s="54"/>
      <c r="I749" s="61"/>
      <c r="J749" s="62"/>
      <c r="K749" s="57"/>
      <c r="L749" s="57"/>
      <c r="M749" s="54"/>
      <c r="N749" s="63"/>
      <c r="O749" s="57"/>
      <c r="P749" s="57"/>
      <c r="Q749" s="57"/>
      <c r="R749" s="57"/>
      <c r="S749" s="57"/>
      <c r="T749" s="57"/>
      <c r="U749" s="57"/>
      <c r="V749" s="57"/>
      <c r="W749" s="57"/>
      <c r="X749" s="57"/>
      <c r="Y749" s="25" t="str">
        <f>IF(X749 = "", "", IFERROR(VLOOKUP(X749, Values!G:H, 2, FALSE), ""))</f>
        <v/>
      </c>
      <c r="Z749" s="26" t="str">
        <f>IF(X749 = "", "", IFERROR(VLOOKUP(X749, Values!G:I, 3, FALSE), ""))</f>
        <v/>
      </c>
      <c r="AA749" s="107"/>
      <c r="AB749" s="56"/>
      <c r="AC749" s="57"/>
      <c r="AD749" s="25"/>
      <c r="AE749" s="5" t="str">
        <f>IF(AB749 = "", "", IFERROR(VLOOKUP(AB749, 'SERVICE LOCATIONS'!$A:$B, 2, FALSE), ""))</f>
        <v/>
      </c>
      <c r="AF749" s="5" t="str">
        <f>IF(AB749 = "", "", IFERROR(IF(VLOOKUP(AB749, 'SERVICE LOCATIONS'!$A:$C, 3, FALSE) = 0, "", VLOOKUP(AB749, 'SERVICE LOCATIONS'!$A:$D, 3, FALSE)), ""))</f>
        <v/>
      </c>
      <c r="AG749" s="5" t="str">
        <f>IF(AB749 = "", "", IFERROR(VLOOKUP(AB749, 'SERVICE LOCATIONS'!$A:$D, 4, FALSE), ""))</f>
        <v/>
      </c>
      <c r="AH749" s="5" t="str">
        <f>IF(AB749 = "", "", IFERROR(VLOOKUP(AB749, 'SERVICE LOCATIONS'!$A:$J, 5, FALSE), ""))</f>
        <v/>
      </c>
      <c r="AI749" s="5" t="str">
        <f>IF(AB749 = "", "", IFERROR(VLOOKUP(AB749, 'SERVICE LOCATIONS'!$A:$F, 6, FALSE), ""))</f>
        <v/>
      </c>
      <c r="AJ749" s="5" t="str">
        <f>IF(AB749 = "", "", IFERROR(VLOOKUP(AB749, 'SERVICE LOCATIONS'!$A:$G, 7, FALSE), ""))</f>
        <v/>
      </c>
      <c r="AK749" s="5" t="str">
        <f>IF(AB749 = "", "", IFERROR(VLOOKUP(AB749, 'SERVICE LOCATIONS'!$A:$H, 8, FALSE), ""))</f>
        <v/>
      </c>
      <c r="AL749" s="7" t="str">
        <f>IF(AB749 = "", "", IFERROR(VLOOKUP(AB749, 'SERVICE LOCATIONS'!$A:$I, 9, FALSE), ""))</f>
        <v/>
      </c>
      <c r="AM749" s="7" t="str">
        <f>IF(AB749 = "", "", IFERROR(VLOOKUP(AB749, 'SERVICE LOCATIONS'!$A:$J, 10, FALSE), ""))</f>
        <v/>
      </c>
      <c r="AN749" s="7" t="str">
        <f>IF(AB749 = "", "", IFERROR(VLOOKUP(AB749, 'SERVICE LOCATIONS'!$A:$Q, 12, FALSE), ""))</f>
        <v/>
      </c>
      <c r="AO749" s="5" t="str">
        <f>IF(AB749 = "", "", IFERROR(VLOOKUP(AB749, 'SERVICE LOCATIONS'!$A:$Q, 13, FALSE), ""))</f>
        <v/>
      </c>
      <c r="AP749" s="5" t="str">
        <f>IF(AB749 = "", "", IFERROR(VLOOKUP(AB749, 'SERVICE LOCATIONS'!$A:$Q, 14, FALSE), ""))</f>
        <v/>
      </c>
      <c r="AQ749" s="5" t="str">
        <f>IF(AB749 = "", "", IFERROR(VLOOKUP(AB749, 'SERVICE LOCATIONS'!$A:$Q, 15, FALSE), ""))</f>
        <v/>
      </c>
      <c r="AR749" s="5" t="str">
        <f>IF(AB749 = "", "", IFERROR(VLOOKUP(AB749, 'SERVICE LOCATIONS'!$A:$Q, 16, FALSE), ""))</f>
        <v/>
      </c>
      <c r="AS749" s="5" t="str">
        <f>IF(AB749 = "", "", IFERROR(VLOOKUP(AB749, 'SERVICE LOCATIONS'!$A:$Q, 17, FALSE), ""))</f>
        <v/>
      </c>
      <c r="AT749" s="27" t="str">
        <f>IF(AB749 = "", "", IFERROR(VLOOKUP(AB749, 'SERVICE LOCATIONS'!$A:$Q, 11, FALSE), ""))</f>
        <v/>
      </c>
      <c r="AU749" s="42"/>
      <c r="AV749" s="54"/>
      <c r="AW749" s="55"/>
      <c r="AX749" s="56"/>
      <c r="AY749" s="57"/>
    </row>
    <row r="750" spans="1:51" x14ac:dyDescent="0.2">
      <c r="A750" s="58"/>
      <c r="B750" s="64" t="str">
        <f>IF(A750="", "", TEXT(VLOOKUP(A750, 'ENTITY INFO'!$A:$E, 4, FALSE), "00-0000000"))</f>
        <v/>
      </c>
      <c r="C750" s="64" t="str">
        <f>IF(A750="", "", VLOOKUP(A750, 'ENTITY INFO'!$A:$E, 5, FALSE))</f>
        <v/>
      </c>
      <c r="D750" s="64" t="str">
        <f>IF(A750 = "", "", IFERROR(VLOOKUP(A750, 'ENTITY INFO'!$A:$B, 2, FALSE), ""))</f>
        <v/>
      </c>
      <c r="E750" s="42"/>
      <c r="F750" s="57"/>
      <c r="G750" s="60"/>
      <c r="H750" s="54"/>
      <c r="I750" s="61"/>
      <c r="J750" s="62"/>
      <c r="K750" s="57"/>
      <c r="L750" s="57"/>
      <c r="M750" s="54"/>
      <c r="N750" s="63"/>
      <c r="O750" s="57"/>
      <c r="P750" s="57"/>
      <c r="Q750" s="57"/>
      <c r="R750" s="57"/>
      <c r="S750" s="57"/>
      <c r="T750" s="57"/>
      <c r="U750" s="57"/>
      <c r="V750" s="57"/>
      <c r="W750" s="57"/>
      <c r="X750" s="57"/>
      <c r="Y750" s="25" t="str">
        <f>IF(X750 = "", "", IFERROR(VLOOKUP(X750, Values!G:H, 2, FALSE), ""))</f>
        <v/>
      </c>
      <c r="Z750" s="26" t="str">
        <f>IF(X750 = "", "", IFERROR(VLOOKUP(X750, Values!G:I, 3, FALSE), ""))</f>
        <v/>
      </c>
      <c r="AA750" s="107"/>
      <c r="AB750" s="56"/>
      <c r="AC750" s="57"/>
      <c r="AD750" s="25"/>
      <c r="AE750" s="5" t="str">
        <f>IF(AB750 = "", "", IFERROR(VLOOKUP(AB750, 'SERVICE LOCATIONS'!$A:$B, 2, FALSE), ""))</f>
        <v/>
      </c>
      <c r="AF750" s="5" t="str">
        <f>IF(AB750 = "", "", IFERROR(IF(VLOOKUP(AB750, 'SERVICE LOCATIONS'!$A:$C, 3, FALSE) = 0, "", VLOOKUP(AB750, 'SERVICE LOCATIONS'!$A:$D, 3, FALSE)), ""))</f>
        <v/>
      </c>
      <c r="AG750" s="5" t="str">
        <f>IF(AB750 = "", "", IFERROR(VLOOKUP(AB750, 'SERVICE LOCATIONS'!$A:$D, 4, FALSE), ""))</f>
        <v/>
      </c>
      <c r="AH750" s="5" t="str">
        <f>IF(AB750 = "", "", IFERROR(VLOOKUP(AB750, 'SERVICE LOCATIONS'!$A:$J, 5, FALSE), ""))</f>
        <v/>
      </c>
      <c r="AI750" s="5" t="str">
        <f>IF(AB750 = "", "", IFERROR(VLOOKUP(AB750, 'SERVICE LOCATIONS'!$A:$F, 6, FALSE), ""))</f>
        <v/>
      </c>
      <c r="AJ750" s="5" t="str">
        <f>IF(AB750 = "", "", IFERROR(VLOOKUP(AB750, 'SERVICE LOCATIONS'!$A:$G, 7, FALSE), ""))</f>
        <v/>
      </c>
      <c r="AK750" s="5" t="str">
        <f>IF(AB750 = "", "", IFERROR(VLOOKUP(AB750, 'SERVICE LOCATIONS'!$A:$H, 8, FALSE), ""))</f>
        <v/>
      </c>
      <c r="AL750" s="7" t="str">
        <f>IF(AB750 = "", "", IFERROR(VLOOKUP(AB750, 'SERVICE LOCATIONS'!$A:$I, 9, FALSE), ""))</f>
        <v/>
      </c>
      <c r="AM750" s="7" t="str">
        <f>IF(AB750 = "", "", IFERROR(VLOOKUP(AB750, 'SERVICE LOCATIONS'!$A:$J, 10, FALSE), ""))</f>
        <v/>
      </c>
      <c r="AN750" s="7" t="str">
        <f>IF(AB750 = "", "", IFERROR(VLOOKUP(AB750, 'SERVICE LOCATIONS'!$A:$Q, 12, FALSE), ""))</f>
        <v/>
      </c>
      <c r="AO750" s="5" t="str">
        <f>IF(AB750 = "", "", IFERROR(VLOOKUP(AB750, 'SERVICE LOCATIONS'!$A:$Q, 13, FALSE), ""))</f>
        <v/>
      </c>
      <c r="AP750" s="5" t="str">
        <f>IF(AB750 = "", "", IFERROR(VLOOKUP(AB750, 'SERVICE LOCATIONS'!$A:$Q, 14, FALSE), ""))</f>
        <v/>
      </c>
      <c r="AQ750" s="5" t="str">
        <f>IF(AB750 = "", "", IFERROR(VLOOKUP(AB750, 'SERVICE LOCATIONS'!$A:$Q, 15, FALSE), ""))</f>
        <v/>
      </c>
      <c r="AR750" s="5" t="str">
        <f>IF(AB750 = "", "", IFERROR(VLOOKUP(AB750, 'SERVICE LOCATIONS'!$A:$Q, 16, FALSE), ""))</f>
        <v/>
      </c>
      <c r="AS750" s="5" t="str">
        <f>IF(AB750 = "", "", IFERROR(VLOOKUP(AB750, 'SERVICE LOCATIONS'!$A:$Q, 17, FALSE), ""))</f>
        <v/>
      </c>
      <c r="AT750" s="27" t="str">
        <f>IF(AB750 = "", "", IFERROR(VLOOKUP(AB750, 'SERVICE LOCATIONS'!$A:$Q, 11, FALSE), ""))</f>
        <v/>
      </c>
      <c r="AU750" s="42"/>
      <c r="AV750" s="54"/>
      <c r="AW750" s="55"/>
      <c r="AX750" s="56"/>
      <c r="AY750" s="57"/>
    </row>
    <row r="751" spans="1:51" x14ac:dyDescent="0.2">
      <c r="A751" s="58"/>
      <c r="B751" s="64" t="str">
        <f>IF(A751="", "", TEXT(VLOOKUP(A751, 'ENTITY INFO'!$A:$E, 4, FALSE), "00-0000000"))</f>
        <v/>
      </c>
      <c r="C751" s="64" t="str">
        <f>IF(A751="", "", VLOOKUP(A751, 'ENTITY INFO'!$A:$E, 5, FALSE))</f>
        <v/>
      </c>
      <c r="D751" s="64" t="str">
        <f>IF(A751 = "", "", IFERROR(VLOOKUP(A751, 'ENTITY INFO'!$A:$B, 2, FALSE), ""))</f>
        <v/>
      </c>
      <c r="E751" s="42"/>
      <c r="F751" s="57"/>
      <c r="G751" s="60"/>
      <c r="H751" s="54"/>
      <c r="I751" s="61"/>
      <c r="J751" s="62"/>
      <c r="K751" s="57"/>
      <c r="L751" s="57"/>
      <c r="M751" s="54"/>
      <c r="N751" s="63"/>
      <c r="O751" s="57"/>
      <c r="P751" s="57"/>
      <c r="Q751" s="57"/>
      <c r="R751" s="57"/>
      <c r="S751" s="57"/>
      <c r="T751" s="57"/>
      <c r="U751" s="57"/>
      <c r="V751" s="57"/>
      <c r="W751" s="57"/>
      <c r="X751" s="57"/>
      <c r="Y751" s="25" t="str">
        <f>IF(X751 = "", "", IFERROR(VLOOKUP(X751, Values!G:H, 2, FALSE), ""))</f>
        <v/>
      </c>
      <c r="Z751" s="26" t="str">
        <f>IF(X751 = "", "", IFERROR(VLOOKUP(X751, Values!G:I, 3, FALSE), ""))</f>
        <v/>
      </c>
      <c r="AA751" s="107"/>
      <c r="AB751" s="56"/>
      <c r="AC751" s="57"/>
      <c r="AD751" s="25"/>
      <c r="AE751" s="5" t="str">
        <f>IF(AB751 = "", "", IFERROR(VLOOKUP(AB751, 'SERVICE LOCATIONS'!$A:$B, 2, FALSE), ""))</f>
        <v/>
      </c>
      <c r="AF751" s="5" t="str">
        <f>IF(AB751 = "", "", IFERROR(IF(VLOOKUP(AB751, 'SERVICE LOCATIONS'!$A:$C, 3, FALSE) = 0, "", VLOOKUP(AB751, 'SERVICE LOCATIONS'!$A:$D, 3, FALSE)), ""))</f>
        <v/>
      </c>
      <c r="AG751" s="5" t="str">
        <f>IF(AB751 = "", "", IFERROR(VLOOKUP(AB751, 'SERVICE LOCATIONS'!$A:$D, 4, FALSE), ""))</f>
        <v/>
      </c>
      <c r="AH751" s="5" t="str">
        <f>IF(AB751 = "", "", IFERROR(VLOOKUP(AB751, 'SERVICE LOCATIONS'!$A:$J, 5, FALSE), ""))</f>
        <v/>
      </c>
      <c r="AI751" s="5" t="str">
        <f>IF(AB751 = "", "", IFERROR(VLOOKUP(AB751, 'SERVICE LOCATIONS'!$A:$F, 6, FALSE), ""))</f>
        <v/>
      </c>
      <c r="AJ751" s="5" t="str">
        <f>IF(AB751 = "", "", IFERROR(VLOOKUP(AB751, 'SERVICE LOCATIONS'!$A:$G, 7, FALSE), ""))</f>
        <v/>
      </c>
      <c r="AK751" s="5" t="str">
        <f>IF(AB751 = "", "", IFERROR(VLOOKUP(AB751, 'SERVICE LOCATIONS'!$A:$H, 8, FALSE), ""))</f>
        <v/>
      </c>
      <c r="AL751" s="7" t="str">
        <f>IF(AB751 = "", "", IFERROR(VLOOKUP(AB751, 'SERVICE LOCATIONS'!$A:$I, 9, FALSE), ""))</f>
        <v/>
      </c>
      <c r="AM751" s="7" t="str">
        <f>IF(AB751 = "", "", IFERROR(VLOOKUP(AB751, 'SERVICE LOCATIONS'!$A:$J, 10, FALSE), ""))</f>
        <v/>
      </c>
      <c r="AN751" s="7" t="str">
        <f>IF(AB751 = "", "", IFERROR(VLOOKUP(AB751, 'SERVICE LOCATIONS'!$A:$Q, 12, FALSE), ""))</f>
        <v/>
      </c>
      <c r="AO751" s="5" t="str">
        <f>IF(AB751 = "", "", IFERROR(VLOOKUP(AB751, 'SERVICE LOCATIONS'!$A:$Q, 13, FALSE), ""))</f>
        <v/>
      </c>
      <c r="AP751" s="5" t="str">
        <f>IF(AB751 = "", "", IFERROR(VLOOKUP(AB751, 'SERVICE LOCATIONS'!$A:$Q, 14, FALSE), ""))</f>
        <v/>
      </c>
      <c r="AQ751" s="5" t="str">
        <f>IF(AB751 = "", "", IFERROR(VLOOKUP(AB751, 'SERVICE LOCATIONS'!$A:$Q, 15, FALSE), ""))</f>
        <v/>
      </c>
      <c r="AR751" s="5" t="str">
        <f>IF(AB751 = "", "", IFERROR(VLOOKUP(AB751, 'SERVICE LOCATIONS'!$A:$Q, 16, FALSE), ""))</f>
        <v/>
      </c>
      <c r="AS751" s="5" t="str">
        <f>IF(AB751 = "", "", IFERROR(VLOOKUP(AB751, 'SERVICE LOCATIONS'!$A:$Q, 17, FALSE), ""))</f>
        <v/>
      </c>
      <c r="AT751" s="27" t="str">
        <f>IF(AB751 = "", "", IFERROR(VLOOKUP(AB751, 'SERVICE LOCATIONS'!$A:$Q, 11, FALSE), ""))</f>
        <v/>
      </c>
      <c r="AU751" s="42"/>
      <c r="AV751" s="54"/>
      <c r="AW751" s="55"/>
      <c r="AX751" s="56"/>
      <c r="AY751" s="57"/>
    </row>
    <row r="752" spans="1:51" x14ac:dyDescent="0.2">
      <c r="A752" s="58"/>
      <c r="B752" s="64" t="str">
        <f>IF(A752="", "", TEXT(VLOOKUP(A752, 'ENTITY INFO'!$A:$E, 4, FALSE), "00-0000000"))</f>
        <v/>
      </c>
      <c r="C752" s="64" t="str">
        <f>IF(A752="", "", VLOOKUP(A752, 'ENTITY INFO'!$A:$E, 5, FALSE))</f>
        <v/>
      </c>
      <c r="D752" s="64" t="str">
        <f>IF(A752 = "", "", IFERROR(VLOOKUP(A752, 'ENTITY INFO'!$A:$B, 2, FALSE), ""))</f>
        <v/>
      </c>
      <c r="E752" s="42"/>
      <c r="F752" s="57"/>
      <c r="G752" s="60"/>
      <c r="H752" s="54"/>
      <c r="I752" s="61"/>
      <c r="J752" s="62"/>
      <c r="K752" s="57"/>
      <c r="L752" s="57"/>
      <c r="M752" s="54"/>
      <c r="N752" s="63"/>
      <c r="O752" s="57"/>
      <c r="P752" s="57"/>
      <c r="Q752" s="57"/>
      <c r="R752" s="57"/>
      <c r="S752" s="57"/>
      <c r="T752" s="57"/>
      <c r="U752" s="57"/>
      <c r="V752" s="57"/>
      <c r="W752" s="57"/>
      <c r="X752" s="57"/>
      <c r="Y752" s="25" t="str">
        <f>IF(X752 = "", "", IFERROR(VLOOKUP(X752, Values!G:H, 2, FALSE), ""))</f>
        <v/>
      </c>
      <c r="Z752" s="26" t="str">
        <f>IF(X752 = "", "", IFERROR(VLOOKUP(X752, Values!G:I, 3, FALSE), ""))</f>
        <v/>
      </c>
      <c r="AA752" s="107"/>
      <c r="AB752" s="56"/>
      <c r="AC752" s="57"/>
      <c r="AD752" s="25"/>
      <c r="AE752" s="5" t="str">
        <f>IF(AB752 = "", "", IFERROR(VLOOKUP(AB752, 'SERVICE LOCATIONS'!$A:$B, 2, FALSE), ""))</f>
        <v/>
      </c>
      <c r="AF752" s="5" t="str">
        <f>IF(AB752 = "", "", IFERROR(IF(VLOOKUP(AB752, 'SERVICE LOCATIONS'!$A:$C, 3, FALSE) = 0, "", VLOOKUP(AB752, 'SERVICE LOCATIONS'!$A:$D, 3, FALSE)), ""))</f>
        <v/>
      </c>
      <c r="AG752" s="5" t="str">
        <f>IF(AB752 = "", "", IFERROR(VLOOKUP(AB752, 'SERVICE LOCATIONS'!$A:$D, 4, FALSE), ""))</f>
        <v/>
      </c>
      <c r="AH752" s="5" t="str">
        <f>IF(AB752 = "", "", IFERROR(VLOOKUP(AB752, 'SERVICE LOCATIONS'!$A:$J, 5, FALSE), ""))</f>
        <v/>
      </c>
      <c r="AI752" s="5" t="str">
        <f>IF(AB752 = "", "", IFERROR(VLOOKUP(AB752, 'SERVICE LOCATIONS'!$A:$F, 6, FALSE), ""))</f>
        <v/>
      </c>
      <c r="AJ752" s="5" t="str">
        <f>IF(AB752 = "", "", IFERROR(VLOOKUP(AB752, 'SERVICE LOCATIONS'!$A:$G, 7, FALSE), ""))</f>
        <v/>
      </c>
      <c r="AK752" s="5" t="str">
        <f>IF(AB752 = "", "", IFERROR(VLOOKUP(AB752, 'SERVICE LOCATIONS'!$A:$H, 8, FALSE), ""))</f>
        <v/>
      </c>
      <c r="AL752" s="7" t="str">
        <f>IF(AB752 = "", "", IFERROR(VLOOKUP(AB752, 'SERVICE LOCATIONS'!$A:$I, 9, FALSE), ""))</f>
        <v/>
      </c>
      <c r="AM752" s="7" t="str">
        <f>IF(AB752 = "", "", IFERROR(VLOOKUP(AB752, 'SERVICE LOCATIONS'!$A:$J, 10, FALSE), ""))</f>
        <v/>
      </c>
      <c r="AN752" s="7" t="str">
        <f>IF(AB752 = "", "", IFERROR(VLOOKUP(AB752, 'SERVICE LOCATIONS'!$A:$Q, 12, FALSE), ""))</f>
        <v/>
      </c>
      <c r="AO752" s="5" t="str">
        <f>IF(AB752 = "", "", IFERROR(VLOOKUP(AB752, 'SERVICE LOCATIONS'!$A:$Q, 13, FALSE), ""))</f>
        <v/>
      </c>
      <c r="AP752" s="5" t="str">
        <f>IF(AB752 = "", "", IFERROR(VLOOKUP(AB752, 'SERVICE LOCATIONS'!$A:$Q, 14, FALSE), ""))</f>
        <v/>
      </c>
      <c r="AQ752" s="5" t="str">
        <f>IF(AB752 = "", "", IFERROR(VLOOKUP(AB752, 'SERVICE LOCATIONS'!$A:$Q, 15, FALSE), ""))</f>
        <v/>
      </c>
      <c r="AR752" s="5" t="str">
        <f>IF(AB752 = "", "", IFERROR(VLOOKUP(AB752, 'SERVICE LOCATIONS'!$A:$Q, 16, FALSE), ""))</f>
        <v/>
      </c>
      <c r="AS752" s="5" t="str">
        <f>IF(AB752 = "", "", IFERROR(VLOOKUP(AB752, 'SERVICE LOCATIONS'!$A:$Q, 17, FALSE), ""))</f>
        <v/>
      </c>
      <c r="AT752" s="27" t="str">
        <f>IF(AB752 = "", "", IFERROR(VLOOKUP(AB752, 'SERVICE LOCATIONS'!$A:$Q, 11, FALSE), ""))</f>
        <v/>
      </c>
      <c r="AU752" s="42"/>
      <c r="AV752" s="54"/>
      <c r="AW752" s="55"/>
      <c r="AX752" s="56"/>
      <c r="AY752" s="57"/>
    </row>
    <row r="753" spans="1:51" x14ac:dyDescent="0.2">
      <c r="A753" s="58"/>
      <c r="B753" s="64" t="str">
        <f>IF(A753="", "", TEXT(VLOOKUP(A753, 'ENTITY INFO'!$A:$E, 4, FALSE), "00-0000000"))</f>
        <v/>
      </c>
      <c r="C753" s="64" t="str">
        <f>IF(A753="", "", VLOOKUP(A753, 'ENTITY INFO'!$A:$E, 5, FALSE))</f>
        <v/>
      </c>
      <c r="D753" s="64" t="str">
        <f>IF(A753 = "", "", IFERROR(VLOOKUP(A753, 'ENTITY INFO'!$A:$B, 2, FALSE), ""))</f>
        <v/>
      </c>
      <c r="E753" s="42"/>
      <c r="F753" s="57"/>
      <c r="G753" s="60"/>
      <c r="H753" s="54"/>
      <c r="I753" s="61"/>
      <c r="J753" s="62"/>
      <c r="K753" s="57"/>
      <c r="L753" s="57"/>
      <c r="M753" s="54"/>
      <c r="N753" s="63"/>
      <c r="O753" s="57"/>
      <c r="P753" s="57"/>
      <c r="Q753" s="57"/>
      <c r="R753" s="57"/>
      <c r="S753" s="57"/>
      <c r="T753" s="57"/>
      <c r="U753" s="57"/>
      <c r="V753" s="57"/>
      <c r="W753" s="57"/>
      <c r="X753" s="57"/>
      <c r="Y753" s="25" t="str">
        <f>IF(X753 = "", "", IFERROR(VLOOKUP(X753, Values!G:H, 2, FALSE), ""))</f>
        <v/>
      </c>
      <c r="Z753" s="26" t="str">
        <f>IF(X753 = "", "", IFERROR(VLOOKUP(X753, Values!G:I, 3, FALSE), ""))</f>
        <v/>
      </c>
      <c r="AA753" s="107"/>
      <c r="AB753" s="56"/>
      <c r="AC753" s="57"/>
      <c r="AD753" s="25"/>
      <c r="AE753" s="5" t="str">
        <f>IF(AB753 = "", "", IFERROR(VLOOKUP(AB753, 'SERVICE LOCATIONS'!$A:$B, 2, FALSE), ""))</f>
        <v/>
      </c>
      <c r="AF753" s="5" t="str">
        <f>IF(AB753 = "", "", IFERROR(IF(VLOOKUP(AB753, 'SERVICE LOCATIONS'!$A:$C, 3, FALSE) = 0, "", VLOOKUP(AB753, 'SERVICE LOCATIONS'!$A:$D, 3, FALSE)), ""))</f>
        <v/>
      </c>
      <c r="AG753" s="5" t="str">
        <f>IF(AB753 = "", "", IFERROR(VLOOKUP(AB753, 'SERVICE LOCATIONS'!$A:$D, 4, FALSE), ""))</f>
        <v/>
      </c>
      <c r="AH753" s="5" t="str">
        <f>IF(AB753 = "", "", IFERROR(VLOOKUP(AB753, 'SERVICE LOCATIONS'!$A:$J, 5, FALSE), ""))</f>
        <v/>
      </c>
      <c r="AI753" s="5" t="str">
        <f>IF(AB753 = "", "", IFERROR(VLOOKUP(AB753, 'SERVICE LOCATIONS'!$A:$F, 6, FALSE), ""))</f>
        <v/>
      </c>
      <c r="AJ753" s="5" t="str">
        <f>IF(AB753 = "", "", IFERROR(VLOOKUP(AB753, 'SERVICE LOCATIONS'!$A:$G, 7, FALSE), ""))</f>
        <v/>
      </c>
      <c r="AK753" s="5" t="str">
        <f>IF(AB753 = "", "", IFERROR(VLOOKUP(AB753, 'SERVICE LOCATIONS'!$A:$H, 8, FALSE), ""))</f>
        <v/>
      </c>
      <c r="AL753" s="7" t="str">
        <f>IF(AB753 = "", "", IFERROR(VLOOKUP(AB753, 'SERVICE LOCATIONS'!$A:$I, 9, FALSE), ""))</f>
        <v/>
      </c>
      <c r="AM753" s="7" t="str">
        <f>IF(AB753 = "", "", IFERROR(VLOOKUP(AB753, 'SERVICE LOCATIONS'!$A:$J, 10, FALSE), ""))</f>
        <v/>
      </c>
      <c r="AN753" s="7" t="str">
        <f>IF(AB753 = "", "", IFERROR(VLOOKUP(AB753, 'SERVICE LOCATIONS'!$A:$Q, 12, FALSE), ""))</f>
        <v/>
      </c>
      <c r="AO753" s="5" t="str">
        <f>IF(AB753 = "", "", IFERROR(VLOOKUP(AB753, 'SERVICE LOCATIONS'!$A:$Q, 13, FALSE), ""))</f>
        <v/>
      </c>
      <c r="AP753" s="5" t="str">
        <f>IF(AB753 = "", "", IFERROR(VLOOKUP(AB753, 'SERVICE LOCATIONS'!$A:$Q, 14, FALSE), ""))</f>
        <v/>
      </c>
      <c r="AQ753" s="5" t="str">
        <f>IF(AB753 = "", "", IFERROR(VLOOKUP(AB753, 'SERVICE LOCATIONS'!$A:$Q, 15, FALSE), ""))</f>
        <v/>
      </c>
      <c r="AR753" s="5" t="str">
        <f>IF(AB753 = "", "", IFERROR(VLOOKUP(AB753, 'SERVICE LOCATIONS'!$A:$Q, 16, FALSE), ""))</f>
        <v/>
      </c>
      <c r="AS753" s="5" t="str">
        <f>IF(AB753 = "", "", IFERROR(VLOOKUP(AB753, 'SERVICE LOCATIONS'!$A:$Q, 17, FALSE), ""))</f>
        <v/>
      </c>
      <c r="AT753" s="27" t="str">
        <f>IF(AB753 = "", "", IFERROR(VLOOKUP(AB753, 'SERVICE LOCATIONS'!$A:$Q, 11, FALSE), ""))</f>
        <v/>
      </c>
      <c r="AU753" s="42"/>
      <c r="AV753" s="54"/>
      <c r="AW753" s="55"/>
      <c r="AX753" s="56"/>
      <c r="AY753" s="57"/>
    </row>
    <row r="754" spans="1:51" x14ac:dyDescent="0.2">
      <c r="A754" s="58"/>
      <c r="B754" s="64" t="str">
        <f>IF(A754="", "", TEXT(VLOOKUP(A754, 'ENTITY INFO'!$A:$E, 4, FALSE), "00-0000000"))</f>
        <v/>
      </c>
      <c r="C754" s="64" t="str">
        <f>IF(A754="", "", VLOOKUP(A754, 'ENTITY INFO'!$A:$E, 5, FALSE))</f>
        <v/>
      </c>
      <c r="D754" s="64" t="str">
        <f>IF(A754 = "", "", IFERROR(VLOOKUP(A754, 'ENTITY INFO'!$A:$B, 2, FALSE), ""))</f>
        <v/>
      </c>
      <c r="E754" s="42"/>
      <c r="F754" s="57"/>
      <c r="G754" s="60"/>
      <c r="H754" s="54"/>
      <c r="I754" s="61"/>
      <c r="J754" s="62"/>
      <c r="K754" s="57"/>
      <c r="L754" s="57"/>
      <c r="M754" s="54"/>
      <c r="N754" s="63"/>
      <c r="O754" s="57"/>
      <c r="P754" s="57"/>
      <c r="Q754" s="57"/>
      <c r="R754" s="57"/>
      <c r="S754" s="57"/>
      <c r="T754" s="57"/>
      <c r="U754" s="57"/>
      <c r="V754" s="57"/>
      <c r="W754" s="57"/>
      <c r="X754" s="57"/>
      <c r="Y754" s="25" t="str">
        <f>IF(X754 = "", "", IFERROR(VLOOKUP(X754, Values!G:H, 2, FALSE), ""))</f>
        <v/>
      </c>
      <c r="Z754" s="26" t="str">
        <f>IF(X754 = "", "", IFERROR(VLOOKUP(X754, Values!G:I, 3, FALSE), ""))</f>
        <v/>
      </c>
      <c r="AA754" s="107"/>
      <c r="AB754" s="56"/>
      <c r="AC754" s="57"/>
      <c r="AD754" s="25"/>
      <c r="AE754" s="5" t="str">
        <f>IF(AB754 = "", "", IFERROR(VLOOKUP(AB754, 'SERVICE LOCATIONS'!$A:$B, 2, FALSE), ""))</f>
        <v/>
      </c>
      <c r="AF754" s="5" t="str">
        <f>IF(AB754 = "", "", IFERROR(IF(VLOOKUP(AB754, 'SERVICE LOCATIONS'!$A:$C, 3, FALSE) = 0, "", VLOOKUP(AB754, 'SERVICE LOCATIONS'!$A:$D, 3, FALSE)), ""))</f>
        <v/>
      </c>
      <c r="AG754" s="5" t="str">
        <f>IF(AB754 = "", "", IFERROR(VLOOKUP(AB754, 'SERVICE LOCATIONS'!$A:$D, 4, FALSE), ""))</f>
        <v/>
      </c>
      <c r="AH754" s="5" t="str">
        <f>IF(AB754 = "", "", IFERROR(VLOOKUP(AB754, 'SERVICE LOCATIONS'!$A:$J, 5, FALSE), ""))</f>
        <v/>
      </c>
      <c r="AI754" s="5" t="str">
        <f>IF(AB754 = "", "", IFERROR(VLOOKUP(AB754, 'SERVICE LOCATIONS'!$A:$F, 6, FALSE), ""))</f>
        <v/>
      </c>
      <c r="AJ754" s="5" t="str">
        <f>IF(AB754 = "", "", IFERROR(VLOOKUP(AB754, 'SERVICE LOCATIONS'!$A:$G, 7, FALSE), ""))</f>
        <v/>
      </c>
      <c r="AK754" s="5" t="str">
        <f>IF(AB754 = "", "", IFERROR(VLOOKUP(AB754, 'SERVICE LOCATIONS'!$A:$H, 8, FALSE), ""))</f>
        <v/>
      </c>
      <c r="AL754" s="7" t="str">
        <f>IF(AB754 = "", "", IFERROR(VLOOKUP(AB754, 'SERVICE LOCATIONS'!$A:$I, 9, FALSE), ""))</f>
        <v/>
      </c>
      <c r="AM754" s="7" t="str">
        <f>IF(AB754 = "", "", IFERROR(VLOOKUP(AB754, 'SERVICE LOCATIONS'!$A:$J, 10, FALSE), ""))</f>
        <v/>
      </c>
      <c r="AN754" s="7" t="str">
        <f>IF(AB754 = "", "", IFERROR(VLOOKUP(AB754, 'SERVICE LOCATIONS'!$A:$Q, 12, FALSE), ""))</f>
        <v/>
      </c>
      <c r="AO754" s="5" t="str">
        <f>IF(AB754 = "", "", IFERROR(VLOOKUP(AB754, 'SERVICE LOCATIONS'!$A:$Q, 13, FALSE), ""))</f>
        <v/>
      </c>
      <c r="AP754" s="5" t="str">
        <f>IF(AB754 = "", "", IFERROR(VLOOKUP(AB754, 'SERVICE LOCATIONS'!$A:$Q, 14, FALSE), ""))</f>
        <v/>
      </c>
      <c r="AQ754" s="5" t="str">
        <f>IF(AB754 = "", "", IFERROR(VLOOKUP(AB754, 'SERVICE LOCATIONS'!$A:$Q, 15, FALSE), ""))</f>
        <v/>
      </c>
      <c r="AR754" s="5" t="str">
        <f>IF(AB754 = "", "", IFERROR(VLOOKUP(AB754, 'SERVICE LOCATIONS'!$A:$Q, 16, FALSE), ""))</f>
        <v/>
      </c>
      <c r="AS754" s="5" t="str">
        <f>IF(AB754 = "", "", IFERROR(VLOOKUP(AB754, 'SERVICE LOCATIONS'!$A:$Q, 17, FALSE), ""))</f>
        <v/>
      </c>
      <c r="AT754" s="27" t="str">
        <f>IF(AB754 = "", "", IFERROR(VLOOKUP(AB754, 'SERVICE LOCATIONS'!$A:$Q, 11, FALSE), ""))</f>
        <v/>
      </c>
      <c r="AU754" s="42"/>
      <c r="AV754" s="54"/>
      <c r="AW754" s="55"/>
      <c r="AX754" s="56"/>
      <c r="AY754" s="57"/>
    </row>
    <row r="755" spans="1:51" x14ac:dyDescent="0.2">
      <c r="A755" s="58"/>
      <c r="B755" s="64" t="str">
        <f>IF(A755="", "", TEXT(VLOOKUP(A755, 'ENTITY INFO'!$A:$E, 4, FALSE), "00-0000000"))</f>
        <v/>
      </c>
      <c r="C755" s="64" t="str">
        <f>IF(A755="", "", VLOOKUP(A755, 'ENTITY INFO'!$A:$E, 5, FALSE))</f>
        <v/>
      </c>
      <c r="D755" s="64" t="str">
        <f>IF(A755 = "", "", IFERROR(VLOOKUP(A755, 'ENTITY INFO'!$A:$B, 2, FALSE), ""))</f>
        <v/>
      </c>
      <c r="E755" s="42"/>
      <c r="F755" s="57"/>
      <c r="G755" s="60"/>
      <c r="H755" s="54"/>
      <c r="I755" s="61"/>
      <c r="J755" s="62"/>
      <c r="K755" s="57"/>
      <c r="L755" s="57"/>
      <c r="M755" s="54"/>
      <c r="N755" s="63"/>
      <c r="O755" s="57"/>
      <c r="P755" s="57"/>
      <c r="Q755" s="57"/>
      <c r="R755" s="57"/>
      <c r="S755" s="57"/>
      <c r="T755" s="57"/>
      <c r="U755" s="57"/>
      <c r="V755" s="57"/>
      <c r="W755" s="57"/>
      <c r="X755" s="57"/>
      <c r="Y755" s="25" t="str">
        <f>IF(X755 = "", "", IFERROR(VLOOKUP(X755, Values!G:H, 2, FALSE), ""))</f>
        <v/>
      </c>
      <c r="Z755" s="26" t="str">
        <f>IF(X755 = "", "", IFERROR(VLOOKUP(X755, Values!G:I, 3, FALSE), ""))</f>
        <v/>
      </c>
      <c r="AA755" s="107"/>
      <c r="AB755" s="56"/>
      <c r="AC755" s="57"/>
      <c r="AD755" s="25"/>
      <c r="AE755" s="5" t="str">
        <f>IF(AB755 = "", "", IFERROR(VLOOKUP(AB755, 'SERVICE LOCATIONS'!$A:$B, 2, FALSE), ""))</f>
        <v/>
      </c>
      <c r="AF755" s="5" t="str">
        <f>IF(AB755 = "", "", IFERROR(IF(VLOOKUP(AB755, 'SERVICE LOCATIONS'!$A:$C, 3, FALSE) = 0, "", VLOOKUP(AB755, 'SERVICE LOCATIONS'!$A:$D, 3, FALSE)), ""))</f>
        <v/>
      </c>
      <c r="AG755" s="5" t="str">
        <f>IF(AB755 = "", "", IFERROR(VLOOKUP(AB755, 'SERVICE LOCATIONS'!$A:$D, 4, FALSE), ""))</f>
        <v/>
      </c>
      <c r="AH755" s="5" t="str">
        <f>IF(AB755 = "", "", IFERROR(VLOOKUP(AB755, 'SERVICE LOCATIONS'!$A:$J, 5, FALSE), ""))</f>
        <v/>
      </c>
      <c r="AI755" s="5" t="str">
        <f>IF(AB755 = "", "", IFERROR(VLOOKUP(AB755, 'SERVICE LOCATIONS'!$A:$F, 6, FALSE), ""))</f>
        <v/>
      </c>
      <c r="AJ755" s="5" t="str">
        <f>IF(AB755 = "", "", IFERROR(VLOOKUP(AB755, 'SERVICE LOCATIONS'!$A:$G, 7, FALSE), ""))</f>
        <v/>
      </c>
      <c r="AK755" s="5" t="str">
        <f>IF(AB755 = "", "", IFERROR(VLOOKUP(AB755, 'SERVICE LOCATIONS'!$A:$H, 8, FALSE), ""))</f>
        <v/>
      </c>
      <c r="AL755" s="7" t="str">
        <f>IF(AB755 = "", "", IFERROR(VLOOKUP(AB755, 'SERVICE LOCATIONS'!$A:$I, 9, FALSE), ""))</f>
        <v/>
      </c>
      <c r="AM755" s="7" t="str">
        <f>IF(AB755 = "", "", IFERROR(VLOOKUP(AB755, 'SERVICE LOCATIONS'!$A:$J, 10, FALSE), ""))</f>
        <v/>
      </c>
      <c r="AN755" s="7" t="str">
        <f>IF(AB755 = "", "", IFERROR(VLOOKUP(AB755, 'SERVICE LOCATIONS'!$A:$Q, 12, FALSE), ""))</f>
        <v/>
      </c>
      <c r="AO755" s="5" t="str">
        <f>IF(AB755 = "", "", IFERROR(VLOOKUP(AB755, 'SERVICE LOCATIONS'!$A:$Q, 13, FALSE), ""))</f>
        <v/>
      </c>
      <c r="AP755" s="5" t="str">
        <f>IF(AB755 = "", "", IFERROR(VLOOKUP(AB755, 'SERVICE LOCATIONS'!$A:$Q, 14, FALSE), ""))</f>
        <v/>
      </c>
      <c r="AQ755" s="5" t="str">
        <f>IF(AB755 = "", "", IFERROR(VLOOKUP(AB755, 'SERVICE LOCATIONS'!$A:$Q, 15, FALSE), ""))</f>
        <v/>
      </c>
      <c r="AR755" s="5" t="str">
        <f>IF(AB755 = "", "", IFERROR(VLOOKUP(AB755, 'SERVICE LOCATIONS'!$A:$Q, 16, FALSE), ""))</f>
        <v/>
      </c>
      <c r="AS755" s="5" t="str">
        <f>IF(AB755 = "", "", IFERROR(VLOOKUP(AB755, 'SERVICE LOCATIONS'!$A:$Q, 17, FALSE), ""))</f>
        <v/>
      </c>
      <c r="AT755" s="27" t="str">
        <f>IF(AB755 = "", "", IFERROR(VLOOKUP(AB755, 'SERVICE LOCATIONS'!$A:$Q, 11, FALSE), ""))</f>
        <v/>
      </c>
      <c r="AU755" s="42"/>
      <c r="AV755" s="54"/>
      <c r="AW755" s="55"/>
      <c r="AX755" s="56"/>
      <c r="AY755" s="57"/>
    </row>
    <row r="756" spans="1:51" x14ac:dyDescent="0.2">
      <c r="A756" s="58"/>
      <c r="B756" s="64" t="str">
        <f>IF(A756="", "", TEXT(VLOOKUP(A756, 'ENTITY INFO'!$A:$E, 4, FALSE), "00-0000000"))</f>
        <v/>
      </c>
      <c r="C756" s="64" t="str">
        <f>IF(A756="", "", VLOOKUP(A756, 'ENTITY INFO'!$A:$E, 5, FALSE))</f>
        <v/>
      </c>
      <c r="D756" s="64" t="str">
        <f>IF(A756 = "", "", IFERROR(VLOOKUP(A756, 'ENTITY INFO'!$A:$B, 2, FALSE), ""))</f>
        <v/>
      </c>
      <c r="E756" s="42"/>
      <c r="F756" s="57"/>
      <c r="G756" s="60"/>
      <c r="H756" s="54"/>
      <c r="I756" s="61"/>
      <c r="J756" s="62"/>
      <c r="K756" s="57"/>
      <c r="L756" s="57"/>
      <c r="M756" s="54"/>
      <c r="N756" s="63"/>
      <c r="O756" s="57"/>
      <c r="P756" s="57"/>
      <c r="Q756" s="57"/>
      <c r="R756" s="57"/>
      <c r="S756" s="57"/>
      <c r="T756" s="57"/>
      <c r="U756" s="57"/>
      <c r="V756" s="57"/>
      <c r="W756" s="57"/>
      <c r="X756" s="57"/>
      <c r="Y756" s="25" t="str">
        <f>IF(X756 = "", "", IFERROR(VLOOKUP(X756, Values!G:H, 2, FALSE), ""))</f>
        <v/>
      </c>
      <c r="Z756" s="26" t="str">
        <f>IF(X756 = "", "", IFERROR(VLOOKUP(X756, Values!G:I, 3, FALSE), ""))</f>
        <v/>
      </c>
      <c r="AA756" s="107"/>
      <c r="AB756" s="56"/>
      <c r="AC756" s="57"/>
      <c r="AD756" s="25"/>
      <c r="AE756" s="5" t="str">
        <f>IF(AB756 = "", "", IFERROR(VLOOKUP(AB756, 'SERVICE LOCATIONS'!$A:$B, 2, FALSE), ""))</f>
        <v/>
      </c>
      <c r="AF756" s="5" t="str">
        <f>IF(AB756 = "", "", IFERROR(IF(VLOOKUP(AB756, 'SERVICE LOCATIONS'!$A:$C, 3, FALSE) = 0, "", VLOOKUP(AB756, 'SERVICE LOCATIONS'!$A:$D, 3, FALSE)), ""))</f>
        <v/>
      </c>
      <c r="AG756" s="5" t="str">
        <f>IF(AB756 = "", "", IFERROR(VLOOKUP(AB756, 'SERVICE LOCATIONS'!$A:$D, 4, FALSE), ""))</f>
        <v/>
      </c>
      <c r="AH756" s="5" t="str">
        <f>IF(AB756 = "", "", IFERROR(VLOOKUP(AB756, 'SERVICE LOCATIONS'!$A:$J, 5, FALSE), ""))</f>
        <v/>
      </c>
      <c r="AI756" s="5" t="str">
        <f>IF(AB756 = "", "", IFERROR(VLOOKUP(AB756, 'SERVICE LOCATIONS'!$A:$F, 6, FALSE), ""))</f>
        <v/>
      </c>
      <c r="AJ756" s="5" t="str">
        <f>IF(AB756 = "", "", IFERROR(VLOOKUP(AB756, 'SERVICE LOCATIONS'!$A:$G, 7, FALSE), ""))</f>
        <v/>
      </c>
      <c r="AK756" s="5" t="str">
        <f>IF(AB756 = "", "", IFERROR(VLOOKUP(AB756, 'SERVICE LOCATIONS'!$A:$H, 8, FALSE), ""))</f>
        <v/>
      </c>
      <c r="AL756" s="7" t="str">
        <f>IF(AB756 = "", "", IFERROR(VLOOKUP(AB756, 'SERVICE LOCATIONS'!$A:$I, 9, FALSE), ""))</f>
        <v/>
      </c>
      <c r="AM756" s="7" t="str">
        <f>IF(AB756 = "", "", IFERROR(VLOOKUP(AB756, 'SERVICE LOCATIONS'!$A:$J, 10, FALSE), ""))</f>
        <v/>
      </c>
      <c r="AN756" s="7" t="str">
        <f>IF(AB756 = "", "", IFERROR(VLOOKUP(AB756, 'SERVICE LOCATIONS'!$A:$Q, 12, FALSE), ""))</f>
        <v/>
      </c>
      <c r="AO756" s="5" t="str">
        <f>IF(AB756 = "", "", IFERROR(VLOOKUP(AB756, 'SERVICE LOCATIONS'!$A:$Q, 13, FALSE), ""))</f>
        <v/>
      </c>
      <c r="AP756" s="5" t="str">
        <f>IF(AB756 = "", "", IFERROR(VLOOKUP(AB756, 'SERVICE LOCATIONS'!$A:$Q, 14, FALSE), ""))</f>
        <v/>
      </c>
      <c r="AQ756" s="5" t="str">
        <f>IF(AB756 = "", "", IFERROR(VLOOKUP(AB756, 'SERVICE LOCATIONS'!$A:$Q, 15, FALSE), ""))</f>
        <v/>
      </c>
      <c r="AR756" s="5" t="str">
        <f>IF(AB756 = "", "", IFERROR(VLOOKUP(AB756, 'SERVICE LOCATIONS'!$A:$Q, 16, FALSE), ""))</f>
        <v/>
      </c>
      <c r="AS756" s="5" t="str">
        <f>IF(AB756 = "", "", IFERROR(VLOOKUP(AB756, 'SERVICE LOCATIONS'!$A:$Q, 17, FALSE), ""))</f>
        <v/>
      </c>
      <c r="AT756" s="27" t="str">
        <f>IF(AB756 = "", "", IFERROR(VLOOKUP(AB756, 'SERVICE LOCATIONS'!$A:$Q, 11, FALSE), ""))</f>
        <v/>
      </c>
      <c r="AU756" s="42"/>
      <c r="AV756" s="54"/>
      <c r="AW756" s="55"/>
      <c r="AX756" s="56"/>
      <c r="AY756" s="57"/>
    </row>
    <row r="757" spans="1:51" x14ac:dyDescent="0.2">
      <c r="A757" s="58"/>
      <c r="B757" s="64" t="str">
        <f>IF(A757="", "", TEXT(VLOOKUP(A757, 'ENTITY INFO'!$A:$E, 4, FALSE), "00-0000000"))</f>
        <v/>
      </c>
      <c r="C757" s="64" t="str">
        <f>IF(A757="", "", VLOOKUP(A757, 'ENTITY INFO'!$A:$E, 5, FALSE))</f>
        <v/>
      </c>
      <c r="D757" s="64" t="str">
        <f>IF(A757 = "", "", IFERROR(VLOOKUP(A757, 'ENTITY INFO'!$A:$B, 2, FALSE), ""))</f>
        <v/>
      </c>
      <c r="E757" s="42"/>
      <c r="F757" s="57"/>
      <c r="G757" s="60"/>
      <c r="H757" s="54"/>
      <c r="I757" s="61"/>
      <c r="J757" s="62"/>
      <c r="K757" s="57"/>
      <c r="L757" s="57"/>
      <c r="M757" s="54"/>
      <c r="N757" s="63"/>
      <c r="O757" s="57"/>
      <c r="P757" s="57"/>
      <c r="Q757" s="57"/>
      <c r="R757" s="57"/>
      <c r="S757" s="57"/>
      <c r="T757" s="57"/>
      <c r="U757" s="57"/>
      <c r="V757" s="57"/>
      <c r="W757" s="57"/>
      <c r="X757" s="57"/>
      <c r="Y757" s="25" t="str">
        <f>IF(X757 = "", "", IFERROR(VLOOKUP(X757, Values!G:H, 2, FALSE), ""))</f>
        <v/>
      </c>
      <c r="Z757" s="26" t="str">
        <f>IF(X757 = "", "", IFERROR(VLOOKUP(X757, Values!G:I, 3, FALSE), ""))</f>
        <v/>
      </c>
      <c r="AA757" s="107"/>
      <c r="AB757" s="56"/>
      <c r="AC757" s="57"/>
      <c r="AD757" s="25"/>
      <c r="AE757" s="5" t="str">
        <f>IF(AB757 = "", "", IFERROR(VLOOKUP(AB757, 'SERVICE LOCATIONS'!$A:$B, 2, FALSE), ""))</f>
        <v/>
      </c>
      <c r="AF757" s="5" t="str">
        <f>IF(AB757 = "", "", IFERROR(IF(VLOOKUP(AB757, 'SERVICE LOCATIONS'!$A:$C, 3, FALSE) = 0, "", VLOOKUP(AB757, 'SERVICE LOCATIONS'!$A:$D, 3, FALSE)), ""))</f>
        <v/>
      </c>
      <c r="AG757" s="5" t="str">
        <f>IF(AB757 = "", "", IFERROR(VLOOKUP(AB757, 'SERVICE LOCATIONS'!$A:$D, 4, FALSE), ""))</f>
        <v/>
      </c>
      <c r="AH757" s="5" t="str">
        <f>IF(AB757 = "", "", IFERROR(VLOOKUP(AB757, 'SERVICE LOCATIONS'!$A:$J, 5, FALSE), ""))</f>
        <v/>
      </c>
      <c r="AI757" s="5" t="str">
        <f>IF(AB757 = "", "", IFERROR(VLOOKUP(AB757, 'SERVICE LOCATIONS'!$A:$F, 6, FALSE), ""))</f>
        <v/>
      </c>
      <c r="AJ757" s="5" t="str">
        <f>IF(AB757 = "", "", IFERROR(VLOOKUP(AB757, 'SERVICE LOCATIONS'!$A:$G, 7, FALSE), ""))</f>
        <v/>
      </c>
      <c r="AK757" s="5" t="str">
        <f>IF(AB757 = "", "", IFERROR(VLOOKUP(AB757, 'SERVICE LOCATIONS'!$A:$H, 8, FALSE), ""))</f>
        <v/>
      </c>
      <c r="AL757" s="7" t="str">
        <f>IF(AB757 = "", "", IFERROR(VLOOKUP(AB757, 'SERVICE LOCATIONS'!$A:$I, 9, FALSE), ""))</f>
        <v/>
      </c>
      <c r="AM757" s="7" t="str">
        <f>IF(AB757 = "", "", IFERROR(VLOOKUP(AB757, 'SERVICE LOCATIONS'!$A:$J, 10, FALSE), ""))</f>
        <v/>
      </c>
      <c r="AN757" s="7" t="str">
        <f>IF(AB757 = "", "", IFERROR(VLOOKUP(AB757, 'SERVICE LOCATIONS'!$A:$Q, 12, FALSE), ""))</f>
        <v/>
      </c>
      <c r="AO757" s="5" t="str">
        <f>IF(AB757 = "", "", IFERROR(VLOOKUP(AB757, 'SERVICE LOCATIONS'!$A:$Q, 13, FALSE), ""))</f>
        <v/>
      </c>
      <c r="AP757" s="5" t="str">
        <f>IF(AB757 = "", "", IFERROR(VLOOKUP(AB757, 'SERVICE LOCATIONS'!$A:$Q, 14, FALSE), ""))</f>
        <v/>
      </c>
      <c r="AQ757" s="5" t="str">
        <f>IF(AB757 = "", "", IFERROR(VLOOKUP(AB757, 'SERVICE LOCATIONS'!$A:$Q, 15, FALSE), ""))</f>
        <v/>
      </c>
      <c r="AR757" s="5" t="str">
        <f>IF(AB757 = "", "", IFERROR(VLOOKUP(AB757, 'SERVICE LOCATIONS'!$A:$Q, 16, FALSE), ""))</f>
        <v/>
      </c>
      <c r="AS757" s="5" t="str">
        <f>IF(AB757 = "", "", IFERROR(VLOOKUP(AB757, 'SERVICE LOCATIONS'!$A:$Q, 17, FALSE), ""))</f>
        <v/>
      </c>
      <c r="AT757" s="27" t="str">
        <f>IF(AB757 = "", "", IFERROR(VLOOKUP(AB757, 'SERVICE LOCATIONS'!$A:$Q, 11, FALSE), ""))</f>
        <v/>
      </c>
      <c r="AU757" s="42"/>
      <c r="AV757" s="54"/>
      <c r="AW757" s="55"/>
      <c r="AX757" s="56"/>
      <c r="AY757" s="57"/>
    </row>
    <row r="758" spans="1:51" x14ac:dyDescent="0.2">
      <c r="A758" s="58"/>
      <c r="B758" s="64" t="str">
        <f>IF(A758="", "", TEXT(VLOOKUP(A758, 'ENTITY INFO'!$A:$E, 4, FALSE), "00-0000000"))</f>
        <v/>
      </c>
      <c r="C758" s="64" t="str">
        <f>IF(A758="", "", VLOOKUP(A758, 'ENTITY INFO'!$A:$E, 5, FALSE))</f>
        <v/>
      </c>
      <c r="D758" s="64" t="str">
        <f>IF(A758 = "", "", IFERROR(VLOOKUP(A758, 'ENTITY INFO'!$A:$B, 2, FALSE), ""))</f>
        <v/>
      </c>
      <c r="E758" s="42"/>
      <c r="F758" s="57"/>
      <c r="G758" s="60"/>
      <c r="H758" s="54"/>
      <c r="I758" s="61"/>
      <c r="J758" s="62"/>
      <c r="K758" s="57"/>
      <c r="L758" s="57"/>
      <c r="M758" s="54"/>
      <c r="N758" s="63"/>
      <c r="O758" s="57"/>
      <c r="P758" s="57"/>
      <c r="Q758" s="57"/>
      <c r="R758" s="57"/>
      <c r="S758" s="57"/>
      <c r="T758" s="57"/>
      <c r="U758" s="57"/>
      <c r="V758" s="57"/>
      <c r="W758" s="57"/>
      <c r="X758" s="57"/>
      <c r="Y758" s="25" t="str">
        <f>IF(X758 = "", "", IFERROR(VLOOKUP(X758, Values!G:H, 2, FALSE), ""))</f>
        <v/>
      </c>
      <c r="Z758" s="26" t="str">
        <f>IF(X758 = "", "", IFERROR(VLOOKUP(X758, Values!G:I, 3, FALSE), ""))</f>
        <v/>
      </c>
      <c r="AA758" s="107"/>
      <c r="AB758" s="56"/>
      <c r="AC758" s="57"/>
      <c r="AD758" s="25"/>
      <c r="AE758" s="5" t="str">
        <f>IF(AB758 = "", "", IFERROR(VLOOKUP(AB758, 'SERVICE LOCATIONS'!$A:$B, 2, FALSE), ""))</f>
        <v/>
      </c>
      <c r="AF758" s="5" t="str">
        <f>IF(AB758 = "", "", IFERROR(IF(VLOOKUP(AB758, 'SERVICE LOCATIONS'!$A:$C, 3, FALSE) = 0, "", VLOOKUP(AB758, 'SERVICE LOCATIONS'!$A:$D, 3, FALSE)), ""))</f>
        <v/>
      </c>
      <c r="AG758" s="5" t="str">
        <f>IF(AB758 = "", "", IFERROR(VLOOKUP(AB758, 'SERVICE LOCATIONS'!$A:$D, 4, FALSE), ""))</f>
        <v/>
      </c>
      <c r="AH758" s="5" t="str">
        <f>IF(AB758 = "", "", IFERROR(VLOOKUP(AB758, 'SERVICE LOCATIONS'!$A:$J, 5, FALSE), ""))</f>
        <v/>
      </c>
      <c r="AI758" s="5" t="str">
        <f>IF(AB758 = "", "", IFERROR(VLOOKUP(AB758, 'SERVICE LOCATIONS'!$A:$F, 6, FALSE), ""))</f>
        <v/>
      </c>
      <c r="AJ758" s="5" t="str">
        <f>IF(AB758 = "", "", IFERROR(VLOOKUP(AB758, 'SERVICE LOCATIONS'!$A:$G, 7, FALSE), ""))</f>
        <v/>
      </c>
      <c r="AK758" s="5" t="str">
        <f>IF(AB758 = "", "", IFERROR(VLOOKUP(AB758, 'SERVICE LOCATIONS'!$A:$H, 8, FALSE), ""))</f>
        <v/>
      </c>
      <c r="AL758" s="7" t="str">
        <f>IF(AB758 = "", "", IFERROR(VLOOKUP(AB758, 'SERVICE LOCATIONS'!$A:$I, 9, FALSE), ""))</f>
        <v/>
      </c>
      <c r="AM758" s="7" t="str">
        <f>IF(AB758 = "", "", IFERROR(VLOOKUP(AB758, 'SERVICE LOCATIONS'!$A:$J, 10, FALSE), ""))</f>
        <v/>
      </c>
      <c r="AN758" s="7" t="str">
        <f>IF(AB758 = "", "", IFERROR(VLOOKUP(AB758, 'SERVICE LOCATIONS'!$A:$Q, 12, FALSE), ""))</f>
        <v/>
      </c>
      <c r="AO758" s="5" t="str">
        <f>IF(AB758 = "", "", IFERROR(VLOOKUP(AB758, 'SERVICE LOCATIONS'!$A:$Q, 13, FALSE), ""))</f>
        <v/>
      </c>
      <c r="AP758" s="5" t="str">
        <f>IF(AB758 = "", "", IFERROR(VLOOKUP(AB758, 'SERVICE LOCATIONS'!$A:$Q, 14, FALSE), ""))</f>
        <v/>
      </c>
      <c r="AQ758" s="5" t="str">
        <f>IF(AB758 = "", "", IFERROR(VLOOKUP(AB758, 'SERVICE LOCATIONS'!$A:$Q, 15, FALSE), ""))</f>
        <v/>
      </c>
      <c r="AR758" s="5" t="str">
        <f>IF(AB758 = "", "", IFERROR(VLOOKUP(AB758, 'SERVICE LOCATIONS'!$A:$Q, 16, FALSE), ""))</f>
        <v/>
      </c>
      <c r="AS758" s="5" t="str">
        <f>IF(AB758 = "", "", IFERROR(VLOOKUP(AB758, 'SERVICE LOCATIONS'!$A:$Q, 17, FALSE), ""))</f>
        <v/>
      </c>
      <c r="AT758" s="27" t="str">
        <f>IF(AB758 = "", "", IFERROR(VLOOKUP(AB758, 'SERVICE LOCATIONS'!$A:$Q, 11, FALSE), ""))</f>
        <v/>
      </c>
      <c r="AU758" s="42"/>
      <c r="AV758" s="54"/>
      <c r="AW758" s="55"/>
      <c r="AX758" s="56"/>
      <c r="AY758" s="57"/>
    </row>
    <row r="759" spans="1:51" x14ac:dyDescent="0.2">
      <c r="A759" s="58"/>
      <c r="B759" s="64" t="str">
        <f>IF(A759="", "", TEXT(VLOOKUP(A759, 'ENTITY INFO'!$A:$E, 4, FALSE), "00-0000000"))</f>
        <v/>
      </c>
      <c r="C759" s="64" t="str">
        <f>IF(A759="", "", VLOOKUP(A759, 'ENTITY INFO'!$A:$E, 5, FALSE))</f>
        <v/>
      </c>
      <c r="D759" s="64" t="str">
        <f>IF(A759 = "", "", IFERROR(VLOOKUP(A759, 'ENTITY INFO'!$A:$B, 2, FALSE), ""))</f>
        <v/>
      </c>
      <c r="E759" s="42"/>
      <c r="F759" s="57"/>
      <c r="G759" s="60"/>
      <c r="H759" s="54"/>
      <c r="I759" s="61"/>
      <c r="J759" s="62"/>
      <c r="K759" s="57"/>
      <c r="L759" s="57"/>
      <c r="M759" s="54"/>
      <c r="N759" s="63"/>
      <c r="O759" s="57"/>
      <c r="P759" s="57"/>
      <c r="Q759" s="57"/>
      <c r="R759" s="57"/>
      <c r="S759" s="57"/>
      <c r="T759" s="57"/>
      <c r="U759" s="57"/>
      <c r="V759" s="57"/>
      <c r="W759" s="57"/>
      <c r="X759" s="57"/>
      <c r="Y759" s="25" t="str">
        <f>IF(X759 = "", "", IFERROR(VLOOKUP(X759, Values!G:H, 2, FALSE), ""))</f>
        <v/>
      </c>
      <c r="Z759" s="26" t="str">
        <f>IF(X759 = "", "", IFERROR(VLOOKUP(X759, Values!G:I, 3, FALSE), ""))</f>
        <v/>
      </c>
      <c r="AA759" s="107"/>
      <c r="AB759" s="56"/>
      <c r="AC759" s="57"/>
      <c r="AD759" s="25"/>
      <c r="AE759" s="5" t="str">
        <f>IF(AB759 = "", "", IFERROR(VLOOKUP(AB759, 'SERVICE LOCATIONS'!$A:$B, 2, FALSE), ""))</f>
        <v/>
      </c>
      <c r="AF759" s="5" t="str">
        <f>IF(AB759 = "", "", IFERROR(IF(VLOOKUP(AB759, 'SERVICE LOCATIONS'!$A:$C, 3, FALSE) = 0, "", VLOOKUP(AB759, 'SERVICE LOCATIONS'!$A:$D, 3, FALSE)), ""))</f>
        <v/>
      </c>
      <c r="AG759" s="5" t="str">
        <f>IF(AB759 = "", "", IFERROR(VLOOKUP(AB759, 'SERVICE LOCATIONS'!$A:$D, 4, FALSE), ""))</f>
        <v/>
      </c>
      <c r="AH759" s="5" t="str">
        <f>IF(AB759 = "", "", IFERROR(VLOOKUP(AB759, 'SERVICE LOCATIONS'!$A:$J, 5, FALSE), ""))</f>
        <v/>
      </c>
      <c r="AI759" s="5" t="str">
        <f>IF(AB759 = "", "", IFERROR(VLOOKUP(AB759, 'SERVICE LOCATIONS'!$A:$F, 6, FALSE), ""))</f>
        <v/>
      </c>
      <c r="AJ759" s="5" t="str">
        <f>IF(AB759 = "", "", IFERROR(VLOOKUP(AB759, 'SERVICE LOCATIONS'!$A:$G, 7, FALSE), ""))</f>
        <v/>
      </c>
      <c r="AK759" s="5" t="str">
        <f>IF(AB759 = "", "", IFERROR(VLOOKUP(AB759, 'SERVICE LOCATIONS'!$A:$H, 8, FALSE), ""))</f>
        <v/>
      </c>
      <c r="AL759" s="7" t="str">
        <f>IF(AB759 = "", "", IFERROR(VLOOKUP(AB759, 'SERVICE LOCATIONS'!$A:$I, 9, FALSE), ""))</f>
        <v/>
      </c>
      <c r="AM759" s="7" t="str">
        <f>IF(AB759 = "", "", IFERROR(VLOOKUP(AB759, 'SERVICE LOCATIONS'!$A:$J, 10, FALSE), ""))</f>
        <v/>
      </c>
      <c r="AN759" s="7" t="str">
        <f>IF(AB759 = "", "", IFERROR(VLOOKUP(AB759, 'SERVICE LOCATIONS'!$A:$Q, 12, FALSE), ""))</f>
        <v/>
      </c>
      <c r="AO759" s="5" t="str">
        <f>IF(AB759 = "", "", IFERROR(VLOOKUP(AB759, 'SERVICE LOCATIONS'!$A:$Q, 13, FALSE), ""))</f>
        <v/>
      </c>
      <c r="AP759" s="5" t="str">
        <f>IF(AB759 = "", "", IFERROR(VLOOKUP(AB759, 'SERVICE LOCATIONS'!$A:$Q, 14, FALSE), ""))</f>
        <v/>
      </c>
      <c r="AQ759" s="5" t="str">
        <f>IF(AB759 = "", "", IFERROR(VLOOKUP(AB759, 'SERVICE LOCATIONS'!$A:$Q, 15, FALSE), ""))</f>
        <v/>
      </c>
      <c r="AR759" s="5" t="str">
        <f>IF(AB759 = "", "", IFERROR(VLOOKUP(AB759, 'SERVICE LOCATIONS'!$A:$Q, 16, FALSE), ""))</f>
        <v/>
      </c>
      <c r="AS759" s="5" t="str">
        <f>IF(AB759 = "", "", IFERROR(VLOOKUP(AB759, 'SERVICE LOCATIONS'!$A:$Q, 17, FALSE), ""))</f>
        <v/>
      </c>
      <c r="AT759" s="27" t="str">
        <f>IF(AB759 = "", "", IFERROR(VLOOKUP(AB759, 'SERVICE LOCATIONS'!$A:$Q, 11, FALSE), ""))</f>
        <v/>
      </c>
      <c r="AU759" s="42"/>
      <c r="AV759" s="54"/>
      <c r="AW759" s="55"/>
      <c r="AX759" s="56"/>
      <c r="AY759" s="57"/>
    </row>
    <row r="760" spans="1:51" x14ac:dyDescent="0.2">
      <c r="A760" s="58"/>
      <c r="B760" s="64" t="str">
        <f>IF(A760="", "", TEXT(VLOOKUP(A760, 'ENTITY INFO'!$A:$E, 4, FALSE), "00-0000000"))</f>
        <v/>
      </c>
      <c r="C760" s="64" t="str">
        <f>IF(A760="", "", VLOOKUP(A760, 'ENTITY INFO'!$A:$E, 5, FALSE))</f>
        <v/>
      </c>
      <c r="D760" s="64" t="str">
        <f>IF(A760 = "", "", IFERROR(VLOOKUP(A760, 'ENTITY INFO'!$A:$B, 2, FALSE), ""))</f>
        <v/>
      </c>
      <c r="E760" s="42"/>
      <c r="F760" s="57"/>
      <c r="G760" s="60"/>
      <c r="H760" s="54"/>
      <c r="I760" s="61"/>
      <c r="J760" s="62"/>
      <c r="K760" s="57"/>
      <c r="L760" s="57"/>
      <c r="M760" s="54"/>
      <c r="N760" s="63"/>
      <c r="O760" s="57"/>
      <c r="P760" s="57"/>
      <c r="Q760" s="57"/>
      <c r="R760" s="57"/>
      <c r="S760" s="57"/>
      <c r="T760" s="57"/>
      <c r="U760" s="57"/>
      <c r="V760" s="57"/>
      <c r="W760" s="57"/>
      <c r="X760" s="57"/>
      <c r="Y760" s="25" t="str">
        <f>IF(X760 = "", "", IFERROR(VLOOKUP(X760, Values!G:H, 2, FALSE), ""))</f>
        <v/>
      </c>
      <c r="Z760" s="26" t="str">
        <f>IF(X760 = "", "", IFERROR(VLOOKUP(X760, Values!G:I, 3, FALSE), ""))</f>
        <v/>
      </c>
      <c r="AA760" s="107"/>
      <c r="AB760" s="56"/>
      <c r="AC760" s="57"/>
      <c r="AD760" s="25"/>
      <c r="AE760" s="5" t="str">
        <f>IF(AB760 = "", "", IFERROR(VLOOKUP(AB760, 'SERVICE LOCATIONS'!$A:$B, 2, FALSE), ""))</f>
        <v/>
      </c>
      <c r="AF760" s="5" t="str">
        <f>IF(AB760 = "", "", IFERROR(IF(VLOOKUP(AB760, 'SERVICE LOCATIONS'!$A:$C, 3, FALSE) = 0, "", VLOOKUP(AB760, 'SERVICE LOCATIONS'!$A:$D, 3, FALSE)), ""))</f>
        <v/>
      </c>
      <c r="AG760" s="5" t="str">
        <f>IF(AB760 = "", "", IFERROR(VLOOKUP(AB760, 'SERVICE LOCATIONS'!$A:$D, 4, FALSE), ""))</f>
        <v/>
      </c>
      <c r="AH760" s="5" t="str">
        <f>IF(AB760 = "", "", IFERROR(VLOOKUP(AB760, 'SERVICE LOCATIONS'!$A:$J, 5, FALSE), ""))</f>
        <v/>
      </c>
      <c r="AI760" s="5" t="str">
        <f>IF(AB760 = "", "", IFERROR(VLOOKUP(AB760, 'SERVICE LOCATIONS'!$A:$F, 6, FALSE), ""))</f>
        <v/>
      </c>
      <c r="AJ760" s="5" t="str">
        <f>IF(AB760 = "", "", IFERROR(VLOOKUP(AB760, 'SERVICE LOCATIONS'!$A:$G, 7, FALSE), ""))</f>
        <v/>
      </c>
      <c r="AK760" s="5" t="str">
        <f>IF(AB760 = "", "", IFERROR(VLOOKUP(AB760, 'SERVICE LOCATIONS'!$A:$H, 8, FALSE), ""))</f>
        <v/>
      </c>
      <c r="AL760" s="7" t="str">
        <f>IF(AB760 = "", "", IFERROR(VLOOKUP(AB760, 'SERVICE LOCATIONS'!$A:$I, 9, FALSE), ""))</f>
        <v/>
      </c>
      <c r="AM760" s="7" t="str">
        <f>IF(AB760 = "", "", IFERROR(VLOOKUP(AB760, 'SERVICE LOCATIONS'!$A:$J, 10, FALSE), ""))</f>
        <v/>
      </c>
      <c r="AN760" s="7" t="str">
        <f>IF(AB760 = "", "", IFERROR(VLOOKUP(AB760, 'SERVICE LOCATIONS'!$A:$Q, 12, FALSE), ""))</f>
        <v/>
      </c>
      <c r="AO760" s="5" t="str">
        <f>IF(AB760 = "", "", IFERROR(VLOOKUP(AB760, 'SERVICE LOCATIONS'!$A:$Q, 13, FALSE), ""))</f>
        <v/>
      </c>
      <c r="AP760" s="5" t="str">
        <f>IF(AB760 = "", "", IFERROR(VLOOKUP(AB760, 'SERVICE LOCATIONS'!$A:$Q, 14, FALSE), ""))</f>
        <v/>
      </c>
      <c r="AQ760" s="5" t="str">
        <f>IF(AB760 = "", "", IFERROR(VLOOKUP(AB760, 'SERVICE LOCATIONS'!$A:$Q, 15, FALSE), ""))</f>
        <v/>
      </c>
      <c r="AR760" s="5" t="str">
        <f>IF(AB760 = "", "", IFERROR(VLOOKUP(AB760, 'SERVICE LOCATIONS'!$A:$Q, 16, FALSE), ""))</f>
        <v/>
      </c>
      <c r="AS760" s="5" t="str">
        <f>IF(AB760 = "", "", IFERROR(VLOOKUP(AB760, 'SERVICE LOCATIONS'!$A:$Q, 17, FALSE), ""))</f>
        <v/>
      </c>
      <c r="AT760" s="27" t="str">
        <f>IF(AB760 = "", "", IFERROR(VLOOKUP(AB760, 'SERVICE LOCATIONS'!$A:$Q, 11, FALSE), ""))</f>
        <v/>
      </c>
      <c r="AU760" s="42"/>
      <c r="AV760" s="54"/>
      <c r="AW760" s="55"/>
      <c r="AX760" s="56"/>
      <c r="AY760" s="57"/>
    </row>
    <row r="761" spans="1:51" x14ac:dyDescent="0.2">
      <c r="A761" s="58"/>
      <c r="B761" s="64" t="str">
        <f>IF(A761="", "", TEXT(VLOOKUP(A761, 'ENTITY INFO'!$A:$E, 4, FALSE), "00-0000000"))</f>
        <v/>
      </c>
      <c r="C761" s="64" t="str">
        <f>IF(A761="", "", VLOOKUP(A761, 'ENTITY INFO'!$A:$E, 5, FALSE))</f>
        <v/>
      </c>
      <c r="D761" s="64" t="str">
        <f>IF(A761 = "", "", IFERROR(VLOOKUP(A761, 'ENTITY INFO'!$A:$B, 2, FALSE), ""))</f>
        <v/>
      </c>
      <c r="E761" s="42"/>
      <c r="F761" s="57"/>
      <c r="G761" s="60"/>
      <c r="H761" s="54"/>
      <c r="I761" s="61"/>
      <c r="J761" s="62"/>
      <c r="K761" s="57"/>
      <c r="L761" s="57"/>
      <c r="M761" s="54"/>
      <c r="N761" s="63"/>
      <c r="O761" s="57"/>
      <c r="P761" s="57"/>
      <c r="Q761" s="57"/>
      <c r="R761" s="57"/>
      <c r="S761" s="57"/>
      <c r="T761" s="57"/>
      <c r="U761" s="57"/>
      <c r="V761" s="57"/>
      <c r="W761" s="57"/>
      <c r="X761" s="57"/>
      <c r="Y761" s="25" t="str">
        <f>IF(X761 = "", "", IFERROR(VLOOKUP(X761, Values!G:H, 2, FALSE), ""))</f>
        <v/>
      </c>
      <c r="Z761" s="26" t="str">
        <f>IF(X761 = "", "", IFERROR(VLOOKUP(X761, Values!G:I, 3, FALSE), ""))</f>
        <v/>
      </c>
      <c r="AA761" s="107"/>
      <c r="AB761" s="56"/>
      <c r="AC761" s="57"/>
      <c r="AD761" s="25"/>
      <c r="AE761" s="5" t="str">
        <f>IF(AB761 = "", "", IFERROR(VLOOKUP(AB761, 'SERVICE LOCATIONS'!$A:$B, 2, FALSE), ""))</f>
        <v/>
      </c>
      <c r="AF761" s="5" t="str">
        <f>IF(AB761 = "", "", IFERROR(IF(VLOOKUP(AB761, 'SERVICE LOCATIONS'!$A:$C, 3, FALSE) = 0, "", VLOOKUP(AB761, 'SERVICE LOCATIONS'!$A:$D, 3, FALSE)), ""))</f>
        <v/>
      </c>
      <c r="AG761" s="5" t="str">
        <f>IF(AB761 = "", "", IFERROR(VLOOKUP(AB761, 'SERVICE LOCATIONS'!$A:$D, 4, FALSE), ""))</f>
        <v/>
      </c>
      <c r="AH761" s="5" t="str">
        <f>IF(AB761 = "", "", IFERROR(VLOOKUP(AB761, 'SERVICE LOCATIONS'!$A:$J, 5, FALSE), ""))</f>
        <v/>
      </c>
      <c r="AI761" s="5" t="str">
        <f>IF(AB761 = "", "", IFERROR(VLOOKUP(AB761, 'SERVICE LOCATIONS'!$A:$F, 6, FALSE), ""))</f>
        <v/>
      </c>
      <c r="AJ761" s="5" t="str">
        <f>IF(AB761 = "", "", IFERROR(VLOOKUP(AB761, 'SERVICE LOCATIONS'!$A:$G, 7, FALSE), ""))</f>
        <v/>
      </c>
      <c r="AK761" s="5" t="str">
        <f>IF(AB761 = "", "", IFERROR(VLOOKUP(AB761, 'SERVICE LOCATIONS'!$A:$H, 8, FALSE), ""))</f>
        <v/>
      </c>
      <c r="AL761" s="7" t="str">
        <f>IF(AB761 = "", "", IFERROR(VLOOKUP(AB761, 'SERVICE LOCATIONS'!$A:$I, 9, FALSE), ""))</f>
        <v/>
      </c>
      <c r="AM761" s="7" t="str">
        <f>IF(AB761 = "", "", IFERROR(VLOOKUP(AB761, 'SERVICE LOCATIONS'!$A:$J, 10, FALSE), ""))</f>
        <v/>
      </c>
      <c r="AN761" s="7" t="str">
        <f>IF(AB761 = "", "", IFERROR(VLOOKUP(AB761, 'SERVICE LOCATIONS'!$A:$Q, 12, FALSE), ""))</f>
        <v/>
      </c>
      <c r="AO761" s="5" t="str">
        <f>IF(AB761 = "", "", IFERROR(VLOOKUP(AB761, 'SERVICE LOCATIONS'!$A:$Q, 13, FALSE), ""))</f>
        <v/>
      </c>
      <c r="AP761" s="5" t="str">
        <f>IF(AB761 = "", "", IFERROR(VLOOKUP(AB761, 'SERVICE LOCATIONS'!$A:$Q, 14, FALSE), ""))</f>
        <v/>
      </c>
      <c r="AQ761" s="5" t="str">
        <f>IF(AB761 = "", "", IFERROR(VLOOKUP(AB761, 'SERVICE LOCATIONS'!$A:$Q, 15, FALSE), ""))</f>
        <v/>
      </c>
      <c r="AR761" s="5" t="str">
        <f>IF(AB761 = "", "", IFERROR(VLOOKUP(AB761, 'SERVICE LOCATIONS'!$A:$Q, 16, FALSE), ""))</f>
        <v/>
      </c>
      <c r="AS761" s="5" t="str">
        <f>IF(AB761 = "", "", IFERROR(VLOOKUP(AB761, 'SERVICE LOCATIONS'!$A:$Q, 17, FALSE), ""))</f>
        <v/>
      </c>
      <c r="AT761" s="27" t="str">
        <f>IF(AB761 = "", "", IFERROR(VLOOKUP(AB761, 'SERVICE LOCATIONS'!$A:$Q, 11, FALSE), ""))</f>
        <v/>
      </c>
      <c r="AU761" s="42"/>
      <c r="AV761" s="54"/>
      <c r="AW761" s="55"/>
      <c r="AX761" s="56"/>
      <c r="AY761" s="57"/>
    </row>
    <row r="762" spans="1:51" x14ac:dyDescent="0.2">
      <c r="A762" s="58"/>
      <c r="B762" s="64" t="str">
        <f>IF(A762="", "", TEXT(VLOOKUP(A762, 'ENTITY INFO'!$A:$E, 4, FALSE), "00-0000000"))</f>
        <v/>
      </c>
      <c r="C762" s="64" t="str">
        <f>IF(A762="", "", VLOOKUP(A762, 'ENTITY INFO'!$A:$E, 5, FALSE))</f>
        <v/>
      </c>
      <c r="D762" s="64" t="str">
        <f>IF(A762 = "", "", IFERROR(VLOOKUP(A762, 'ENTITY INFO'!$A:$B, 2, FALSE), ""))</f>
        <v/>
      </c>
      <c r="E762" s="42"/>
      <c r="F762" s="57"/>
      <c r="G762" s="60"/>
      <c r="H762" s="54"/>
      <c r="I762" s="61"/>
      <c r="J762" s="62"/>
      <c r="K762" s="57"/>
      <c r="L762" s="57"/>
      <c r="M762" s="54"/>
      <c r="N762" s="63"/>
      <c r="O762" s="57"/>
      <c r="P762" s="57"/>
      <c r="Q762" s="57"/>
      <c r="R762" s="57"/>
      <c r="S762" s="57"/>
      <c r="T762" s="57"/>
      <c r="U762" s="57"/>
      <c r="V762" s="57"/>
      <c r="W762" s="57"/>
      <c r="X762" s="57"/>
      <c r="Y762" s="25" t="str">
        <f>IF(X762 = "", "", IFERROR(VLOOKUP(X762, Values!G:H, 2, FALSE), ""))</f>
        <v/>
      </c>
      <c r="Z762" s="26" t="str">
        <f>IF(X762 = "", "", IFERROR(VLOOKUP(X762, Values!G:I, 3, FALSE), ""))</f>
        <v/>
      </c>
      <c r="AA762" s="107"/>
      <c r="AB762" s="56"/>
      <c r="AC762" s="57"/>
      <c r="AD762" s="25"/>
      <c r="AE762" s="5" t="str">
        <f>IF(AB762 = "", "", IFERROR(VLOOKUP(AB762, 'SERVICE LOCATIONS'!$A:$B, 2, FALSE), ""))</f>
        <v/>
      </c>
      <c r="AF762" s="5" t="str">
        <f>IF(AB762 = "", "", IFERROR(IF(VLOOKUP(AB762, 'SERVICE LOCATIONS'!$A:$C, 3, FALSE) = 0, "", VLOOKUP(AB762, 'SERVICE LOCATIONS'!$A:$D, 3, FALSE)), ""))</f>
        <v/>
      </c>
      <c r="AG762" s="5" t="str">
        <f>IF(AB762 = "", "", IFERROR(VLOOKUP(AB762, 'SERVICE LOCATIONS'!$A:$D, 4, FALSE), ""))</f>
        <v/>
      </c>
      <c r="AH762" s="5" t="str">
        <f>IF(AB762 = "", "", IFERROR(VLOOKUP(AB762, 'SERVICE LOCATIONS'!$A:$J, 5, FALSE), ""))</f>
        <v/>
      </c>
      <c r="AI762" s="5" t="str">
        <f>IF(AB762 = "", "", IFERROR(VLOOKUP(AB762, 'SERVICE LOCATIONS'!$A:$F, 6, FALSE), ""))</f>
        <v/>
      </c>
      <c r="AJ762" s="5" t="str">
        <f>IF(AB762 = "", "", IFERROR(VLOOKUP(AB762, 'SERVICE LOCATIONS'!$A:$G, 7, FALSE), ""))</f>
        <v/>
      </c>
      <c r="AK762" s="5" t="str">
        <f>IF(AB762 = "", "", IFERROR(VLOOKUP(AB762, 'SERVICE LOCATIONS'!$A:$H, 8, FALSE), ""))</f>
        <v/>
      </c>
      <c r="AL762" s="7" t="str">
        <f>IF(AB762 = "", "", IFERROR(VLOOKUP(AB762, 'SERVICE LOCATIONS'!$A:$I, 9, FALSE), ""))</f>
        <v/>
      </c>
      <c r="AM762" s="7" t="str">
        <f>IF(AB762 = "", "", IFERROR(VLOOKUP(AB762, 'SERVICE LOCATIONS'!$A:$J, 10, FALSE), ""))</f>
        <v/>
      </c>
      <c r="AN762" s="7" t="str">
        <f>IF(AB762 = "", "", IFERROR(VLOOKUP(AB762, 'SERVICE LOCATIONS'!$A:$Q, 12, FALSE), ""))</f>
        <v/>
      </c>
      <c r="AO762" s="5" t="str">
        <f>IF(AB762 = "", "", IFERROR(VLOOKUP(AB762, 'SERVICE LOCATIONS'!$A:$Q, 13, FALSE), ""))</f>
        <v/>
      </c>
      <c r="AP762" s="5" t="str">
        <f>IF(AB762 = "", "", IFERROR(VLOOKUP(AB762, 'SERVICE LOCATIONS'!$A:$Q, 14, FALSE), ""))</f>
        <v/>
      </c>
      <c r="AQ762" s="5" t="str">
        <f>IF(AB762 = "", "", IFERROR(VLOOKUP(AB762, 'SERVICE LOCATIONS'!$A:$Q, 15, FALSE), ""))</f>
        <v/>
      </c>
      <c r="AR762" s="5" t="str">
        <f>IF(AB762 = "", "", IFERROR(VLOOKUP(AB762, 'SERVICE LOCATIONS'!$A:$Q, 16, FALSE), ""))</f>
        <v/>
      </c>
      <c r="AS762" s="5" t="str">
        <f>IF(AB762 = "", "", IFERROR(VLOOKUP(AB762, 'SERVICE LOCATIONS'!$A:$Q, 17, FALSE), ""))</f>
        <v/>
      </c>
      <c r="AT762" s="27" t="str">
        <f>IF(AB762 = "", "", IFERROR(VLOOKUP(AB762, 'SERVICE LOCATIONS'!$A:$Q, 11, FALSE), ""))</f>
        <v/>
      </c>
      <c r="AU762" s="42"/>
      <c r="AV762" s="54"/>
      <c r="AW762" s="55"/>
      <c r="AX762" s="56"/>
      <c r="AY762" s="57"/>
    </row>
    <row r="763" spans="1:51" x14ac:dyDescent="0.2">
      <c r="A763" s="58"/>
      <c r="B763" s="64" t="str">
        <f>IF(A763="", "", TEXT(VLOOKUP(A763, 'ENTITY INFO'!$A:$E, 4, FALSE), "00-0000000"))</f>
        <v/>
      </c>
      <c r="C763" s="64" t="str">
        <f>IF(A763="", "", VLOOKUP(A763, 'ENTITY INFO'!$A:$E, 5, FALSE))</f>
        <v/>
      </c>
      <c r="D763" s="64" t="str">
        <f>IF(A763 = "", "", IFERROR(VLOOKUP(A763, 'ENTITY INFO'!$A:$B, 2, FALSE), ""))</f>
        <v/>
      </c>
      <c r="E763" s="42"/>
      <c r="F763" s="57"/>
      <c r="G763" s="60"/>
      <c r="H763" s="54"/>
      <c r="I763" s="61"/>
      <c r="J763" s="62"/>
      <c r="K763" s="57"/>
      <c r="L763" s="57"/>
      <c r="M763" s="54"/>
      <c r="N763" s="63"/>
      <c r="O763" s="57"/>
      <c r="P763" s="57"/>
      <c r="Q763" s="57"/>
      <c r="R763" s="57"/>
      <c r="S763" s="57"/>
      <c r="T763" s="57"/>
      <c r="U763" s="57"/>
      <c r="V763" s="57"/>
      <c r="W763" s="57"/>
      <c r="X763" s="57"/>
      <c r="Y763" s="25" t="str">
        <f>IF(X763 = "", "", IFERROR(VLOOKUP(X763, Values!G:H, 2, FALSE), ""))</f>
        <v/>
      </c>
      <c r="Z763" s="26" t="str">
        <f>IF(X763 = "", "", IFERROR(VLOOKUP(X763, Values!G:I, 3, FALSE), ""))</f>
        <v/>
      </c>
      <c r="AA763" s="107"/>
      <c r="AB763" s="56"/>
      <c r="AC763" s="57"/>
      <c r="AD763" s="25"/>
      <c r="AE763" s="5" t="str">
        <f>IF(AB763 = "", "", IFERROR(VLOOKUP(AB763, 'SERVICE LOCATIONS'!$A:$B, 2, FALSE), ""))</f>
        <v/>
      </c>
      <c r="AF763" s="5" t="str">
        <f>IF(AB763 = "", "", IFERROR(IF(VLOOKUP(AB763, 'SERVICE LOCATIONS'!$A:$C, 3, FALSE) = 0, "", VLOOKUP(AB763, 'SERVICE LOCATIONS'!$A:$D, 3, FALSE)), ""))</f>
        <v/>
      </c>
      <c r="AG763" s="5" t="str">
        <f>IF(AB763 = "", "", IFERROR(VLOOKUP(AB763, 'SERVICE LOCATIONS'!$A:$D, 4, FALSE), ""))</f>
        <v/>
      </c>
      <c r="AH763" s="5" t="str">
        <f>IF(AB763 = "", "", IFERROR(VLOOKUP(AB763, 'SERVICE LOCATIONS'!$A:$J, 5, FALSE), ""))</f>
        <v/>
      </c>
      <c r="AI763" s="5" t="str">
        <f>IF(AB763 = "", "", IFERROR(VLOOKUP(AB763, 'SERVICE LOCATIONS'!$A:$F, 6, FALSE), ""))</f>
        <v/>
      </c>
      <c r="AJ763" s="5" t="str">
        <f>IF(AB763 = "", "", IFERROR(VLOOKUP(AB763, 'SERVICE LOCATIONS'!$A:$G, 7, FALSE), ""))</f>
        <v/>
      </c>
      <c r="AK763" s="5" t="str">
        <f>IF(AB763 = "", "", IFERROR(VLOOKUP(AB763, 'SERVICE LOCATIONS'!$A:$H, 8, FALSE), ""))</f>
        <v/>
      </c>
      <c r="AL763" s="7" t="str">
        <f>IF(AB763 = "", "", IFERROR(VLOOKUP(AB763, 'SERVICE LOCATIONS'!$A:$I, 9, FALSE), ""))</f>
        <v/>
      </c>
      <c r="AM763" s="7" t="str">
        <f>IF(AB763 = "", "", IFERROR(VLOOKUP(AB763, 'SERVICE LOCATIONS'!$A:$J, 10, FALSE), ""))</f>
        <v/>
      </c>
      <c r="AN763" s="7" t="str">
        <f>IF(AB763 = "", "", IFERROR(VLOOKUP(AB763, 'SERVICE LOCATIONS'!$A:$Q, 12, FALSE), ""))</f>
        <v/>
      </c>
      <c r="AO763" s="5" t="str">
        <f>IF(AB763 = "", "", IFERROR(VLOOKUP(AB763, 'SERVICE LOCATIONS'!$A:$Q, 13, FALSE), ""))</f>
        <v/>
      </c>
      <c r="AP763" s="5" t="str">
        <f>IF(AB763 = "", "", IFERROR(VLOOKUP(AB763, 'SERVICE LOCATIONS'!$A:$Q, 14, FALSE), ""))</f>
        <v/>
      </c>
      <c r="AQ763" s="5" t="str">
        <f>IF(AB763 = "", "", IFERROR(VLOOKUP(AB763, 'SERVICE LOCATIONS'!$A:$Q, 15, FALSE), ""))</f>
        <v/>
      </c>
      <c r="AR763" s="5" t="str">
        <f>IF(AB763 = "", "", IFERROR(VLOOKUP(AB763, 'SERVICE LOCATIONS'!$A:$Q, 16, FALSE), ""))</f>
        <v/>
      </c>
      <c r="AS763" s="5" t="str">
        <f>IF(AB763 = "", "", IFERROR(VLOOKUP(AB763, 'SERVICE LOCATIONS'!$A:$Q, 17, FALSE), ""))</f>
        <v/>
      </c>
      <c r="AT763" s="27" t="str">
        <f>IF(AB763 = "", "", IFERROR(VLOOKUP(AB763, 'SERVICE LOCATIONS'!$A:$Q, 11, FALSE), ""))</f>
        <v/>
      </c>
      <c r="AU763" s="42"/>
      <c r="AV763" s="54"/>
      <c r="AW763" s="55"/>
      <c r="AX763" s="56"/>
      <c r="AY763" s="57"/>
    </row>
    <row r="764" spans="1:51" x14ac:dyDescent="0.2">
      <c r="A764" s="58"/>
      <c r="B764" s="64" t="str">
        <f>IF(A764="", "", TEXT(VLOOKUP(A764, 'ENTITY INFO'!$A:$E, 4, FALSE), "00-0000000"))</f>
        <v/>
      </c>
      <c r="C764" s="64" t="str">
        <f>IF(A764="", "", VLOOKUP(A764, 'ENTITY INFO'!$A:$E, 5, FALSE))</f>
        <v/>
      </c>
      <c r="D764" s="64" t="str">
        <f>IF(A764 = "", "", IFERROR(VLOOKUP(A764, 'ENTITY INFO'!$A:$B, 2, FALSE), ""))</f>
        <v/>
      </c>
      <c r="E764" s="42"/>
      <c r="F764" s="57"/>
      <c r="G764" s="60"/>
      <c r="H764" s="54"/>
      <c r="I764" s="61"/>
      <c r="J764" s="62"/>
      <c r="K764" s="57"/>
      <c r="L764" s="57"/>
      <c r="M764" s="54"/>
      <c r="N764" s="63"/>
      <c r="O764" s="57"/>
      <c r="P764" s="57"/>
      <c r="Q764" s="57"/>
      <c r="R764" s="57"/>
      <c r="S764" s="57"/>
      <c r="T764" s="57"/>
      <c r="U764" s="57"/>
      <c r="V764" s="57"/>
      <c r="W764" s="57"/>
      <c r="X764" s="57"/>
      <c r="Y764" s="25" t="str">
        <f>IF(X764 = "", "", IFERROR(VLOOKUP(X764, Values!G:H, 2, FALSE), ""))</f>
        <v/>
      </c>
      <c r="Z764" s="26" t="str">
        <f>IF(X764 = "", "", IFERROR(VLOOKUP(X764, Values!G:I, 3, FALSE), ""))</f>
        <v/>
      </c>
      <c r="AA764" s="107"/>
      <c r="AB764" s="56"/>
      <c r="AC764" s="57"/>
      <c r="AD764" s="25"/>
      <c r="AE764" s="5" t="str">
        <f>IF(AB764 = "", "", IFERROR(VLOOKUP(AB764, 'SERVICE LOCATIONS'!$A:$B, 2, FALSE), ""))</f>
        <v/>
      </c>
      <c r="AF764" s="5" t="str">
        <f>IF(AB764 = "", "", IFERROR(IF(VLOOKUP(AB764, 'SERVICE LOCATIONS'!$A:$C, 3, FALSE) = 0, "", VLOOKUP(AB764, 'SERVICE LOCATIONS'!$A:$D, 3, FALSE)), ""))</f>
        <v/>
      </c>
      <c r="AG764" s="5" t="str">
        <f>IF(AB764 = "", "", IFERROR(VLOOKUP(AB764, 'SERVICE LOCATIONS'!$A:$D, 4, FALSE), ""))</f>
        <v/>
      </c>
      <c r="AH764" s="5" t="str">
        <f>IF(AB764 = "", "", IFERROR(VLOOKUP(AB764, 'SERVICE LOCATIONS'!$A:$J, 5, FALSE), ""))</f>
        <v/>
      </c>
      <c r="AI764" s="5" t="str">
        <f>IF(AB764 = "", "", IFERROR(VLOOKUP(AB764, 'SERVICE LOCATIONS'!$A:$F, 6, FALSE), ""))</f>
        <v/>
      </c>
      <c r="AJ764" s="5" t="str">
        <f>IF(AB764 = "", "", IFERROR(VLOOKUP(AB764, 'SERVICE LOCATIONS'!$A:$G, 7, FALSE), ""))</f>
        <v/>
      </c>
      <c r="AK764" s="5" t="str">
        <f>IF(AB764 = "", "", IFERROR(VLOOKUP(AB764, 'SERVICE LOCATIONS'!$A:$H, 8, FALSE), ""))</f>
        <v/>
      </c>
      <c r="AL764" s="7" t="str">
        <f>IF(AB764 = "", "", IFERROR(VLOOKUP(AB764, 'SERVICE LOCATIONS'!$A:$I, 9, FALSE), ""))</f>
        <v/>
      </c>
      <c r="AM764" s="7" t="str">
        <f>IF(AB764 = "", "", IFERROR(VLOOKUP(AB764, 'SERVICE LOCATIONS'!$A:$J, 10, FALSE), ""))</f>
        <v/>
      </c>
      <c r="AN764" s="7" t="str">
        <f>IF(AB764 = "", "", IFERROR(VLOOKUP(AB764, 'SERVICE LOCATIONS'!$A:$Q, 12, FALSE), ""))</f>
        <v/>
      </c>
      <c r="AO764" s="5" t="str">
        <f>IF(AB764 = "", "", IFERROR(VLOOKUP(AB764, 'SERVICE LOCATIONS'!$A:$Q, 13, FALSE), ""))</f>
        <v/>
      </c>
      <c r="AP764" s="5" t="str">
        <f>IF(AB764 = "", "", IFERROR(VLOOKUP(AB764, 'SERVICE LOCATIONS'!$A:$Q, 14, FALSE), ""))</f>
        <v/>
      </c>
      <c r="AQ764" s="5" t="str">
        <f>IF(AB764 = "", "", IFERROR(VLOOKUP(AB764, 'SERVICE LOCATIONS'!$A:$Q, 15, FALSE), ""))</f>
        <v/>
      </c>
      <c r="AR764" s="5" t="str">
        <f>IF(AB764 = "", "", IFERROR(VLOOKUP(AB764, 'SERVICE LOCATIONS'!$A:$Q, 16, FALSE), ""))</f>
        <v/>
      </c>
      <c r="AS764" s="5" t="str">
        <f>IF(AB764 = "", "", IFERROR(VLOOKUP(AB764, 'SERVICE LOCATIONS'!$A:$Q, 17, FALSE), ""))</f>
        <v/>
      </c>
      <c r="AT764" s="27" t="str">
        <f>IF(AB764 = "", "", IFERROR(VLOOKUP(AB764, 'SERVICE LOCATIONS'!$A:$Q, 11, FALSE), ""))</f>
        <v/>
      </c>
      <c r="AU764" s="42"/>
      <c r="AV764" s="54"/>
      <c r="AW764" s="55"/>
      <c r="AX764" s="56"/>
      <c r="AY764" s="57"/>
    </row>
    <row r="765" spans="1:51" x14ac:dyDescent="0.2">
      <c r="A765" s="58"/>
      <c r="B765" s="64" t="str">
        <f>IF(A765="", "", TEXT(VLOOKUP(A765, 'ENTITY INFO'!$A:$E, 4, FALSE), "00-0000000"))</f>
        <v/>
      </c>
      <c r="C765" s="64" t="str">
        <f>IF(A765="", "", VLOOKUP(A765, 'ENTITY INFO'!$A:$E, 5, FALSE))</f>
        <v/>
      </c>
      <c r="D765" s="64" t="str">
        <f>IF(A765 = "", "", IFERROR(VLOOKUP(A765, 'ENTITY INFO'!$A:$B, 2, FALSE), ""))</f>
        <v/>
      </c>
      <c r="E765" s="42"/>
      <c r="F765" s="57"/>
      <c r="G765" s="60"/>
      <c r="H765" s="54"/>
      <c r="I765" s="61"/>
      <c r="J765" s="62"/>
      <c r="K765" s="57"/>
      <c r="L765" s="57"/>
      <c r="M765" s="54"/>
      <c r="N765" s="63"/>
      <c r="O765" s="57"/>
      <c r="P765" s="57"/>
      <c r="Q765" s="57"/>
      <c r="R765" s="57"/>
      <c r="S765" s="57"/>
      <c r="T765" s="57"/>
      <c r="U765" s="57"/>
      <c r="V765" s="57"/>
      <c r="W765" s="57"/>
      <c r="X765" s="57"/>
      <c r="Y765" s="25" t="str">
        <f>IF(X765 = "", "", IFERROR(VLOOKUP(X765, Values!G:H, 2, FALSE), ""))</f>
        <v/>
      </c>
      <c r="Z765" s="26" t="str">
        <f>IF(X765 = "", "", IFERROR(VLOOKUP(X765, Values!G:I, 3, FALSE), ""))</f>
        <v/>
      </c>
      <c r="AA765" s="107"/>
      <c r="AB765" s="56"/>
      <c r="AC765" s="57"/>
      <c r="AD765" s="25"/>
      <c r="AE765" s="5" t="str">
        <f>IF(AB765 = "", "", IFERROR(VLOOKUP(AB765, 'SERVICE LOCATIONS'!$A:$B, 2, FALSE), ""))</f>
        <v/>
      </c>
      <c r="AF765" s="5" t="str">
        <f>IF(AB765 = "", "", IFERROR(IF(VLOOKUP(AB765, 'SERVICE LOCATIONS'!$A:$C, 3, FALSE) = 0, "", VLOOKUP(AB765, 'SERVICE LOCATIONS'!$A:$D, 3, FALSE)), ""))</f>
        <v/>
      </c>
      <c r="AG765" s="5" t="str">
        <f>IF(AB765 = "", "", IFERROR(VLOOKUP(AB765, 'SERVICE LOCATIONS'!$A:$D, 4, FALSE), ""))</f>
        <v/>
      </c>
      <c r="AH765" s="5" t="str">
        <f>IF(AB765 = "", "", IFERROR(VLOOKUP(AB765, 'SERVICE LOCATIONS'!$A:$J, 5, FALSE), ""))</f>
        <v/>
      </c>
      <c r="AI765" s="5" t="str">
        <f>IF(AB765 = "", "", IFERROR(VLOOKUP(AB765, 'SERVICE LOCATIONS'!$A:$F, 6, FALSE), ""))</f>
        <v/>
      </c>
      <c r="AJ765" s="5" t="str">
        <f>IF(AB765 = "", "", IFERROR(VLOOKUP(AB765, 'SERVICE LOCATIONS'!$A:$G, 7, FALSE), ""))</f>
        <v/>
      </c>
      <c r="AK765" s="5" t="str">
        <f>IF(AB765 = "", "", IFERROR(VLOOKUP(AB765, 'SERVICE LOCATIONS'!$A:$H, 8, FALSE), ""))</f>
        <v/>
      </c>
      <c r="AL765" s="7" t="str">
        <f>IF(AB765 = "", "", IFERROR(VLOOKUP(AB765, 'SERVICE LOCATIONS'!$A:$I, 9, FALSE), ""))</f>
        <v/>
      </c>
      <c r="AM765" s="7" t="str">
        <f>IF(AB765 = "", "", IFERROR(VLOOKUP(AB765, 'SERVICE LOCATIONS'!$A:$J, 10, FALSE), ""))</f>
        <v/>
      </c>
      <c r="AN765" s="7" t="str">
        <f>IF(AB765 = "", "", IFERROR(VLOOKUP(AB765, 'SERVICE LOCATIONS'!$A:$Q, 12, FALSE), ""))</f>
        <v/>
      </c>
      <c r="AO765" s="5" t="str">
        <f>IF(AB765 = "", "", IFERROR(VLOOKUP(AB765, 'SERVICE LOCATIONS'!$A:$Q, 13, FALSE), ""))</f>
        <v/>
      </c>
      <c r="AP765" s="5" t="str">
        <f>IF(AB765 = "", "", IFERROR(VLOOKUP(AB765, 'SERVICE LOCATIONS'!$A:$Q, 14, FALSE), ""))</f>
        <v/>
      </c>
      <c r="AQ765" s="5" t="str">
        <f>IF(AB765 = "", "", IFERROR(VLOOKUP(AB765, 'SERVICE LOCATIONS'!$A:$Q, 15, FALSE), ""))</f>
        <v/>
      </c>
      <c r="AR765" s="5" t="str">
        <f>IF(AB765 = "", "", IFERROR(VLOOKUP(AB765, 'SERVICE LOCATIONS'!$A:$Q, 16, FALSE), ""))</f>
        <v/>
      </c>
      <c r="AS765" s="5" t="str">
        <f>IF(AB765 = "", "", IFERROR(VLOOKUP(AB765, 'SERVICE LOCATIONS'!$A:$Q, 17, FALSE), ""))</f>
        <v/>
      </c>
      <c r="AT765" s="27" t="str">
        <f>IF(AB765 = "", "", IFERROR(VLOOKUP(AB765, 'SERVICE LOCATIONS'!$A:$Q, 11, FALSE), ""))</f>
        <v/>
      </c>
      <c r="AU765" s="42"/>
      <c r="AV765" s="54"/>
      <c r="AW765" s="55"/>
      <c r="AX765" s="56"/>
      <c r="AY765" s="57"/>
    </row>
    <row r="766" spans="1:51" x14ac:dyDescent="0.2">
      <c r="A766" s="58"/>
      <c r="B766" s="64" t="str">
        <f>IF(A766="", "", TEXT(VLOOKUP(A766, 'ENTITY INFO'!$A:$E, 4, FALSE), "00-0000000"))</f>
        <v/>
      </c>
      <c r="C766" s="64" t="str">
        <f>IF(A766="", "", VLOOKUP(A766, 'ENTITY INFO'!$A:$E, 5, FALSE))</f>
        <v/>
      </c>
      <c r="D766" s="64" t="str">
        <f>IF(A766 = "", "", IFERROR(VLOOKUP(A766, 'ENTITY INFO'!$A:$B, 2, FALSE), ""))</f>
        <v/>
      </c>
      <c r="E766" s="42"/>
      <c r="F766" s="57"/>
      <c r="G766" s="60"/>
      <c r="H766" s="54"/>
      <c r="I766" s="61"/>
      <c r="J766" s="62"/>
      <c r="K766" s="57"/>
      <c r="L766" s="57"/>
      <c r="M766" s="54"/>
      <c r="N766" s="63"/>
      <c r="O766" s="57"/>
      <c r="P766" s="57"/>
      <c r="Q766" s="57"/>
      <c r="R766" s="57"/>
      <c r="S766" s="57"/>
      <c r="T766" s="57"/>
      <c r="U766" s="57"/>
      <c r="V766" s="57"/>
      <c r="W766" s="57"/>
      <c r="X766" s="57"/>
      <c r="Y766" s="25" t="str">
        <f>IF(X766 = "", "", IFERROR(VLOOKUP(X766, Values!G:H, 2, FALSE), ""))</f>
        <v/>
      </c>
      <c r="Z766" s="26" t="str">
        <f>IF(X766 = "", "", IFERROR(VLOOKUP(X766, Values!G:I, 3, FALSE), ""))</f>
        <v/>
      </c>
      <c r="AA766" s="107"/>
      <c r="AB766" s="56"/>
      <c r="AC766" s="57"/>
      <c r="AD766" s="25"/>
      <c r="AE766" s="5" t="str">
        <f>IF(AB766 = "", "", IFERROR(VLOOKUP(AB766, 'SERVICE LOCATIONS'!$A:$B, 2, FALSE), ""))</f>
        <v/>
      </c>
      <c r="AF766" s="5" t="str">
        <f>IF(AB766 = "", "", IFERROR(IF(VLOOKUP(AB766, 'SERVICE LOCATIONS'!$A:$C, 3, FALSE) = 0, "", VLOOKUP(AB766, 'SERVICE LOCATIONS'!$A:$D, 3, FALSE)), ""))</f>
        <v/>
      </c>
      <c r="AG766" s="5" t="str">
        <f>IF(AB766 = "", "", IFERROR(VLOOKUP(AB766, 'SERVICE LOCATIONS'!$A:$D, 4, FALSE), ""))</f>
        <v/>
      </c>
      <c r="AH766" s="5" t="str">
        <f>IF(AB766 = "", "", IFERROR(VLOOKUP(AB766, 'SERVICE LOCATIONS'!$A:$J, 5, FALSE), ""))</f>
        <v/>
      </c>
      <c r="AI766" s="5" t="str">
        <f>IF(AB766 = "", "", IFERROR(VLOOKUP(AB766, 'SERVICE LOCATIONS'!$A:$F, 6, FALSE), ""))</f>
        <v/>
      </c>
      <c r="AJ766" s="5" t="str">
        <f>IF(AB766 = "", "", IFERROR(VLOOKUP(AB766, 'SERVICE LOCATIONS'!$A:$G, 7, FALSE), ""))</f>
        <v/>
      </c>
      <c r="AK766" s="5" t="str">
        <f>IF(AB766 = "", "", IFERROR(VLOOKUP(AB766, 'SERVICE LOCATIONS'!$A:$H, 8, FALSE), ""))</f>
        <v/>
      </c>
      <c r="AL766" s="7" t="str">
        <f>IF(AB766 = "", "", IFERROR(VLOOKUP(AB766, 'SERVICE LOCATIONS'!$A:$I, 9, FALSE), ""))</f>
        <v/>
      </c>
      <c r="AM766" s="7" t="str">
        <f>IF(AB766 = "", "", IFERROR(VLOOKUP(AB766, 'SERVICE LOCATIONS'!$A:$J, 10, FALSE), ""))</f>
        <v/>
      </c>
      <c r="AN766" s="7" t="str">
        <f>IF(AB766 = "", "", IFERROR(VLOOKUP(AB766, 'SERVICE LOCATIONS'!$A:$Q, 12, FALSE), ""))</f>
        <v/>
      </c>
      <c r="AO766" s="5" t="str">
        <f>IF(AB766 = "", "", IFERROR(VLOOKUP(AB766, 'SERVICE LOCATIONS'!$A:$Q, 13, FALSE), ""))</f>
        <v/>
      </c>
      <c r="AP766" s="5" t="str">
        <f>IF(AB766 = "", "", IFERROR(VLOOKUP(AB766, 'SERVICE LOCATIONS'!$A:$Q, 14, FALSE), ""))</f>
        <v/>
      </c>
      <c r="AQ766" s="5" t="str">
        <f>IF(AB766 = "", "", IFERROR(VLOOKUP(AB766, 'SERVICE LOCATIONS'!$A:$Q, 15, FALSE), ""))</f>
        <v/>
      </c>
      <c r="AR766" s="5" t="str">
        <f>IF(AB766 = "", "", IFERROR(VLOOKUP(AB766, 'SERVICE LOCATIONS'!$A:$Q, 16, FALSE), ""))</f>
        <v/>
      </c>
      <c r="AS766" s="5" t="str">
        <f>IF(AB766 = "", "", IFERROR(VLOOKUP(AB766, 'SERVICE LOCATIONS'!$A:$Q, 17, FALSE), ""))</f>
        <v/>
      </c>
      <c r="AT766" s="27" t="str">
        <f>IF(AB766 = "", "", IFERROR(VLOOKUP(AB766, 'SERVICE LOCATIONS'!$A:$Q, 11, FALSE), ""))</f>
        <v/>
      </c>
      <c r="AU766" s="42"/>
      <c r="AV766" s="54"/>
      <c r="AW766" s="55"/>
      <c r="AX766" s="56"/>
      <c r="AY766" s="57"/>
    </row>
    <row r="767" spans="1:51" x14ac:dyDescent="0.2">
      <c r="A767" s="58"/>
      <c r="B767" s="64" t="str">
        <f>IF(A767="", "", TEXT(VLOOKUP(A767, 'ENTITY INFO'!$A:$E, 4, FALSE), "00-0000000"))</f>
        <v/>
      </c>
      <c r="C767" s="64" t="str">
        <f>IF(A767="", "", VLOOKUP(A767, 'ENTITY INFO'!$A:$E, 5, FALSE))</f>
        <v/>
      </c>
      <c r="D767" s="64" t="str">
        <f>IF(A767 = "", "", IFERROR(VLOOKUP(A767, 'ENTITY INFO'!$A:$B, 2, FALSE), ""))</f>
        <v/>
      </c>
      <c r="E767" s="42"/>
      <c r="F767" s="57"/>
      <c r="G767" s="60"/>
      <c r="H767" s="54"/>
      <c r="I767" s="61"/>
      <c r="J767" s="62"/>
      <c r="K767" s="57"/>
      <c r="L767" s="57"/>
      <c r="M767" s="54"/>
      <c r="N767" s="63"/>
      <c r="O767" s="57"/>
      <c r="P767" s="57"/>
      <c r="Q767" s="57"/>
      <c r="R767" s="57"/>
      <c r="S767" s="57"/>
      <c r="T767" s="57"/>
      <c r="U767" s="57"/>
      <c r="V767" s="57"/>
      <c r="W767" s="57"/>
      <c r="X767" s="57"/>
      <c r="Y767" s="25" t="str">
        <f>IF(X767 = "", "", IFERROR(VLOOKUP(X767, Values!G:H, 2, FALSE), ""))</f>
        <v/>
      </c>
      <c r="Z767" s="26" t="str">
        <f>IF(X767 = "", "", IFERROR(VLOOKUP(X767, Values!G:I, 3, FALSE), ""))</f>
        <v/>
      </c>
      <c r="AA767" s="107"/>
      <c r="AB767" s="56"/>
      <c r="AC767" s="57"/>
      <c r="AD767" s="25"/>
      <c r="AE767" s="5" t="str">
        <f>IF(AB767 = "", "", IFERROR(VLOOKUP(AB767, 'SERVICE LOCATIONS'!$A:$B, 2, FALSE), ""))</f>
        <v/>
      </c>
      <c r="AF767" s="5" t="str">
        <f>IF(AB767 = "", "", IFERROR(IF(VLOOKUP(AB767, 'SERVICE LOCATIONS'!$A:$C, 3, FALSE) = 0, "", VLOOKUP(AB767, 'SERVICE LOCATIONS'!$A:$D, 3, FALSE)), ""))</f>
        <v/>
      </c>
      <c r="AG767" s="5" t="str">
        <f>IF(AB767 = "", "", IFERROR(VLOOKUP(AB767, 'SERVICE LOCATIONS'!$A:$D, 4, FALSE), ""))</f>
        <v/>
      </c>
      <c r="AH767" s="5" t="str">
        <f>IF(AB767 = "", "", IFERROR(VLOOKUP(AB767, 'SERVICE LOCATIONS'!$A:$J, 5, FALSE), ""))</f>
        <v/>
      </c>
      <c r="AI767" s="5" t="str">
        <f>IF(AB767 = "", "", IFERROR(VLOOKUP(AB767, 'SERVICE LOCATIONS'!$A:$F, 6, FALSE), ""))</f>
        <v/>
      </c>
      <c r="AJ767" s="5" t="str">
        <f>IF(AB767 = "", "", IFERROR(VLOOKUP(AB767, 'SERVICE LOCATIONS'!$A:$G, 7, FALSE), ""))</f>
        <v/>
      </c>
      <c r="AK767" s="5" t="str">
        <f>IF(AB767 = "", "", IFERROR(VLOOKUP(AB767, 'SERVICE LOCATIONS'!$A:$H, 8, FALSE), ""))</f>
        <v/>
      </c>
      <c r="AL767" s="7" t="str">
        <f>IF(AB767 = "", "", IFERROR(VLOOKUP(AB767, 'SERVICE LOCATIONS'!$A:$I, 9, FALSE), ""))</f>
        <v/>
      </c>
      <c r="AM767" s="7" t="str">
        <f>IF(AB767 = "", "", IFERROR(VLOOKUP(AB767, 'SERVICE LOCATIONS'!$A:$J, 10, FALSE), ""))</f>
        <v/>
      </c>
      <c r="AN767" s="7" t="str">
        <f>IF(AB767 = "", "", IFERROR(VLOOKUP(AB767, 'SERVICE LOCATIONS'!$A:$Q, 12, FALSE), ""))</f>
        <v/>
      </c>
      <c r="AO767" s="5" t="str">
        <f>IF(AB767 = "", "", IFERROR(VLOOKUP(AB767, 'SERVICE LOCATIONS'!$A:$Q, 13, FALSE), ""))</f>
        <v/>
      </c>
      <c r="AP767" s="5" t="str">
        <f>IF(AB767 = "", "", IFERROR(VLOOKUP(AB767, 'SERVICE LOCATIONS'!$A:$Q, 14, FALSE), ""))</f>
        <v/>
      </c>
      <c r="AQ767" s="5" t="str">
        <f>IF(AB767 = "", "", IFERROR(VLOOKUP(AB767, 'SERVICE LOCATIONS'!$A:$Q, 15, FALSE), ""))</f>
        <v/>
      </c>
      <c r="AR767" s="5" t="str">
        <f>IF(AB767 = "", "", IFERROR(VLOOKUP(AB767, 'SERVICE LOCATIONS'!$A:$Q, 16, FALSE), ""))</f>
        <v/>
      </c>
      <c r="AS767" s="5" t="str">
        <f>IF(AB767 = "", "", IFERROR(VLOOKUP(AB767, 'SERVICE LOCATIONS'!$A:$Q, 17, FALSE), ""))</f>
        <v/>
      </c>
      <c r="AT767" s="27" t="str">
        <f>IF(AB767 = "", "", IFERROR(VLOOKUP(AB767, 'SERVICE LOCATIONS'!$A:$Q, 11, FALSE), ""))</f>
        <v/>
      </c>
      <c r="AU767" s="42"/>
      <c r="AV767" s="54"/>
      <c r="AW767" s="55"/>
      <c r="AX767" s="56"/>
      <c r="AY767" s="57"/>
    </row>
    <row r="768" spans="1:51" x14ac:dyDescent="0.2">
      <c r="A768" s="58"/>
      <c r="B768" s="64" t="str">
        <f>IF(A768="", "", TEXT(VLOOKUP(A768, 'ENTITY INFO'!$A:$E, 4, FALSE), "00-0000000"))</f>
        <v/>
      </c>
      <c r="C768" s="64" t="str">
        <f>IF(A768="", "", VLOOKUP(A768, 'ENTITY INFO'!$A:$E, 5, FALSE))</f>
        <v/>
      </c>
      <c r="D768" s="64" t="str">
        <f>IF(A768 = "", "", IFERROR(VLOOKUP(A768, 'ENTITY INFO'!$A:$B, 2, FALSE), ""))</f>
        <v/>
      </c>
      <c r="E768" s="42"/>
      <c r="F768" s="57"/>
      <c r="G768" s="60"/>
      <c r="H768" s="54"/>
      <c r="I768" s="61"/>
      <c r="J768" s="62"/>
      <c r="K768" s="57"/>
      <c r="L768" s="57"/>
      <c r="M768" s="54"/>
      <c r="N768" s="63"/>
      <c r="O768" s="57"/>
      <c r="P768" s="57"/>
      <c r="Q768" s="57"/>
      <c r="R768" s="57"/>
      <c r="S768" s="57"/>
      <c r="T768" s="57"/>
      <c r="U768" s="57"/>
      <c r="V768" s="57"/>
      <c r="W768" s="57"/>
      <c r="X768" s="57"/>
      <c r="Y768" s="25" t="str">
        <f>IF(X768 = "", "", IFERROR(VLOOKUP(X768, Values!G:H, 2, FALSE), ""))</f>
        <v/>
      </c>
      <c r="Z768" s="26" t="str">
        <f>IF(X768 = "", "", IFERROR(VLOOKUP(X768, Values!G:I, 3, FALSE), ""))</f>
        <v/>
      </c>
      <c r="AA768" s="107"/>
      <c r="AB768" s="56"/>
      <c r="AC768" s="57"/>
      <c r="AD768" s="25"/>
      <c r="AE768" s="5" t="str">
        <f>IF(AB768 = "", "", IFERROR(VLOOKUP(AB768, 'SERVICE LOCATIONS'!$A:$B, 2, FALSE), ""))</f>
        <v/>
      </c>
      <c r="AF768" s="5" t="str">
        <f>IF(AB768 = "", "", IFERROR(IF(VLOOKUP(AB768, 'SERVICE LOCATIONS'!$A:$C, 3, FALSE) = 0, "", VLOOKUP(AB768, 'SERVICE LOCATIONS'!$A:$D, 3, FALSE)), ""))</f>
        <v/>
      </c>
      <c r="AG768" s="5" t="str">
        <f>IF(AB768 = "", "", IFERROR(VLOOKUP(AB768, 'SERVICE LOCATIONS'!$A:$D, 4, FALSE), ""))</f>
        <v/>
      </c>
      <c r="AH768" s="5" t="str">
        <f>IF(AB768 = "", "", IFERROR(VLOOKUP(AB768, 'SERVICE LOCATIONS'!$A:$J, 5, FALSE), ""))</f>
        <v/>
      </c>
      <c r="AI768" s="5" t="str">
        <f>IF(AB768 = "", "", IFERROR(VLOOKUP(AB768, 'SERVICE LOCATIONS'!$A:$F, 6, FALSE), ""))</f>
        <v/>
      </c>
      <c r="AJ768" s="5" t="str">
        <f>IF(AB768 = "", "", IFERROR(VLOOKUP(AB768, 'SERVICE LOCATIONS'!$A:$G, 7, FALSE), ""))</f>
        <v/>
      </c>
      <c r="AK768" s="5" t="str">
        <f>IF(AB768 = "", "", IFERROR(VLOOKUP(AB768, 'SERVICE LOCATIONS'!$A:$H, 8, FALSE), ""))</f>
        <v/>
      </c>
      <c r="AL768" s="7" t="str">
        <f>IF(AB768 = "", "", IFERROR(VLOOKUP(AB768, 'SERVICE LOCATIONS'!$A:$I, 9, FALSE), ""))</f>
        <v/>
      </c>
      <c r="AM768" s="7" t="str">
        <f>IF(AB768 = "", "", IFERROR(VLOOKUP(AB768, 'SERVICE LOCATIONS'!$A:$J, 10, FALSE), ""))</f>
        <v/>
      </c>
      <c r="AN768" s="7" t="str">
        <f>IF(AB768 = "", "", IFERROR(VLOOKUP(AB768, 'SERVICE LOCATIONS'!$A:$Q, 12, FALSE), ""))</f>
        <v/>
      </c>
      <c r="AO768" s="5" t="str">
        <f>IF(AB768 = "", "", IFERROR(VLOOKUP(AB768, 'SERVICE LOCATIONS'!$A:$Q, 13, FALSE), ""))</f>
        <v/>
      </c>
      <c r="AP768" s="5" t="str">
        <f>IF(AB768 = "", "", IFERROR(VLOOKUP(AB768, 'SERVICE LOCATIONS'!$A:$Q, 14, FALSE), ""))</f>
        <v/>
      </c>
      <c r="AQ768" s="5" t="str">
        <f>IF(AB768 = "", "", IFERROR(VLOOKUP(AB768, 'SERVICE LOCATIONS'!$A:$Q, 15, FALSE), ""))</f>
        <v/>
      </c>
      <c r="AR768" s="5" t="str">
        <f>IF(AB768 = "", "", IFERROR(VLOOKUP(AB768, 'SERVICE LOCATIONS'!$A:$Q, 16, FALSE), ""))</f>
        <v/>
      </c>
      <c r="AS768" s="5" t="str">
        <f>IF(AB768 = "", "", IFERROR(VLOOKUP(AB768, 'SERVICE LOCATIONS'!$A:$Q, 17, FALSE), ""))</f>
        <v/>
      </c>
      <c r="AT768" s="27" t="str">
        <f>IF(AB768 = "", "", IFERROR(VLOOKUP(AB768, 'SERVICE LOCATIONS'!$A:$Q, 11, FALSE), ""))</f>
        <v/>
      </c>
      <c r="AU768" s="42"/>
      <c r="AV768" s="54"/>
      <c r="AW768" s="55"/>
      <c r="AX768" s="56"/>
      <c r="AY768" s="57"/>
    </row>
    <row r="769" spans="1:51" x14ac:dyDescent="0.2">
      <c r="A769" s="58"/>
      <c r="B769" s="64" t="str">
        <f>IF(A769="", "", TEXT(VLOOKUP(A769, 'ENTITY INFO'!$A:$E, 4, FALSE), "00-0000000"))</f>
        <v/>
      </c>
      <c r="C769" s="64" t="str">
        <f>IF(A769="", "", VLOOKUP(A769, 'ENTITY INFO'!$A:$E, 5, FALSE))</f>
        <v/>
      </c>
      <c r="D769" s="64" t="str">
        <f>IF(A769 = "", "", IFERROR(VLOOKUP(A769, 'ENTITY INFO'!$A:$B, 2, FALSE), ""))</f>
        <v/>
      </c>
      <c r="E769" s="42"/>
      <c r="F769" s="57"/>
      <c r="G769" s="60"/>
      <c r="H769" s="54"/>
      <c r="I769" s="61"/>
      <c r="J769" s="62"/>
      <c r="K769" s="57"/>
      <c r="L769" s="57"/>
      <c r="M769" s="54"/>
      <c r="N769" s="63"/>
      <c r="O769" s="57"/>
      <c r="P769" s="57"/>
      <c r="Q769" s="57"/>
      <c r="R769" s="57"/>
      <c r="S769" s="57"/>
      <c r="T769" s="57"/>
      <c r="U769" s="57"/>
      <c r="V769" s="57"/>
      <c r="W769" s="57"/>
      <c r="X769" s="57"/>
      <c r="Y769" s="25" t="str">
        <f>IF(X769 = "", "", IFERROR(VLOOKUP(X769, Values!G:H, 2, FALSE), ""))</f>
        <v/>
      </c>
      <c r="Z769" s="26" t="str">
        <f>IF(X769 = "", "", IFERROR(VLOOKUP(X769, Values!G:I, 3, FALSE), ""))</f>
        <v/>
      </c>
      <c r="AA769" s="107"/>
      <c r="AB769" s="56"/>
      <c r="AC769" s="57"/>
      <c r="AD769" s="25"/>
      <c r="AE769" s="5" t="str">
        <f>IF(AB769 = "", "", IFERROR(VLOOKUP(AB769, 'SERVICE LOCATIONS'!$A:$B, 2, FALSE), ""))</f>
        <v/>
      </c>
      <c r="AF769" s="5" t="str">
        <f>IF(AB769 = "", "", IFERROR(IF(VLOOKUP(AB769, 'SERVICE LOCATIONS'!$A:$C, 3, FALSE) = 0, "", VLOOKUP(AB769, 'SERVICE LOCATIONS'!$A:$D, 3, FALSE)), ""))</f>
        <v/>
      </c>
      <c r="AG769" s="5" t="str">
        <f>IF(AB769 = "", "", IFERROR(VLOOKUP(AB769, 'SERVICE LOCATIONS'!$A:$D, 4, FALSE), ""))</f>
        <v/>
      </c>
      <c r="AH769" s="5" t="str">
        <f>IF(AB769 = "", "", IFERROR(VLOOKUP(AB769, 'SERVICE LOCATIONS'!$A:$J, 5, FALSE), ""))</f>
        <v/>
      </c>
      <c r="AI769" s="5" t="str">
        <f>IF(AB769 = "", "", IFERROR(VLOOKUP(AB769, 'SERVICE LOCATIONS'!$A:$F, 6, FALSE), ""))</f>
        <v/>
      </c>
      <c r="AJ769" s="5" t="str">
        <f>IF(AB769 = "", "", IFERROR(VLOOKUP(AB769, 'SERVICE LOCATIONS'!$A:$G, 7, FALSE), ""))</f>
        <v/>
      </c>
      <c r="AK769" s="5" t="str">
        <f>IF(AB769 = "", "", IFERROR(VLOOKUP(AB769, 'SERVICE LOCATIONS'!$A:$H, 8, FALSE), ""))</f>
        <v/>
      </c>
      <c r="AL769" s="7" t="str">
        <f>IF(AB769 = "", "", IFERROR(VLOOKUP(AB769, 'SERVICE LOCATIONS'!$A:$I, 9, FALSE), ""))</f>
        <v/>
      </c>
      <c r="AM769" s="7" t="str">
        <f>IF(AB769 = "", "", IFERROR(VLOOKUP(AB769, 'SERVICE LOCATIONS'!$A:$J, 10, FALSE), ""))</f>
        <v/>
      </c>
      <c r="AN769" s="7" t="str">
        <f>IF(AB769 = "", "", IFERROR(VLOOKUP(AB769, 'SERVICE LOCATIONS'!$A:$Q, 12, FALSE), ""))</f>
        <v/>
      </c>
      <c r="AO769" s="5" t="str">
        <f>IF(AB769 = "", "", IFERROR(VLOOKUP(AB769, 'SERVICE LOCATIONS'!$A:$Q, 13, FALSE), ""))</f>
        <v/>
      </c>
      <c r="AP769" s="5" t="str">
        <f>IF(AB769 = "", "", IFERROR(VLOOKUP(AB769, 'SERVICE LOCATIONS'!$A:$Q, 14, FALSE), ""))</f>
        <v/>
      </c>
      <c r="AQ769" s="5" t="str">
        <f>IF(AB769 = "", "", IFERROR(VLOOKUP(AB769, 'SERVICE LOCATIONS'!$A:$Q, 15, FALSE), ""))</f>
        <v/>
      </c>
      <c r="AR769" s="5" t="str">
        <f>IF(AB769 = "", "", IFERROR(VLOOKUP(AB769, 'SERVICE LOCATIONS'!$A:$Q, 16, FALSE), ""))</f>
        <v/>
      </c>
      <c r="AS769" s="5" t="str">
        <f>IF(AB769 = "", "", IFERROR(VLOOKUP(AB769, 'SERVICE LOCATIONS'!$A:$Q, 17, FALSE), ""))</f>
        <v/>
      </c>
      <c r="AT769" s="27" t="str">
        <f>IF(AB769 = "", "", IFERROR(VLOOKUP(AB769, 'SERVICE LOCATIONS'!$A:$Q, 11, FALSE), ""))</f>
        <v/>
      </c>
      <c r="AU769" s="42"/>
      <c r="AV769" s="54"/>
      <c r="AW769" s="55"/>
      <c r="AX769" s="56"/>
      <c r="AY769" s="57"/>
    </row>
    <row r="770" spans="1:51" x14ac:dyDescent="0.2">
      <c r="A770" s="58"/>
      <c r="B770" s="64" t="str">
        <f>IF(A770="", "", TEXT(VLOOKUP(A770, 'ENTITY INFO'!$A:$E, 4, FALSE), "00-0000000"))</f>
        <v/>
      </c>
      <c r="C770" s="64" t="str">
        <f>IF(A770="", "", VLOOKUP(A770, 'ENTITY INFO'!$A:$E, 5, FALSE))</f>
        <v/>
      </c>
      <c r="D770" s="64" t="str">
        <f>IF(A770 = "", "", IFERROR(VLOOKUP(A770, 'ENTITY INFO'!$A:$B, 2, FALSE), ""))</f>
        <v/>
      </c>
      <c r="E770" s="42"/>
      <c r="F770" s="57"/>
      <c r="G770" s="60"/>
      <c r="H770" s="54"/>
      <c r="I770" s="61"/>
      <c r="J770" s="62"/>
      <c r="K770" s="57"/>
      <c r="L770" s="57"/>
      <c r="M770" s="54"/>
      <c r="N770" s="63"/>
      <c r="O770" s="57"/>
      <c r="P770" s="57"/>
      <c r="Q770" s="57"/>
      <c r="R770" s="57"/>
      <c r="S770" s="57"/>
      <c r="T770" s="57"/>
      <c r="U770" s="57"/>
      <c r="V770" s="57"/>
      <c r="W770" s="57"/>
      <c r="X770" s="57"/>
      <c r="Y770" s="25" t="str">
        <f>IF(X770 = "", "", IFERROR(VLOOKUP(X770, Values!G:H, 2, FALSE), ""))</f>
        <v/>
      </c>
      <c r="Z770" s="26" t="str">
        <f>IF(X770 = "", "", IFERROR(VLOOKUP(X770, Values!G:I, 3, FALSE), ""))</f>
        <v/>
      </c>
      <c r="AA770" s="107"/>
      <c r="AB770" s="56"/>
      <c r="AC770" s="57"/>
      <c r="AD770" s="25"/>
      <c r="AE770" s="5" t="str">
        <f>IF(AB770 = "", "", IFERROR(VLOOKUP(AB770, 'SERVICE LOCATIONS'!$A:$B, 2, FALSE), ""))</f>
        <v/>
      </c>
      <c r="AF770" s="5" t="str">
        <f>IF(AB770 = "", "", IFERROR(IF(VLOOKUP(AB770, 'SERVICE LOCATIONS'!$A:$C, 3, FALSE) = 0, "", VLOOKUP(AB770, 'SERVICE LOCATIONS'!$A:$D, 3, FALSE)), ""))</f>
        <v/>
      </c>
      <c r="AG770" s="5" t="str">
        <f>IF(AB770 = "", "", IFERROR(VLOOKUP(AB770, 'SERVICE LOCATIONS'!$A:$D, 4, FALSE), ""))</f>
        <v/>
      </c>
      <c r="AH770" s="5" t="str">
        <f>IF(AB770 = "", "", IFERROR(VLOOKUP(AB770, 'SERVICE LOCATIONS'!$A:$J, 5, FALSE), ""))</f>
        <v/>
      </c>
      <c r="AI770" s="5" t="str">
        <f>IF(AB770 = "", "", IFERROR(VLOOKUP(AB770, 'SERVICE LOCATIONS'!$A:$F, 6, FALSE), ""))</f>
        <v/>
      </c>
      <c r="AJ770" s="5" t="str">
        <f>IF(AB770 = "", "", IFERROR(VLOOKUP(AB770, 'SERVICE LOCATIONS'!$A:$G, 7, FALSE), ""))</f>
        <v/>
      </c>
      <c r="AK770" s="5" t="str">
        <f>IF(AB770 = "", "", IFERROR(VLOOKUP(AB770, 'SERVICE LOCATIONS'!$A:$H, 8, FALSE), ""))</f>
        <v/>
      </c>
      <c r="AL770" s="7" t="str">
        <f>IF(AB770 = "", "", IFERROR(VLOOKUP(AB770, 'SERVICE LOCATIONS'!$A:$I, 9, FALSE), ""))</f>
        <v/>
      </c>
      <c r="AM770" s="7" t="str">
        <f>IF(AB770 = "", "", IFERROR(VLOOKUP(AB770, 'SERVICE LOCATIONS'!$A:$J, 10, FALSE), ""))</f>
        <v/>
      </c>
      <c r="AN770" s="7" t="str">
        <f>IF(AB770 = "", "", IFERROR(VLOOKUP(AB770, 'SERVICE LOCATIONS'!$A:$Q, 12, FALSE), ""))</f>
        <v/>
      </c>
      <c r="AO770" s="5" t="str">
        <f>IF(AB770 = "", "", IFERROR(VLOOKUP(AB770, 'SERVICE LOCATIONS'!$A:$Q, 13, FALSE), ""))</f>
        <v/>
      </c>
      <c r="AP770" s="5" t="str">
        <f>IF(AB770 = "", "", IFERROR(VLOOKUP(AB770, 'SERVICE LOCATIONS'!$A:$Q, 14, FALSE), ""))</f>
        <v/>
      </c>
      <c r="AQ770" s="5" t="str">
        <f>IF(AB770 = "", "", IFERROR(VLOOKUP(AB770, 'SERVICE LOCATIONS'!$A:$Q, 15, FALSE), ""))</f>
        <v/>
      </c>
      <c r="AR770" s="5" t="str">
        <f>IF(AB770 = "", "", IFERROR(VLOOKUP(AB770, 'SERVICE LOCATIONS'!$A:$Q, 16, FALSE), ""))</f>
        <v/>
      </c>
      <c r="AS770" s="5" t="str">
        <f>IF(AB770 = "", "", IFERROR(VLOOKUP(AB770, 'SERVICE LOCATIONS'!$A:$Q, 17, FALSE), ""))</f>
        <v/>
      </c>
      <c r="AT770" s="27" t="str">
        <f>IF(AB770 = "", "", IFERROR(VLOOKUP(AB770, 'SERVICE LOCATIONS'!$A:$Q, 11, FALSE), ""))</f>
        <v/>
      </c>
      <c r="AU770" s="42"/>
      <c r="AV770" s="54"/>
      <c r="AW770" s="55"/>
      <c r="AX770" s="56"/>
      <c r="AY770" s="57"/>
    </row>
    <row r="771" spans="1:51" x14ac:dyDescent="0.2">
      <c r="A771" s="58"/>
      <c r="B771" s="64" t="str">
        <f>IF(A771="", "", TEXT(VLOOKUP(A771, 'ENTITY INFO'!$A:$E, 4, FALSE), "00-0000000"))</f>
        <v/>
      </c>
      <c r="C771" s="64" t="str">
        <f>IF(A771="", "", VLOOKUP(A771, 'ENTITY INFO'!$A:$E, 5, FALSE))</f>
        <v/>
      </c>
      <c r="D771" s="64" t="str">
        <f>IF(A771 = "", "", IFERROR(VLOOKUP(A771, 'ENTITY INFO'!$A:$B, 2, FALSE), ""))</f>
        <v/>
      </c>
      <c r="E771" s="42"/>
      <c r="F771" s="57"/>
      <c r="G771" s="60"/>
      <c r="H771" s="54"/>
      <c r="I771" s="61"/>
      <c r="J771" s="62"/>
      <c r="K771" s="57"/>
      <c r="L771" s="57"/>
      <c r="M771" s="54"/>
      <c r="N771" s="63"/>
      <c r="O771" s="57"/>
      <c r="P771" s="57"/>
      <c r="Q771" s="57"/>
      <c r="R771" s="57"/>
      <c r="S771" s="57"/>
      <c r="T771" s="57"/>
      <c r="U771" s="57"/>
      <c r="V771" s="57"/>
      <c r="W771" s="57"/>
      <c r="X771" s="57"/>
      <c r="Y771" s="25" t="str">
        <f>IF(X771 = "", "", IFERROR(VLOOKUP(X771, Values!G:H, 2, FALSE), ""))</f>
        <v/>
      </c>
      <c r="Z771" s="26" t="str">
        <f>IF(X771 = "", "", IFERROR(VLOOKUP(X771, Values!G:I, 3, FALSE), ""))</f>
        <v/>
      </c>
      <c r="AA771" s="107"/>
      <c r="AB771" s="56"/>
      <c r="AC771" s="57"/>
      <c r="AD771" s="25"/>
      <c r="AE771" s="5" t="str">
        <f>IF(AB771 = "", "", IFERROR(VLOOKUP(AB771, 'SERVICE LOCATIONS'!$A:$B, 2, FALSE), ""))</f>
        <v/>
      </c>
      <c r="AF771" s="5" t="str">
        <f>IF(AB771 = "", "", IFERROR(IF(VLOOKUP(AB771, 'SERVICE LOCATIONS'!$A:$C, 3, FALSE) = 0, "", VLOOKUP(AB771, 'SERVICE LOCATIONS'!$A:$D, 3, FALSE)), ""))</f>
        <v/>
      </c>
      <c r="AG771" s="5" t="str">
        <f>IF(AB771 = "", "", IFERROR(VLOOKUP(AB771, 'SERVICE LOCATIONS'!$A:$D, 4, FALSE), ""))</f>
        <v/>
      </c>
      <c r="AH771" s="5" t="str">
        <f>IF(AB771 = "", "", IFERROR(VLOOKUP(AB771, 'SERVICE LOCATIONS'!$A:$J, 5, FALSE), ""))</f>
        <v/>
      </c>
      <c r="AI771" s="5" t="str">
        <f>IF(AB771 = "", "", IFERROR(VLOOKUP(AB771, 'SERVICE LOCATIONS'!$A:$F, 6, FALSE), ""))</f>
        <v/>
      </c>
      <c r="AJ771" s="5" t="str">
        <f>IF(AB771 = "", "", IFERROR(VLOOKUP(AB771, 'SERVICE LOCATIONS'!$A:$G, 7, FALSE), ""))</f>
        <v/>
      </c>
      <c r="AK771" s="5" t="str">
        <f>IF(AB771 = "", "", IFERROR(VLOOKUP(AB771, 'SERVICE LOCATIONS'!$A:$H, 8, FALSE), ""))</f>
        <v/>
      </c>
      <c r="AL771" s="7" t="str">
        <f>IF(AB771 = "", "", IFERROR(VLOOKUP(AB771, 'SERVICE LOCATIONS'!$A:$I, 9, FALSE), ""))</f>
        <v/>
      </c>
      <c r="AM771" s="7" t="str">
        <f>IF(AB771 = "", "", IFERROR(VLOOKUP(AB771, 'SERVICE LOCATIONS'!$A:$J, 10, FALSE), ""))</f>
        <v/>
      </c>
      <c r="AN771" s="7" t="str">
        <f>IF(AB771 = "", "", IFERROR(VLOOKUP(AB771, 'SERVICE LOCATIONS'!$A:$Q, 12, FALSE), ""))</f>
        <v/>
      </c>
      <c r="AO771" s="5" t="str">
        <f>IF(AB771 = "", "", IFERROR(VLOOKUP(AB771, 'SERVICE LOCATIONS'!$A:$Q, 13, FALSE), ""))</f>
        <v/>
      </c>
      <c r="AP771" s="5" t="str">
        <f>IF(AB771 = "", "", IFERROR(VLOOKUP(AB771, 'SERVICE LOCATIONS'!$A:$Q, 14, FALSE), ""))</f>
        <v/>
      </c>
      <c r="AQ771" s="5" t="str">
        <f>IF(AB771 = "", "", IFERROR(VLOOKUP(AB771, 'SERVICE LOCATIONS'!$A:$Q, 15, FALSE), ""))</f>
        <v/>
      </c>
      <c r="AR771" s="5" t="str">
        <f>IF(AB771 = "", "", IFERROR(VLOOKUP(AB771, 'SERVICE LOCATIONS'!$A:$Q, 16, FALSE), ""))</f>
        <v/>
      </c>
      <c r="AS771" s="5" t="str">
        <f>IF(AB771 = "", "", IFERROR(VLOOKUP(AB771, 'SERVICE LOCATIONS'!$A:$Q, 17, FALSE), ""))</f>
        <v/>
      </c>
      <c r="AT771" s="27" t="str">
        <f>IF(AB771 = "", "", IFERROR(VLOOKUP(AB771, 'SERVICE LOCATIONS'!$A:$Q, 11, FALSE), ""))</f>
        <v/>
      </c>
      <c r="AU771" s="42"/>
      <c r="AV771" s="54"/>
      <c r="AW771" s="55"/>
      <c r="AX771" s="56"/>
      <c r="AY771" s="57"/>
    </row>
    <row r="772" spans="1:51" x14ac:dyDescent="0.2">
      <c r="A772" s="58"/>
      <c r="B772" s="64" t="str">
        <f>IF(A772="", "", TEXT(VLOOKUP(A772, 'ENTITY INFO'!$A:$E, 4, FALSE), "00-0000000"))</f>
        <v/>
      </c>
      <c r="C772" s="64" t="str">
        <f>IF(A772="", "", VLOOKUP(A772, 'ENTITY INFO'!$A:$E, 5, FALSE))</f>
        <v/>
      </c>
      <c r="D772" s="64" t="str">
        <f>IF(A772 = "", "", IFERROR(VLOOKUP(A772, 'ENTITY INFO'!$A:$B, 2, FALSE), ""))</f>
        <v/>
      </c>
      <c r="E772" s="42"/>
      <c r="F772" s="57"/>
      <c r="G772" s="60"/>
      <c r="H772" s="54"/>
      <c r="I772" s="61"/>
      <c r="J772" s="62"/>
      <c r="K772" s="57"/>
      <c r="L772" s="57"/>
      <c r="M772" s="54"/>
      <c r="N772" s="63"/>
      <c r="O772" s="57"/>
      <c r="P772" s="57"/>
      <c r="Q772" s="57"/>
      <c r="R772" s="57"/>
      <c r="S772" s="57"/>
      <c r="T772" s="57"/>
      <c r="U772" s="57"/>
      <c r="V772" s="57"/>
      <c r="W772" s="57"/>
      <c r="X772" s="57"/>
      <c r="Y772" s="25" t="str">
        <f>IF(X772 = "", "", IFERROR(VLOOKUP(X772, Values!G:H, 2, FALSE), ""))</f>
        <v/>
      </c>
      <c r="Z772" s="26" t="str">
        <f>IF(X772 = "", "", IFERROR(VLOOKUP(X772, Values!G:I, 3, FALSE), ""))</f>
        <v/>
      </c>
      <c r="AA772" s="107"/>
      <c r="AB772" s="56"/>
      <c r="AC772" s="57"/>
      <c r="AD772" s="25"/>
      <c r="AE772" s="5" t="str">
        <f>IF(AB772 = "", "", IFERROR(VLOOKUP(AB772, 'SERVICE LOCATIONS'!$A:$B, 2, FALSE), ""))</f>
        <v/>
      </c>
      <c r="AF772" s="5" t="str">
        <f>IF(AB772 = "", "", IFERROR(IF(VLOOKUP(AB772, 'SERVICE LOCATIONS'!$A:$C, 3, FALSE) = 0, "", VLOOKUP(AB772, 'SERVICE LOCATIONS'!$A:$D, 3, FALSE)), ""))</f>
        <v/>
      </c>
      <c r="AG772" s="5" t="str">
        <f>IF(AB772 = "", "", IFERROR(VLOOKUP(AB772, 'SERVICE LOCATIONS'!$A:$D, 4, FALSE), ""))</f>
        <v/>
      </c>
      <c r="AH772" s="5" t="str">
        <f>IF(AB772 = "", "", IFERROR(VLOOKUP(AB772, 'SERVICE LOCATIONS'!$A:$J, 5, FALSE), ""))</f>
        <v/>
      </c>
      <c r="AI772" s="5" t="str">
        <f>IF(AB772 = "", "", IFERROR(VLOOKUP(AB772, 'SERVICE LOCATIONS'!$A:$F, 6, FALSE), ""))</f>
        <v/>
      </c>
      <c r="AJ772" s="5" t="str">
        <f>IF(AB772 = "", "", IFERROR(VLOOKUP(AB772, 'SERVICE LOCATIONS'!$A:$G, 7, FALSE), ""))</f>
        <v/>
      </c>
      <c r="AK772" s="5" t="str">
        <f>IF(AB772 = "", "", IFERROR(VLOOKUP(AB772, 'SERVICE LOCATIONS'!$A:$H, 8, FALSE), ""))</f>
        <v/>
      </c>
      <c r="AL772" s="7" t="str">
        <f>IF(AB772 = "", "", IFERROR(VLOOKUP(AB772, 'SERVICE LOCATIONS'!$A:$I, 9, FALSE), ""))</f>
        <v/>
      </c>
      <c r="AM772" s="7" t="str">
        <f>IF(AB772 = "", "", IFERROR(VLOOKUP(AB772, 'SERVICE LOCATIONS'!$A:$J, 10, FALSE), ""))</f>
        <v/>
      </c>
      <c r="AN772" s="7" t="str">
        <f>IF(AB772 = "", "", IFERROR(VLOOKUP(AB772, 'SERVICE LOCATIONS'!$A:$Q, 12, FALSE), ""))</f>
        <v/>
      </c>
      <c r="AO772" s="5" t="str">
        <f>IF(AB772 = "", "", IFERROR(VLOOKUP(AB772, 'SERVICE LOCATIONS'!$A:$Q, 13, FALSE), ""))</f>
        <v/>
      </c>
      <c r="AP772" s="5" t="str">
        <f>IF(AB772 = "", "", IFERROR(VLOOKUP(AB772, 'SERVICE LOCATIONS'!$A:$Q, 14, FALSE), ""))</f>
        <v/>
      </c>
      <c r="AQ772" s="5" t="str">
        <f>IF(AB772 = "", "", IFERROR(VLOOKUP(AB772, 'SERVICE LOCATIONS'!$A:$Q, 15, FALSE), ""))</f>
        <v/>
      </c>
      <c r="AR772" s="5" t="str">
        <f>IF(AB772 = "", "", IFERROR(VLOOKUP(AB772, 'SERVICE LOCATIONS'!$A:$Q, 16, FALSE), ""))</f>
        <v/>
      </c>
      <c r="AS772" s="5" t="str">
        <f>IF(AB772 = "", "", IFERROR(VLOOKUP(AB772, 'SERVICE LOCATIONS'!$A:$Q, 17, FALSE), ""))</f>
        <v/>
      </c>
      <c r="AT772" s="27" t="str">
        <f>IF(AB772 = "", "", IFERROR(VLOOKUP(AB772, 'SERVICE LOCATIONS'!$A:$Q, 11, FALSE), ""))</f>
        <v/>
      </c>
      <c r="AU772" s="42"/>
      <c r="AV772" s="54"/>
      <c r="AW772" s="55"/>
      <c r="AX772" s="56"/>
      <c r="AY772" s="57"/>
    </row>
    <row r="773" spans="1:51" x14ac:dyDescent="0.2">
      <c r="A773" s="58"/>
      <c r="B773" s="64" t="str">
        <f>IF(A773="", "", TEXT(VLOOKUP(A773, 'ENTITY INFO'!$A:$E, 4, FALSE), "00-0000000"))</f>
        <v/>
      </c>
      <c r="C773" s="64" t="str">
        <f>IF(A773="", "", VLOOKUP(A773, 'ENTITY INFO'!$A:$E, 5, FALSE))</f>
        <v/>
      </c>
      <c r="D773" s="64" t="str">
        <f>IF(A773 = "", "", IFERROR(VLOOKUP(A773, 'ENTITY INFO'!$A:$B, 2, FALSE), ""))</f>
        <v/>
      </c>
      <c r="E773" s="42"/>
      <c r="F773" s="57"/>
      <c r="G773" s="60"/>
      <c r="H773" s="54"/>
      <c r="I773" s="61"/>
      <c r="J773" s="62"/>
      <c r="K773" s="57"/>
      <c r="L773" s="57"/>
      <c r="M773" s="54"/>
      <c r="N773" s="63"/>
      <c r="O773" s="57"/>
      <c r="P773" s="57"/>
      <c r="Q773" s="57"/>
      <c r="R773" s="57"/>
      <c r="S773" s="57"/>
      <c r="T773" s="57"/>
      <c r="U773" s="57"/>
      <c r="V773" s="57"/>
      <c r="W773" s="57"/>
      <c r="X773" s="57"/>
      <c r="Y773" s="25" t="str">
        <f>IF(X773 = "", "", IFERROR(VLOOKUP(X773, Values!G:H, 2, FALSE), ""))</f>
        <v/>
      </c>
      <c r="Z773" s="26" t="str">
        <f>IF(X773 = "", "", IFERROR(VLOOKUP(X773, Values!G:I, 3, FALSE), ""))</f>
        <v/>
      </c>
      <c r="AA773" s="107"/>
      <c r="AB773" s="56"/>
      <c r="AC773" s="57"/>
      <c r="AD773" s="25"/>
      <c r="AE773" s="5" t="str">
        <f>IF(AB773 = "", "", IFERROR(VLOOKUP(AB773, 'SERVICE LOCATIONS'!$A:$B, 2, FALSE), ""))</f>
        <v/>
      </c>
      <c r="AF773" s="5" t="str">
        <f>IF(AB773 = "", "", IFERROR(IF(VLOOKUP(AB773, 'SERVICE LOCATIONS'!$A:$C, 3, FALSE) = 0, "", VLOOKUP(AB773, 'SERVICE LOCATIONS'!$A:$D, 3, FALSE)), ""))</f>
        <v/>
      </c>
      <c r="AG773" s="5" t="str">
        <f>IF(AB773 = "", "", IFERROR(VLOOKUP(AB773, 'SERVICE LOCATIONS'!$A:$D, 4, FALSE), ""))</f>
        <v/>
      </c>
      <c r="AH773" s="5" t="str">
        <f>IF(AB773 = "", "", IFERROR(VLOOKUP(AB773, 'SERVICE LOCATIONS'!$A:$J, 5, FALSE), ""))</f>
        <v/>
      </c>
      <c r="AI773" s="5" t="str">
        <f>IF(AB773 = "", "", IFERROR(VLOOKUP(AB773, 'SERVICE LOCATIONS'!$A:$F, 6, FALSE), ""))</f>
        <v/>
      </c>
      <c r="AJ773" s="5" t="str">
        <f>IF(AB773 = "", "", IFERROR(VLOOKUP(AB773, 'SERVICE LOCATIONS'!$A:$G, 7, FALSE), ""))</f>
        <v/>
      </c>
      <c r="AK773" s="5" t="str">
        <f>IF(AB773 = "", "", IFERROR(VLOOKUP(AB773, 'SERVICE LOCATIONS'!$A:$H, 8, FALSE), ""))</f>
        <v/>
      </c>
      <c r="AL773" s="7" t="str">
        <f>IF(AB773 = "", "", IFERROR(VLOOKUP(AB773, 'SERVICE LOCATIONS'!$A:$I, 9, FALSE), ""))</f>
        <v/>
      </c>
      <c r="AM773" s="7" t="str">
        <f>IF(AB773 = "", "", IFERROR(VLOOKUP(AB773, 'SERVICE LOCATIONS'!$A:$J, 10, FALSE), ""))</f>
        <v/>
      </c>
      <c r="AN773" s="7" t="str">
        <f>IF(AB773 = "", "", IFERROR(VLOOKUP(AB773, 'SERVICE LOCATIONS'!$A:$Q, 12, FALSE), ""))</f>
        <v/>
      </c>
      <c r="AO773" s="5" t="str">
        <f>IF(AB773 = "", "", IFERROR(VLOOKUP(AB773, 'SERVICE LOCATIONS'!$A:$Q, 13, FALSE), ""))</f>
        <v/>
      </c>
      <c r="AP773" s="5" t="str">
        <f>IF(AB773 = "", "", IFERROR(VLOOKUP(AB773, 'SERVICE LOCATIONS'!$A:$Q, 14, FALSE), ""))</f>
        <v/>
      </c>
      <c r="AQ773" s="5" t="str">
        <f>IF(AB773 = "", "", IFERROR(VLOOKUP(AB773, 'SERVICE LOCATIONS'!$A:$Q, 15, FALSE), ""))</f>
        <v/>
      </c>
      <c r="AR773" s="5" t="str">
        <f>IF(AB773 = "", "", IFERROR(VLOOKUP(AB773, 'SERVICE LOCATIONS'!$A:$Q, 16, FALSE), ""))</f>
        <v/>
      </c>
      <c r="AS773" s="5" t="str">
        <f>IF(AB773 = "", "", IFERROR(VLOOKUP(AB773, 'SERVICE LOCATIONS'!$A:$Q, 17, FALSE), ""))</f>
        <v/>
      </c>
      <c r="AT773" s="27" t="str">
        <f>IF(AB773 = "", "", IFERROR(VLOOKUP(AB773, 'SERVICE LOCATIONS'!$A:$Q, 11, FALSE), ""))</f>
        <v/>
      </c>
      <c r="AU773" s="42"/>
      <c r="AV773" s="54"/>
      <c r="AW773" s="55"/>
      <c r="AX773" s="56"/>
      <c r="AY773" s="57"/>
    </row>
    <row r="774" spans="1:51" x14ac:dyDescent="0.2">
      <c r="A774" s="58"/>
      <c r="B774" s="64" t="str">
        <f>IF(A774="", "", TEXT(VLOOKUP(A774, 'ENTITY INFO'!$A:$E, 4, FALSE), "00-0000000"))</f>
        <v/>
      </c>
      <c r="C774" s="64" t="str">
        <f>IF(A774="", "", VLOOKUP(A774, 'ENTITY INFO'!$A:$E, 5, FALSE))</f>
        <v/>
      </c>
      <c r="D774" s="64" t="str">
        <f>IF(A774 = "", "", IFERROR(VLOOKUP(A774, 'ENTITY INFO'!$A:$B, 2, FALSE), ""))</f>
        <v/>
      </c>
      <c r="E774" s="42"/>
      <c r="F774" s="57"/>
      <c r="G774" s="60"/>
      <c r="H774" s="54"/>
      <c r="I774" s="61"/>
      <c r="J774" s="62"/>
      <c r="K774" s="57"/>
      <c r="L774" s="57"/>
      <c r="M774" s="54"/>
      <c r="N774" s="63"/>
      <c r="O774" s="57"/>
      <c r="P774" s="57"/>
      <c r="Q774" s="57"/>
      <c r="R774" s="57"/>
      <c r="S774" s="57"/>
      <c r="T774" s="57"/>
      <c r="U774" s="57"/>
      <c r="V774" s="57"/>
      <c r="W774" s="57"/>
      <c r="X774" s="57"/>
      <c r="Y774" s="25" t="str">
        <f>IF(X774 = "", "", IFERROR(VLOOKUP(X774, Values!G:H, 2, FALSE), ""))</f>
        <v/>
      </c>
      <c r="Z774" s="26" t="str">
        <f>IF(X774 = "", "", IFERROR(VLOOKUP(X774, Values!G:I, 3, FALSE), ""))</f>
        <v/>
      </c>
      <c r="AA774" s="107"/>
      <c r="AB774" s="56"/>
      <c r="AC774" s="57"/>
      <c r="AD774" s="25"/>
      <c r="AE774" s="5" t="str">
        <f>IF(AB774 = "", "", IFERROR(VLOOKUP(AB774, 'SERVICE LOCATIONS'!$A:$B, 2, FALSE), ""))</f>
        <v/>
      </c>
      <c r="AF774" s="5" t="str">
        <f>IF(AB774 = "", "", IFERROR(IF(VLOOKUP(AB774, 'SERVICE LOCATIONS'!$A:$C, 3, FALSE) = 0, "", VLOOKUP(AB774, 'SERVICE LOCATIONS'!$A:$D, 3, FALSE)), ""))</f>
        <v/>
      </c>
      <c r="AG774" s="5" t="str">
        <f>IF(AB774 = "", "", IFERROR(VLOOKUP(AB774, 'SERVICE LOCATIONS'!$A:$D, 4, FALSE), ""))</f>
        <v/>
      </c>
      <c r="AH774" s="5" t="str">
        <f>IF(AB774 = "", "", IFERROR(VLOOKUP(AB774, 'SERVICE LOCATIONS'!$A:$J, 5, FALSE), ""))</f>
        <v/>
      </c>
      <c r="AI774" s="5" t="str">
        <f>IF(AB774 = "", "", IFERROR(VLOOKUP(AB774, 'SERVICE LOCATIONS'!$A:$F, 6, FALSE), ""))</f>
        <v/>
      </c>
      <c r="AJ774" s="5" t="str">
        <f>IF(AB774 = "", "", IFERROR(VLOOKUP(AB774, 'SERVICE LOCATIONS'!$A:$G, 7, FALSE), ""))</f>
        <v/>
      </c>
      <c r="AK774" s="5" t="str">
        <f>IF(AB774 = "", "", IFERROR(VLOOKUP(AB774, 'SERVICE LOCATIONS'!$A:$H, 8, FALSE), ""))</f>
        <v/>
      </c>
      <c r="AL774" s="7" t="str">
        <f>IF(AB774 = "", "", IFERROR(VLOOKUP(AB774, 'SERVICE LOCATIONS'!$A:$I, 9, FALSE), ""))</f>
        <v/>
      </c>
      <c r="AM774" s="7" t="str">
        <f>IF(AB774 = "", "", IFERROR(VLOOKUP(AB774, 'SERVICE LOCATIONS'!$A:$J, 10, FALSE), ""))</f>
        <v/>
      </c>
      <c r="AN774" s="7" t="str">
        <f>IF(AB774 = "", "", IFERROR(VLOOKUP(AB774, 'SERVICE LOCATIONS'!$A:$Q, 12, FALSE), ""))</f>
        <v/>
      </c>
      <c r="AO774" s="5" t="str">
        <f>IF(AB774 = "", "", IFERROR(VLOOKUP(AB774, 'SERVICE LOCATIONS'!$A:$Q, 13, FALSE), ""))</f>
        <v/>
      </c>
      <c r="AP774" s="5" t="str">
        <f>IF(AB774 = "", "", IFERROR(VLOOKUP(AB774, 'SERVICE LOCATIONS'!$A:$Q, 14, FALSE), ""))</f>
        <v/>
      </c>
      <c r="AQ774" s="5" t="str">
        <f>IF(AB774 = "", "", IFERROR(VLOOKUP(AB774, 'SERVICE LOCATIONS'!$A:$Q, 15, FALSE), ""))</f>
        <v/>
      </c>
      <c r="AR774" s="5" t="str">
        <f>IF(AB774 = "", "", IFERROR(VLOOKUP(AB774, 'SERVICE LOCATIONS'!$A:$Q, 16, FALSE), ""))</f>
        <v/>
      </c>
      <c r="AS774" s="5" t="str">
        <f>IF(AB774 = "", "", IFERROR(VLOOKUP(AB774, 'SERVICE LOCATIONS'!$A:$Q, 17, FALSE), ""))</f>
        <v/>
      </c>
      <c r="AT774" s="27" t="str">
        <f>IF(AB774 = "", "", IFERROR(VLOOKUP(AB774, 'SERVICE LOCATIONS'!$A:$Q, 11, FALSE), ""))</f>
        <v/>
      </c>
      <c r="AU774" s="42"/>
      <c r="AV774" s="54"/>
      <c r="AW774" s="55"/>
      <c r="AX774" s="56"/>
      <c r="AY774" s="57"/>
    </row>
    <row r="775" spans="1:51" x14ac:dyDescent="0.2">
      <c r="A775" s="58"/>
      <c r="B775" s="64" t="str">
        <f>IF(A775="", "", TEXT(VLOOKUP(A775, 'ENTITY INFO'!$A:$E, 4, FALSE), "00-0000000"))</f>
        <v/>
      </c>
      <c r="C775" s="64" t="str">
        <f>IF(A775="", "", VLOOKUP(A775, 'ENTITY INFO'!$A:$E, 5, FALSE))</f>
        <v/>
      </c>
      <c r="D775" s="64" t="str">
        <f>IF(A775 = "", "", IFERROR(VLOOKUP(A775, 'ENTITY INFO'!$A:$B, 2, FALSE), ""))</f>
        <v/>
      </c>
      <c r="E775" s="42"/>
      <c r="F775" s="57"/>
      <c r="G775" s="60"/>
      <c r="H775" s="54"/>
      <c r="I775" s="61"/>
      <c r="J775" s="62"/>
      <c r="K775" s="57"/>
      <c r="L775" s="57"/>
      <c r="M775" s="54"/>
      <c r="N775" s="63"/>
      <c r="O775" s="57"/>
      <c r="P775" s="57"/>
      <c r="Q775" s="57"/>
      <c r="R775" s="57"/>
      <c r="S775" s="57"/>
      <c r="T775" s="57"/>
      <c r="U775" s="57"/>
      <c r="V775" s="57"/>
      <c r="W775" s="57"/>
      <c r="X775" s="57"/>
      <c r="Y775" s="25" t="str">
        <f>IF(X775 = "", "", IFERROR(VLOOKUP(X775, Values!G:H, 2, FALSE), ""))</f>
        <v/>
      </c>
      <c r="Z775" s="26" t="str">
        <f>IF(X775 = "", "", IFERROR(VLOOKUP(X775, Values!G:I, 3, FALSE), ""))</f>
        <v/>
      </c>
      <c r="AA775" s="107"/>
      <c r="AB775" s="56"/>
      <c r="AC775" s="57"/>
      <c r="AD775" s="25"/>
      <c r="AE775" s="5" t="str">
        <f>IF(AB775 = "", "", IFERROR(VLOOKUP(AB775, 'SERVICE LOCATIONS'!$A:$B, 2, FALSE), ""))</f>
        <v/>
      </c>
      <c r="AF775" s="5" t="str">
        <f>IF(AB775 = "", "", IFERROR(IF(VLOOKUP(AB775, 'SERVICE LOCATIONS'!$A:$C, 3, FALSE) = 0, "", VLOOKUP(AB775, 'SERVICE LOCATIONS'!$A:$D, 3, FALSE)), ""))</f>
        <v/>
      </c>
      <c r="AG775" s="5" t="str">
        <f>IF(AB775 = "", "", IFERROR(VLOOKUP(AB775, 'SERVICE LOCATIONS'!$A:$D, 4, FALSE), ""))</f>
        <v/>
      </c>
      <c r="AH775" s="5" t="str">
        <f>IF(AB775 = "", "", IFERROR(VLOOKUP(AB775, 'SERVICE LOCATIONS'!$A:$J, 5, FALSE), ""))</f>
        <v/>
      </c>
      <c r="AI775" s="5" t="str">
        <f>IF(AB775 = "", "", IFERROR(VLOOKUP(AB775, 'SERVICE LOCATIONS'!$A:$F, 6, FALSE), ""))</f>
        <v/>
      </c>
      <c r="AJ775" s="5" t="str">
        <f>IF(AB775 = "", "", IFERROR(VLOOKUP(AB775, 'SERVICE LOCATIONS'!$A:$G, 7, FALSE), ""))</f>
        <v/>
      </c>
      <c r="AK775" s="5" t="str">
        <f>IF(AB775 = "", "", IFERROR(VLOOKUP(AB775, 'SERVICE LOCATIONS'!$A:$H, 8, FALSE), ""))</f>
        <v/>
      </c>
      <c r="AL775" s="7" t="str">
        <f>IF(AB775 = "", "", IFERROR(VLOOKUP(AB775, 'SERVICE LOCATIONS'!$A:$I, 9, FALSE), ""))</f>
        <v/>
      </c>
      <c r="AM775" s="7" t="str">
        <f>IF(AB775 = "", "", IFERROR(VLOOKUP(AB775, 'SERVICE LOCATIONS'!$A:$J, 10, FALSE), ""))</f>
        <v/>
      </c>
      <c r="AN775" s="7" t="str">
        <f>IF(AB775 = "", "", IFERROR(VLOOKUP(AB775, 'SERVICE LOCATIONS'!$A:$Q, 12, FALSE), ""))</f>
        <v/>
      </c>
      <c r="AO775" s="5" t="str">
        <f>IF(AB775 = "", "", IFERROR(VLOOKUP(AB775, 'SERVICE LOCATIONS'!$A:$Q, 13, FALSE), ""))</f>
        <v/>
      </c>
      <c r="AP775" s="5" t="str">
        <f>IF(AB775 = "", "", IFERROR(VLOOKUP(AB775, 'SERVICE LOCATIONS'!$A:$Q, 14, FALSE), ""))</f>
        <v/>
      </c>
      <c r="AQ775" s="5" t="str">
        <f>IF(AB775 = "", "", IFERROR(VLOOKUP(AB775, 'SERVICE LOCATIONS'!$A:$Q, 15, FALSE), ""))</f>
        <v/>
      </c>
      <c r="AR775" s="5" t="str">
        <f>IF(AB775 = "", "", IFERROR(VLOOKUP(AB775, 'SERVICE LOCATIONS'!$A:$Q, 16, FALSE), ""))</f>
        <v/>
      </c>
      <c r="AS775" s="5" t="str">
        <f>IF(AB775 = "", "", IFERROR(VLOOKUP(AB775, 'SERVICE LOCATIONS'!$A:$Q, 17, FALSE), ""))</f>
        <v/>
      </c>
      <c r="AT775" s="27" t="str">
        <f>IF(AB775 = "", "", IFERROR(VLOOKUP(AB775, 'SERVICE LOCATIONS'!$A:$Q, 11, FALSE), ""))</f>
        <v/>
      </c>
      <c r="AU775" s="42"/>
      <c r="AV775" s="54"/>
      <c r="AW775" s="55"/>
      <c r="AX775" s="56"/>
      <c r="AY775" s="57"/>
    </row>
    <row r="776" spans="1:51" x14ac:dyDescent="0.2">
      <c r="A776" s="58"/>
      <c r="B776" s="64" t="str">
        <f>IF(A776="", "", TEXT(VLOOKUP(A776, 'ENTITY INFO'!$A:$E, 4, FALSE), "00-0000000"))</f>
        <v/>
      </c>
      <c r="C776" s="64" t="str">
        <f>IF(A776="", "", VLOOKUP(A776, 'ENTITY INFO'!$A:$E, 5, FALSE))</f>
        <v/>
      </c>
      <c r="D776" s="64" t="str">
        <f>IF(A776 = "", "", IFERROR(VLOOKUP(A776, 'ENTITY INFO'!$A:$B, 2, FALSE), ""))</f>
        <v/>
      </c>
      <c r="E776" s="42"/>
      <c r="F776" s="57"/>
      <c r="G776" s="60"/>
      <c r="H776" s="54"/>
      <c r="I776" s="61"/>
      <c r="J776" s="62"/>
      <c r="K776" s="57"/>
      <c r="L776" s="57"/>
      <c r="M776" s="54"/>
      <c r="N776" s="63"/>
      <c r="O776" s="57"/>
      <c r="P776" s="57"/>
      <c r="Q776" s="57"/>
      <c r="R776" s="57"/>
      <c r="S776" s="57"/>
      <c r="T776" s="57"/>
      <c r="U776" s="57"/>
      <c r="V776" s="57"/>
      <c r="W776" s="57"/>
      <c r="X776" s="57"/>
      <c r="Y776" s="25" t="str">
        <f>IF(X776 = "", "", IFERROR(VLOOKUP(X776, Values!G:H, 2, FALSE), ""))</f>
        <v/>
      </c>
      <c r="Z776" s="26" t="str">
        <f>IF(X776 = "", "", IFERROR(VLOOKUP(X776, Values!G:I, 3, FALSE), ""))</f>
        <v/>
      </c>
      <c r="AA776" s="107"/>
      <c r="AB776" s="56"/>
      <c r="AC776" s="57"/>
      <c r="AD776" s="25"/>
      <c r="AE776" s="5" t="str">
        <f>IF(AB776 = "", "", IFERROR(VLOOKUP(AB776, 'SERVICE LOCATIONS'!$A:$B, 2, FALSE), ""))</f>
        <v/>
      </c>
      <c r="AF776" s="5" t="str">
        <f>IF(AB776 = "", "", IFERROR(IF(VLOOKUP(AB776, 'SERVICE LOCATIONS'!$A:$C, 3, FALSE) = 0, "", VLOOKUP(AB776, 'SERVICE LOCATIONS'!$A:$D, 3, FALSE)), ""))</f>
        <v/>
      </c>
      <c r="AG776" s="5" t="str">
        <f>IF(AB776 = "", "", IFERROR(VLOOKUP(AB776, 'SERVICE LOCATIONS'!$A:$D, 4, FALSE), ""))</f>
        <v/>
      </c>
      <c r="AH776" s="5" t="str">
        <f>IF(AB776 = "", "", IFERROR(VLOOKUP(AB776, 'SERVICE LOCATIONS'!$A:$J, 5, FALSE), ""))</f>
        <v/>
      </c>
      <c r="AI776" s="5" t="str">
        <f>IF(AB776 = "", "", IFERROR(VLOOKUP(AB776, 'SERVICE LOCATIONS'!$A:$F, 6, FALSE), ""))</f>
        <v/>
      </c>
      <c r="AJ776" s="5" t="str">
        <f>IF(AB776 = "", "", IFERROR(VLOOKUP(AB776, 'SERVICE LOCATIONS'!$A:$G, 7, FALSE), ""))</f>
        <v/>
      </c>
      <c r="AK776" s="5" t="str">
        <f>IF(AB776 = "", "", IFERROR(VLOOKUP(AB776, 'SERVICE LOCATIONS'!$A:$H, 8, FALSE), ""))</f>
        <v/>
      </c>
      <c r="AL776" s="7" t="str">
        <f>IF(AB776 = "", "", IFERROR(VLOOKUP(AB776, 'SERVICE LOCATIONS'!$A:$I, 9, FALSE), ""))</f>
        <v/>
      </c>
      <c r="AM776" s="7" t="str">
        <f>IF(AB776 = "", "", IFERROR(VLOOKUP(AB776, 'SERVICE LOCATIONS'!$A:$J, 10, FALSE), ""))</f>
        <v/>
      </c>
      <c r="AN776" s="7" t="str">
        <f>IF(AB776 = "", "", IFERROR(VLOOKUP(AB776, 'SERVICE LOCATIONS'!$A:$Q, 12, FALSE), ""))</f>
        <v/>
      </c>
      <c r="AO776" s="5" t="str">
        <f>IF(AB776 = "", "", IFERROR(VLOOKUP(AB776, 'SERVICE LOCATIONS'!$A:$Q, 13, FALSE), ""))</f>
        <v/>
      </c>
      <c r="AP776" s="5" t="str">
        <f>IF(AB776 = "", "", IFERROR(VLOOKUP(AB776, 'SERVICE LOCATIONS'!$A:$Q, 14, FALSE), ""))</f>
        <v/>
      </c>
      <c r="AQ776" s="5" t="str">
        <f>IF(AB776 = "", "", IFERROR(VLOOKUP(AB776, 'SERVICE LOCATIONS'!$A:$Q, 15, FALSE), ""))</f>
        <v/>
      </c>
      <c r="AR776" s="5" t="str">
        <f>IF(AB776 = "", "", IFERROR(VLOOKUP(AB776, 'SERVICE LOCATIONS'!$A:$Q, 16, FALSE), ""))</f>
        <v/>
      </c>
      <c r="AS776" s="5" t="str">
        <f>IF(AB776 = "", "", IFERROR(VLOOKUP(AB776, 'SERVICE LOCATIONS'!$A:$Q, 17, FALSE), ""))</f>
        <v/>
      </c>
      <c r="AT776" s="27" t="str">
        <f>IF(AB776 = "", "", IFERROR(VLOOKUP(AB776, 'SERVICE LOCATIONS'!$A:$Q, 11, FALSE), ""))</f>
        <v/>
      </c>
      <c r="AU776" s="42"/>
      <c r="AV776" s="54"/>
      <c r="AW776" s="55"/>
      <c r="AX776" s="56"/>
      <c r="AY776" s="57"/>
    </row>
    <row r="777" spans="1:51" x14ac:dyDescent="0.2">
      <c r="A777" s="58"/>
      <c r="B777" s="64" t="str">
        <f>IF(A777="", "", TEXT(VLOOKUP(A777, 'ENTITY INFO'!$A:$E, 4, FALSE), "00-0000000"))</f>
        <v/>
      </c>
      <c r="C777" s="64" t="str">
        <f>IF(A777="", "", VLOOKUP(A777, 'ENTITY INFO'!$A:$E, 5, FALSE))</f>
        <v/>
      </c>
      <c r="D777" s="64" t="str">
        <f>IF(A777 = "", "", IFERROR(VLOOKUP(A777, 'ENTITY INFO'!$A:$B, 2, FALSE), ""))</f>
        <v/>
      </c>
      <c r="E777" s="42"/>
      <c r="F777" s="57"/>
      <c r="G777" s="60"/>
      <c r="H777" s="54"/>
      <c r="I777" s="61"/>
      <c r="J777" s="62"/>
      <c r="K777" s="57"/>
      <c r="L777" s="57"/>
      <c r="M777" s="54"/>
      <c r="N777" s="63"/>
      <c r="O777" s="57"/>
      <c r="P777" s="57"/>
      <c r="Q777" s="57"/>
      <c r="R777" s="57"/>
      <c r="S777" s="57"/>
      <c r="T777" s="57"/>
      <c r="U777" s="57"/>
      <c r="V777" s="57"/>
      <c r="W777" s="57"/>
      <c r="X777" s="57"/>
      <c r="Y777" s="25" t="str">
        <f>IF(X777 = "", "", IFERROR(VLOOKUP(X777, Values!G:H, 2, FALSE), ""))</f>
        <v/>
      </c>
      <c r="Z777" s="26" t="str">
        <f>IF(X777 = "", "", IFERROR(VLOOKUP(X777, Values!G:I, 3, FALSE), ""))</f>
        <v/>
      </c>
      <c r="AA777" s="107"/>
      <c r="AB777" s="56"/>
      <c r="AC777" s="57"/>
      <c r="AD777" s="25"/>
      <c r="AE777" s="5" t="str">
        <f>IF(AB777 = "", "", IFERROR(VLOOKUP(AB777, 'SERVICE LOCATIONS'!$A:$B, 2, FALSE), ""))</f>
        <v/>
      </c>
      <c r="AF777" s="5" t="str">
        <f>IF(AB777 = "", "", IFERROR(IF(VLOOKUP(AB777, 'SERVICE LOCATIONS'!$A:$C, 3, FALSE) = 0, "", VLOOKUP(AB777, 'SERVICE LOCATIONS'!$A:$D, 3, FALSE)), ""))</f>
        <v/>
      </c>
      <c r="AG777" s="5" t="str">
        <f>IF(AB777 = "", "", IFERROR(VLOOKUP(AB777, 'SERVICE LOCATIONS'!$A:$D, 4, FALSE), ""))</f>
        <v/>
      </c>
      <c r="AH777" s="5" t="str">
        <f>IF(AB777 = "", "", IFERROR(VLOOKUP(AB777, 'SERVICE LOCATIONS'!$A:$J, 5, FALSE), ""))</f>
        <v/>
      </c>
      <c r="AI777" s="5" t="str">
        <f>IF(AB777 = "", "", IFERROR(VLOOKUP(AB777, 'SERVICE LOCATIONS'!$A:$F, 6, FALSE), ""))</f>
        <v/>
      </c>
      <c r="AJ777" s="5" t="str">
        <f>IF(AB777 = "", "", IFERROR(VLOOKUP(AB777, 'SERVICE LOCATIONS'!$A:$G, 7, FALSE), ""))</f>
        <v/>
      </c>
      <c r="AK777" s="5" t="str">
        <f>IF(AB777 = "", "", IFERROR(VLOOKUP(AB777, 'SERVICE LOCATIONS'!$A:$H, 8, FALSE), ""))</f>
        <v/>
      </c>
      <c r="AL777" s="7" t="str">
        <f>IF(AB777 = "", "", IFERROR(VLOOKUP(AB777, 'SERVICE LOCATIONS'!$A:$I, 9, FALSE), ""))</f>
        <v/>
      </c>
      <c r="AM777" s="7" t="str">
        <f>IF(AB777 = "", "", IFERROR(VLOOKUP(AB777, 'SERVICE LOCATIONS'!$A:$J, 10, FALSE), ""))</f>
        <v/>
      </c>
      <c r="AN777" s="7" t="str">
        <f>IF(AB777 = "", "", IFERROR(VLOOKUP(AB777, 'SERVICE LOCATIONS'!$A:$Q, 12, FALSE), ""))</f>
        <v/>
      </c>
      <c r="AO777" s="5" t="str">
        <f>IF(AB777 = "", "", IFERROR(VLOOKUP(AB777, 'SERVICE LOCATIONS'!$A:$Q, 13, FALSE), ""))</f>
        <v/>
      </c>
      <c r="AP777" s="5" t="str">
        <f>IF(AB777 = "", "", IFERROR(VLOOKUP(AB777, 'SERVICE LOCATIONS'!$A:$Q, 14, FALSE), ""))</f>
        <v/>
      </c>
      <c r="AQ777" s="5" t="str">
        <f>IF(AB777 = "", "", IFERROR(VLOOKUP(AB777, 'SERVICE LOCATIONS'!$A:$Q, 15, FALSE), ""))</f>
        <v/>
      </c>
      <c r="AR777" s="5" t="str">
        <f>IF(AB777 = "", "", IFERROR(VLOOKUP(AB777, 'SERVICE LOCATIONS'!$A:$Q, 16, FALSE), ""))</f>
        <v/>
      </c>
      <c r="AS777" s="5" t="str">
        <f>IF(AB777 = "", "", IFERROR(VLOOKUP(AB777, 'SERVICE LOCATIONS'!$A:$Q, 17, FALSE), ""))</f>
        <v/>
      </c>
      <c r="AT777" s="27" t="str">
        <f>IF(AB777 = "", "", IFERROR(VLOOKUP(AB777, 'SERVICE LOCATIONS'!$A:$Q, 11, FALSE), ""))</f>
        <v/>
      </c>
      <c r="AU777" s="42"/>
      <c r="AV777" s="54"/>
      <c r="AW777" s="55"/>
      <c r="AX777" s="56"/>
      <c r="AY777" s="57"/>
    </row>
    <row r="778" spans="1:51" x14ac:dyDescent="0.2">
      <c r="A778" s="58"/>
      <c r="B778" s="64" t="str">
        <f>IF(A778="", "", TEXT(VLOOKUP(A778, 'ENTITY INFO'!$A:$E, 4, FALSE), "00-0000000"))</f>
        <v/>
      </c>
      <c r="C778" s="64" t="str">
        <f>IF(A778="", "", VLOOKUP(A778, 'ENTITY INFO'!$A:$E, 5, FALSE))</f>
        <v/>
      </c>
      <c r="D778" s="64" t="str">
        <f>IF(A778 = "", "", IFERROR(VLOOKUP(A778, 'ENTITY INFO'!$A:$B, 2, FALSE), ""))</f>
        <v/>
      </c>
      <c r="E778" s="42"/>
      <c r="F778" s="57"/>
      <c r="G778" s="60"/>
      <c r="H778" s="54"/>
      <c r="I778" s="61"/>
      <c r="J778" s="62"/>
      <c r="K778" s="57"/>
      <c r="L778" s="57"/>
      <c r="M778" s="54"/>
      <c r="N778" s="63"/>
      <c r="O778" s="57"/>
      <c r="P778" s="57"/>
      <c r="Q778" s="57"/>
      <c r="R778" s="57"/>
      <c r="S778" s="57"/>
      <c r="T778" s="57"/>
      <c r="U778" s="57"/>
      <c r="V778" s="57"/>
      <c r="W778" s="57"/>
      <c r="X778" s="57"/>
      <c r="Y778" s="25" t="str">
        <f>IF(X778 = "", "", IFERROR(VLOOKUP(X778, Values!G:H, 2, FALSE), ""))</f>
        <v/>
      </c>
      <c r="Z778" s="26" t="str">
        <f>IF(X778 = "", "", IFERROR(VLOOKUP(X778, Values!G:I, 3, FALSE), ""))</f>
        <v/>
      </c>
      <c r="AA778" s="107"/>
      <c r="AB778" s="56"/>
      <c r="AC778" s="57"/>
      <c r="AD778" s="25"/>
      <c r="AE778" s="5" t="str">
        <f>IF(AB778 = "", "", IFERROR(VLOOKUP(AB778, 'SERVICE LOCATIONS'!$A:$B, 2, FALSE), ""))</f>
        <v/>
      </c>
      <c r="AF778" s="5" t="str">
        <f>IF(AB778 = "", "", IFERROR(IF(VLOOKUP(AB778, 'SERVICE LOCATIONS'!$A:$C, 3, FALSE) = 0, "", VLOOKUP(AB778, 'SERVICE LOCATIONS'!$A:$D, 3, FALSE)), ""))</f>
        <v/>
      </c>
      <c r="AG778" s="5" t="str">
        <f>IF(AB778 = "", "", IFERROR(VLOOKUP(AB778, 'SERVICE LOCATIONS'!$A:$D, 4, FALSE), ""))</f>
        <v/>
      </c>
      <c r="AH778" s="5" t="str">
        <f>IF(AB778 = "", "", IFERROR(VLOOKUP(AB778, 'SERVICE LOCATIONS'!$A:$J, 5, FALSE), ""))</f>
        <v/>
      </c>
      <c r="AI778" s="5" t="str">
        <f>IF(AB778 = "", "", IFERROR(VLOOKUP(AB778, 'SERVICE LOCATIONS'!$A:$F, 6, FALSE), ""))</f>
        <v/>
      </c>
      <c r="AJ778" s="5" t="str">
        <f>IF(AB778 = "", "", IFERROR(VLOOKUP(AB778, 'SERVICE LOCATIONS'!$A:$G, 7, FALSE), ""))</f>
        <v/>
      </c>
      <c r="AK778" s="5" t="str">
        <f>IF(AB778 = "", "", IFERROR(VLOOKUP(AB778, 'SERVICE LOCATIONS'!$A:$H, 8, FALSE), ""))</f>
        <v/>
      </c>
      <c r="AL778" s="7" t="str">
        <f>IF(AB778 = "", "", IFERROR(VLOOKUP(AB778, 'SERVICE LOCATIONS'!$A:$I, 9, FALSE), ""))</f>
        <v/>
      </c>
      <c r="AM778" s="7" t="str">
        <f>IF(AB778 = "", "", IFERROR(VLOOKUP(AB778, 'SERVICE LOCATIONS'!$A:$J, 10, FALSE), ""))</f>
        <v/>
      </c>
      <c r="AN778" s="7" t="str">
        <f>IF(AB778 = "", "", IFERROR(VLOOKUP(AB778, 'SERVICE LOCATIONS'!$A:$Q, 12, FALSE), ""))</f>
        <v/>
      </c>
      <c r="AO778" s="5" t="str">
        <f>IF(AB778 = "", "", IFERROR(VLOOKUP(AB778, 'SERVICE LOCATIONS'!$A:$Q, 13, FALSE), ""))</f>
        <v/>
      </c>
      <c r="AP778" s="5" t="str">
        <f>IF(AB778 = "", "", IFERROR(VLOOKUP(AB778, 'SERVICE LOCATIONS'!$A:$Q, 14, FALSE), ""))</f>
        <v/>
      </c>
      <c r="AQ778" s="5" t="str">
        <f>IF(AB778 = "", "", IFERROR(VLOOKUP(AB778, 'SERVICE LOCATIONS'!$A:$Q, 15, FALSE), ""))</f>
        <v/>
      </c>
      <c r="AR778" s="5" t="str">
        <f>IF(AB778 = "", "", IFERROR(VLOOKUP(AB778, 'SERVICE LOCATIONS'!$A:$Q, 16, FALSE), ""))</f>
        <v/>
      </c>
      <c r="AS778" s="5" t="str">
        <f>IF(AB778 = "", "", IFERROR(VLOOKUP(AB778, 'SERVICE LOCATIONS'!$A:$Q, 17, FALSE), ""))</f>
        <v/>
      </c>
      <c r="AT778" s="27" t="str">
        <f>IF(AB778 = "", "", IFERROR(VLOOKUP(AB778, 'SERVICE LOCATIONS'!$A:$Q, 11, FALSE), ""))</f>
        <v/>
      </c>
      <c r="AU778" s="42"/>
      <c r="AV778" s="54"/>
      <c r="AW778" s="55"/>
      <c r="AX778" s="56"/>
      <c r="AY778" s="57"/>
    </row>
    <row r="779" spans="1:51" x14ac:dyDescent="0.2">
      <c r="A779" s="58"/>
      <c r="B779" s="64" t="str">
        <f>IF(A779="", "", TEXT(VLOOKUP(A779, 'ENTITY INFO'!$A:$E, 4, FALSE), "00-0000000"))</f>
        <v/>
      </c>
      <c r="C779" s="64" t="str">
        <f>IF(A779="", "", VLOOKUP(A779, 'ENTITY INFO'!$A:$E, 5, FALSE))</f>
        <v/>
      </c>
      <c r="D779" s="64" t="str">
        <f>IF(A779 = "", "", IFERROR(VLOOKUP(A779, 'ENTITY INFO'!$A:$B, 2, FALSE), ""))</f>
        <v/>
      </c>
      <c r="E779" s="42"/>
      <c r="F779" s="57"/>
      <c r="G779" s="60"/>
      <c r="H779" s="54"/>
      <c r="I779" s="61"/>
      <c r="J779" s="62"/>
      <c r="K779" s="57"/>
      <c r="L779" s="57"/>
      <c r="M779" s="54"/>
      <c r="N779" s="63"/>
      <c r="O779" s="57"/>
      <c r="P779" s="57"/>
      <c r="Q779" s="57"/>
      <c r="R779" s="57"/>
      <c r="S779" s="57"/>
      <c r="T779" s="57"/>
      <c r="U779" s="57"/>
      <c r="V779" s="57"/>
      <c r="W779" s="57"/>
      <c r="X779" s="57"/>
      <c r="Y779" s="25" t="str">
        <f>IF(X779 = "", "", IFERROR(VLOOKUP(X779, Values!G:H, 2, FALSE), ""))</f>
        <v/>
      </c>
      <c r="Z779" s="26" t="str">
        <f>IF(X779 = "", "", IFERROR(VLOOKUP(X779, Values!G:I, 3, FALSE), ""))</f>
        <v/>
      </c>
      <c r="AA779" s="107"/>
      <c r="AB779" s="56"/>
      <c r="AC779" s="57"/>
      <c r="AD779" s="25"/>
      <c r="AE779" s="5" t="str">
        <f>IF(AB779 = "", "", IFERROR(VLOOKUP(AB779, 'SERVICE LOCATIONS'!$A:$B, 2, FALSE), ""))</f>
        <v/>
      </c>
      <c r="AF779" s="5" t="str">
        <f>IF(AB779 = "", "", IFERROR(IF(VLOOKUP(AB779, 'SERVICE LOCATIONS'!$A:$C, 3, FALSE) = 0, "", VLOOKUP(AB779, 'SERVICE LOCATIONS'!$A:$D, 3, FALSE)), ""))</f>
        <v/>
      </c>
      <c r="AG779" s="5" t="str">
        <f>IF(AB779 = "", "", IFERROR(VLOOKUP(AB779, 'SERVICE LOCATIONS'!$A:$D, 4, FALSE), ""))</f>
        <v/>
      </c>
      <c r="AH779" s="5" t="str">
        <f>IF(AB779 = "", "", IFERROR(VLOOKUP(AB779, 'SERVICE LOCATIONS'!$A:$J, 5, FALSE), ""))</f>
        <v/>
      </c>
      <c r="AI779" s="5" t="str">
        <f>IF(AB779 = "", "", IFERROR(VLOOKUP(AB779, 'SERVICE LOCATIONS'!$A:$F, 6, FALSE), ""))</f>
        <v/>
      </c>
      <c r="AJ779" s="5" t="str">
        <f>IF(AB779 = "", "", IFERROR(VLOOKUP(AB779, 'SERVICE LOCATIONS'!$A:$G, 7, FALSE), ""))</f>
        <v/>
      </c>
      <c r="AK779" s="5" t="str">
        <f>IF(AB779 = "", "", IFERROR(VLOOKUP(AB779, 'SERVICE LOCATIONS'!$A:$H, 8, FALSE), ""))</f>
        <v/>
      </c>
      <c r="AL779" s="7" t="str">
        <f>IF(AB779 = "", "", IFERROR(VLOOKUP(AB779, 'SERVICE LOCATIONS'!$A:$I, 9, FALSE), ""))</f>
        <v/>
      </c>
      <c r="AM779" s="7" t="str">
        <f>IF(AB779 = "", "", IFERROR(VLOOKUP(AB779, 'SERVICE LOCATIONS'!$A:$J, 10, FALSE), ""))</f>
        <v/>
      </c>
      <c r="AN779" s="7" t="str">
        <f>IF(AB779 = "", "", IFERROR(VLOOKUP(AB779, 'SERVICE LOCATIONS'!$A:$Q, 12, FALSE), ""))</f>
        <v/>
      </c>
      <c r="AO779" s="5" t="str">
        <f>IF(AB779 = "", "", IFERROR(VLOOKUP(AB779, 'SERVICE LOCATIONS'!$A:$Q, 13, FALSE), ""))</f>
        <v/>
      </c>
      <c r="AP779" s="5" t="str">
        <f>IF(AB779 = "", "", IFERROR(VLOOKUP(AB779, 'SERVICE LOCATIONS'!$A:$Q, 14, FALSE), ""))</f>
        <v/>
      </c>
      <c r="AQ779" s="5" t="str">
        <f>IF(AB779 = "", "", IFERROR(VLOOKUP(AB779, 'SERVICE LOCATIONS'!$A:$Q, 15, FALSE), ""))</f>
        <v/>
      </c>
      <c r="AR779" s="5" t="str">
        <f>IF(AB779 = "", "", IFERROR(VLOOKUP(AB779, 'SERVICE LOCATIONS'!$A:$Q, 16, FALSE), ""))</f>
        <v/>
      </c>
      <c r="AS779" s="5" t="str">
        <f>IF(AB779 = "", "", IFERROR(VLOOKUP(AB779, 'SERVICE LOCATIONS'!$A:$Q, 17, FALSE), ""))</f>
        <v/>
      </c>
      <c r="AT779" s="27" t="str">
        <f>IF(AB779 = "", "", IFERROR(VLOOKUP(AB779, 'SERVICE LOCATIONS'!$A:$Q, 11, FALSE), ""))</f>
        <v/>
      </c>
      <c r="AU779" s="42"/>
      <c r="AV779" s="54"/>
      <c r="AW779" s="55"/>
      <c r="AX779" s="56"/>
      <c r="AY779" s="57"/>
    </row>
    <row r="780" spans="1:51" x14ac:dyDescent="0.2">
      <c r="A780" s="58"/>
      <c r="B780" s="64" t="str">
        <f>IF(A780="", "", TEXT(VLOOKUP(A780, 'ENTITY INFO'!$A:$E, 4, FALSE), "00-0000000"))</f>
        <v/>
      </c>
      <c r="C780" s="64" t="str">
        <f>IF(A780="", "", VLOOKUP(A780, 'ENTITY INFO'!$A:$E, 5, FALSE))</f>
        <v/>
      </c>
      <c r="D780" s="64" t="str">
        <f>IF(A780 = "", "", IFERROR(VLOOKUP(A780, 'ENTITY INFO'!$A:$B, 2, FALSE), ""))</f>
        <v/>
      </c>
      <c r="E780" s="42"/>
      <c r="F780" s="57"/>
      <c r="G780" s="60"/>
      <c r="H780" s="54"/>
      <c r="I780" s="61"/>
      <c r="J780" s="62"/>
      <c r="K780" s="57"/>
      <c r="L780" s="57"/>
      <c r="M780" s="54"/>
      <c r="N780" s="63"/>
      <c r="O780" s="57"/>
      <c r="P780" s="57"/>
      <c r="Q780" s="57"/>
      <c r="R780" s="57"/>
      <c r="S780" s="57"/>
      <c r="T780" s="57"/>
      <c r="U780" s="57"/>
      <c r="V780" s="57"/>
      <c r="W780" s="57"/>
      <c r="X780" s="57"/>
      <c r="Y780" s="25" t="str">
        <f>IF(X780 = "", "", IFERROR(VLOOKUP(X780, Values!G:H, 2, FALSE), ""))</f>
        <v/>
      </c>
      <c r="Z780" s="26" t="str">
        <f>IF(X780 = "", "", IFERROR(VLOOKUP(X780, Values!G:I, 3, FALSE), ""))</f>
        <v/>
      </c>
      <c r="AA780" s="107"/>
      <c r="AB780" s="56"/>
      <c r="AC780" s="57"/>
      <c r="AD780" s="25"/>
      <c r="AE780" s="5" t="str">
        <f>IF(AB780 = "", "", IFERROR(VLOOKUP(AB780, 'SERVICE LOCATIONS'!$A:$B, 2, FALSE), ""))</f>
        <v/>
      </c>
      <c r="AF780" s="5" t="str">
        <f>IF(AB780 = "", "", IFERROR(IF(VLOOKUP(AB780, 'SERVICE LOCATIONS'!$A:$C, 3, FALSE) = 0, "", VLOOKUP(AB780, 'SERVICE LOCATIONS'!$A:$D, 3, FALSE)), ""))</f>
        <v/>
      </c>
      <c r="AG780" s="5" t="str">
        <f>IF(AB780 = "", "", IFERROR(VLOOKUP(AB780, 'SERVICE LOCATIONS'!$A:$D, 4, FALSE), ""))</f>
        <v/>
      </c>
      <c r="AH780" s="5" t="str">
        <f>IF(AB780 = "", "", IFERROR(VLOOKUP(AB780, 'SERVICE LOCATIONS'!$A:$J, 5, FALSE), ""))</f>
        <v/>
      </c>
      <c r="AI780" s="5" t="str">
        <f>IF(AB780 = "", "", IFERROR(VLOOKUP(AB780, 'SERVICE LOCATIONS'!$A:$F, 6, FALSE), ""))</f>
        <v/>
      </c>
      <c r="AJ780" s="5" t="str">
        <f>IF(AB780 = "", "", IFERROR(VLOOKUP(AB780, 'SERVICE LOCATIONS'!$A:$G, 7, FALSE), ""))</f>
        <v/>
      </c>
      <c r="AK780" s="5" t="str">
        <f>IF(AB780 = "", "", IFERROR(VLOOKUP(AB780, 'SERVICE LOCATIONS'!$A:$H, 8, FALSE), ""))</f>
        <v/>
      </c>
      <c r="AL780" s="7" t="str">
        <f>IF(AB780 = "", "", IFERROR(VLOOKUP(AB780, 'SERVICE LOCATIONS'!$A:$I, 9, FALSE), ""))</f>
        <v/>
      </c>
      <c r="AM780" s="7" t="str">
        <f>IF(AB780 = "", "", IFERROR(VLOOKUP(AB780, 'SERVICE LOCATIONS'!$A:$J, 10, FALSE), ""))</f>
        <v/>
      </c>
      <c r="AN780" s="7" t="str">
        <f>IF(AB780 = "", "", IFERROR(VLOOKUP(AB780, 'SERVICE LOCATIONS'!$A:$Q, 12, FALSE), ""))</f>
        <v/>
      </c>
      <c r="AO780" s="5" t="str">
        <f>IF(AB780 = "", "", IFERROR(VLOOKUP(AB780, 'SERVICE LOCATIONS'!$A:$Q, 13, FALSE), ""))</f>
        <v/>
      </c>
      <c r="AP780" s="5" t="str">
        <f>IF(AB780 = "", "", IFERROR(VLOOKUP(AB780, 'SERVICE LOCATIONS'!$A:$Q, 14, FALSE), ""))</f>
        <v/>
      </c>
      <c r="AQ780" s="5" t="str">
        <f>IF(AB780 = "", "", IFERROR(VLOOKUP(AB780, 'SERVICE LOCATIONS'!$A:$Q, 15, FALSE), ""))</f>
        <v/>
      </c>
      <c r="AR780" s="5" t="str">
        <f>IF(AB780 = "", "", IFERROR(VLOOKUP(AB780, 'SERVICE LOCATIONS'!$A:$Q, 16, FALSE), ""))</f>
        <v/>
      </c>
      <c r="AS780" s="5" t="str">
        <f>IF(AB780 = "", "", IFERROR(VLOOKUP(AB780, 'SERVICE LOCATIONS'!$A:$Q, 17, FALSE), ""))</f>
        <v/>
      </c>
      <c r="AT780" s="27" t="str">
        <f>IF(AB780 = "", "", IFERROR(VLOOKUP(AB780, 'SERVICE LOCATIONS'!$A:$Q, 11, FALSE), ""))</f>
        <v/>
      </c>
      <c r="AU780" s="42"/>
      <c r="AV780" s="54"/>
      <c r="AW780" s="55"/>
      <c r="AX780" s="56"/>
      <c r="AY780" s="57"/>
    </row>
    <row r="781" spans="1:51" x14ac:dyDescent="0.2">
      <c r="A781" s="58"/>
      <c r="B781" s="64" t="str">
        <f>IF(A781="", "", TEXT(VLOOKUP(A781, 'ENTITY INFO'!$A:$E, 4, FALSE), "00-0000000"))</f>
        <v/>
      </c>
      <c r="C781" s="64" t="str">
        <f>IF(A781="", "", VLOOKUP(A781, 'ENTITY INFO'!$A:$E, 5, FALSE))</f>
        <v/>
      </c>
      <c r="D781" s="64" t="str">
        <f>IF(A781 = "", "", IFERROR(VLOOKUP(A781, 'ENTITY INFO'!$A:$B, 2, FALSE), ""))</f>
        <v/>
      </c>
      <c r="E781" s="42"/>
      <c r="F781" s="57"/>
      <c r="G781" s="60"/>
      <c r="H781" s="54"/>
      <c r="I781" s="61"/>
      <c r="J781" s="62"/>
      <c r="K781" s="57"/>
      <c r="L781" s="57"/>
      <c r="M781" s="54"/>
      <c r="N781" s="63"/>
      <c r="O781" s="57"/>
      <c r="P781" s="57"/>
      <c r="Q781" s="57"/>
      <c r="R781" s="57"/>
      <c r="S781" s="57"/>
      <c r="T781" s="57"/>
      <c r="U781" s="57"/>
      <c r="V781" s="57"/>
      <c r="W781" s="57"/>
      <c r="X781" s="57"/>
      <c r="Y781" s="25" t="str">
        <f>IF(X781 = "", "", IFERROR(VLOOKUP(X781, Values!G:H, 2, FALSE), ""))</f>
        <v/>
      </c>
      <c r="Z781" s="26" t="str">
        <f>IF(X781 = "", "", IFERROR(VLOOKUP(X781, Values!G:I, 3, FALSE), ""))</f>
        <v/>
      </c>
      <c r="AA781" s="107"/>
      <c r="AB781" s="56"/>
      <c r="AC781" s="57"/>
      <c r="AD781" s="25"/>
      <c r="AE781" s="5" t="str">
        <f>IF(AB781 = "", "", IFERROR(VLOOKUP(AB781, 'SERVICE LOCATIONS'!$A:$B, 2, FALSE), ""))</f>
        <v/>
      </c>
      <c r="AF781" s="5" t="str">
        <f>IF(AB781 = "", "", IFERROR(IF(VLOOKUP(AB781, 'SERVICE LOCATIONS'!$A:$C, 3, FALSE) = 0, "", VLOOKUP(AB781, 'SERVICE LOCATIONS'!$A:$D, 3, FALSE)), ""))</f>
        <v/>
      </c>
      <c r="AG781" s="5" t="str">
        <f>IF(AB781 = "", "", IFERROR(VLOOKUP(AB781, 'SERVICE LOCATIONS'!$A:$D, 4, FALSE), ""))</f>
        <v/>
      </c>
      <c r="AH781" s="5" t="str">
        <f>IF(AB781 = "", "", IFERROR(VLOOKUP(AB781, 'SERVICE LOCATIONS'!$A:$J, 5, FALSE), ""))</f>
        <v/>
      </c>
      <c r="AI781" s="5" t="str">
        <f>IF(AB781 = "", "", IFERROR(VLOOKUP(AB781, 'SERVICE LOCATIONS'!$A:$F, 6, FALSE), ""))</f>
        <v/>
      </c>
      <c r="AJ781" s="5" t="str">
        <f>IF(AB781 = "", "", IFERROR(VLOOKUP(AB781, 'SERVICE LOCATIONS'!$A:$G, 7, FALSE), ""))</f>
        <v/>
      </c>
      <c r="AK781" s="5" t="str">
        <f>IF(AB781 = "", "", IFERROR(VLOOKUP(AB781, 'SERVICE LOCATIONS'!$A:$H, 8, FALSE), ""))</f>
        <v/>
      </c>
      <c r="AL781" s="7" t="str">
        <f>IF(AB781 = "", "", IFERROR(VLOOKUP(AB781, 'SERVICE LOCATIONS'!$A:$I, 9, FALSE), ""))</f>
        <v/>
      </c>
      <c r="AM781" s="7" t="str">
        <f>IF(AB781 = "", "", IFERROR(VLOOKUP(AB781, 'SERVICE LOCATIONS'!$A:$J, 10, FALSE), ""))</f>
        <v/>
      </c>
      <c r="AN781" s="7" t="str">
        <f>IF(AB781 = "", "", IFERROR(VLOOKUP(AB781, 'SERVICE LOCATIONS'!$A:$Q, 12, FALSE), ""))</f>
        <v/>
      </c>
      <c r="AO781" s="5" t="str">
        <f>IF(AB781 = "", "", IFERROR(VLOOKUP(AB781, 'SERVICE LOCATIONS'!$A:$Q, 13, FALSE), ""))</f>
        <v/>
      </c>
      <c r="AP781" s="5" t="str">
        <f>IF(AB781 = "", "", IFERROR(VLOOKUP(AB781, 'SERVICE LOCATIONS'!$A:$Q, 14, FALSE), ""))</f>
        <v/>
      </c>
      <c r="AQ781" s="5" t="str">
        <f>IF(AB781 = "", "", IFERROR(VLOOKUP(AB781, 'SERVICE LOCATIONS'!$A:$Q, 15, FALSE), ""))</f>
        <v/>
      </c>
      <c r="AR781" s="5" t="str">
        <f>IF(AB781 = "", "", IFERROR(VLOOKUP(AB781, 'SERVICE LOCATIONS'!$A:$Q, 16, FALSE), ""))</f>
        <v/>
      </c>
      <c r="AS781" s="5" t="str">
        <f>IF(AB781 = "", "", IFERROR(VLOOKUP(AB781, 'SERVICE LOCATIONS'!$A:$Q, 17, FALSE), ""))</f>
        <v/>
      </c>
      <c r="AT781" s="27" t="str">
        <f>IF(AB781 = "", "", IFERROR(VLOOKUP(AB781, 'SERVICE LOCATIONS'!$A:$Q, 11, FALSE), ""))</f>
        <v/>
      </c>
      <c r="AU781" s="42"/>
      <c r="AV781" s="54"/>
      <c r="AW781" s="55"/>
      <c r="AX781" s="56"/>
      <c r="AY781" s="57"/>
    </row>
    <row r="782" spans="1:51" x14ac:dyDescent="0.2">
      <c r="A782" s="58"/>
      <c r="B782" s="64" t="str">
        <f>IF(A782="", "", TEXT(VLOOKUP(A782, 'ENTITY INFO'!$A:$E, 4, FALSE), "00-0000000"))</f>
        <v/>
      </c>
      <c r="C782" s="64" t="str">
        <f>IF(A782="", "", VLOOKUP(A782, 'ENTITY INFO'!$A:$E, 5, FALSE))</f>
        <v/>
      </c>
      <c r="D782" s="64" t="str">
        <f>IF(A782 = "", "", IFERROR(VLOOKUP(A782, 'ENTITY INFO'!$A:$B, 2, FALSE), ""))</f>
        <v/>
      </c>
      <c r="E782" s="42"/>
      <c r="F782" s="57"/>
      <c r="G782" s="60"/>
      <c r="H782" s="54"/>
      <c r="I782" s="61"/>
      <c r="J782" s="62"/>
      <c r="K782" s="57"/>
      <c r="L782" s="57"/>
      <c r="M782" s="54"/>
      <c r="N782" s="63"/>
      <c r="O782" s="57"/>
      <c r="P782" s="57"/>
      <c r="Q782" s="57"/>
      <c r="R782" s="57"/>
      <c r="S782" s="57"/>
      <c r="T782" s="57"/>
      <c r="U782" s="57"/>
      <c r="V782" s="57"/>
      <c r="W782" s="57"/>
      <c r="X782" s="57"/>
      <c r="Y782" s="25" t="str">
        <f>IF(X782 = "", "", IFERROR(VLOOKUP(X782, Values!G:H, 2, FALSE), ""))</f>
        <v/>
      </c>
      <c r="Z782" s="26" t="str">
        <f>IF(X782 = "", "", IFERROR(VLOOKUP(X782, Values!G:I, 3, FALSE), ""))</f>
        <v/>
      </c>
      <c r="AA782" s="107"/>
      <c r="AB782" s="56"/>
      <c r="AC782" s="57"/>
      <c r="AD782" s="25"/>
      <c r="AE782" s="5" t="str">
        <f>IF(AB782 = "", "", IFERROR(VLOOKUP(AB782, 'SERVICE LOCATIONS'!$A:$B, 2, FALSE), ""))</f>
        <v/>
      </c>
      <c r="AF782" s="5" t="str">
        <f>IF(AB782 = "", "", IFERROR(IF(VLOOKUP(AB782, 'SERVICE LOCATIONS'!$A:$C, 3, FALSE) = 0, "", VLOOKUP(AB782, 'SERVICE LOCATIONS'!$A:$D, 3, FALSE)), ""))</f>
        <v/>
      </c>
      <c r="AG782" s="5" t="str">
        <f>IF(AB782 = "", "", IFERROR(VLOOKUP(AB782, 'SERVICE LOCATIONS'!$A:$D, 4, FALSE), ""))</f>
        <v/>
      </c>
      <c r="AH782" s="5" t="str">
        <f>IF(AB782 = "", "", IFERROR(VLOOKUP(AB782, 'SERVICE LOCATIONS'!$A:$J, 5, FALSE), ""))</f>
        <v/>
      </c>
      <c r="AI782" s="5" t="str">
        <f>IF(AB782 = "", "", IFERROR(VLOOKUP(AB782, 'SERVICE LOCATIONS'!$A:$F, 6, FALSE), ""))</f>
        <v/>
      </c>
      <c r="AJ782" s="5" t="str">
        <f>IF(AB782 = "", "", IFERROR(VLOOKUP(AB782, 'SERVICE LOCATIONS'!$A:$G, 7, FALSE), ""))</f>
        <v/>
      </c>
      <c r="AK782" s="5" t="str">
        <f>IF(AB782 = "", "", IFERROR(VLOOKUP(AB782, 'SERVICE LOCATIONS'!$A:$H, 8, FALSE), ""))</f>
        <v/>
      </c>
      <c r="AL782" s="7" t="str">
        <f>IF(AB782 = "", "", IFERROR(VLOOKUP(AB782, 'SERVICE LOCATIONS'!$A:$I, 9, FALSE), ""))</f>
        <v/>
      </c>
      <c r="AM782" s="7" t="str">
        <f>IF(AB782 = "", "", IFERROR(VLOOKUP(AB782, 'SERVICE LOCATIONS'!$A:$J, 10, FALSE), ""))</f>
        <v/>
      </c>
      <c r="AN782" s="7" t="str">
        <f>IF(AB782 = "", "", IFERROR(VLOOKUP(AB782, 'SERVICE LOCATIONS'!$A:$Q, 12, FALSE), ""))</f>
        <v/>
      </c>
      <c r="AO782" s="5" t="str">
        <f>IF(AB782 = "", "", IFERROR(VLOOKUP(AB782, 'SERVICE LOCATIONS'!$A:$Q, 13, FALSE), ""))</f>
        <v/>
      </c>
      <c r="AP782" s="5" t="str">
        <f>IF(AB782 = "", "", IFERROR(VLOOKUP(AB782, 'SERVICE LOCATIONS'!$A:$Q, 14, FALSE), ""))</f>
        <v/>
      </c>
      <c r="AQ782" s="5" t="str">
        <f>IF(AB782 = "", "", IFERROR(VLOOKUP(AB782, 'SERVICE LOCATIONS'!$A:$Q, 15, FALSE), ""))</f>
        <v/>
      </c>
      <c r="AR782" s="5" t="str">
        <f>IF(AB782 = "", "", IFERROR(VLOOKUP(AB782, 'SERVICE LOCATIONS'!$A:$Q, 16, FALSE), ""))</f>
        <v/>
      </c>
      <c r="AS782" s="5" t="str">
        <f>IF(AB782 = "", "", IFERROR(VLOOKUP(AB782, 'SERVICE LOCATIONS'!$A:$Q, 17, FALSE), ""))</f>
        <v/>
      </c>
      <c r="AT782" s="27" t="str">
        <f>IF(AB782 = "", "", IFERROR(VLOOKUP(AB782, 'SERVICE LOCATIONS'!$A:$Q, 11, FALSE), ""))</f>
        <v/>
      </c>
      <c r="AU782" s="42"/>
      <c r="AV782" s="54"/>
      <c r="AW782" s="55"/>
      <c r="AX782" s="56"/>
      <c r="AY782" s="57"/>
    </row>
    <row r="783" spans="1:51" x14ac:dyDescent="0.2">
      <c r="A783" s="58"/>
      <c r="B783" s="64" t="str">
        <f>IF(A783="", "", TEXT(VLOOKUP(A783, 'ENTITY INFO'!$A:$E, 4, FALSE), "00-0000000"))</f>
        <v/>
      </c>
      <c r="C783" s="64" t="str">
        <f>IF(A783="", "", VLOOKUP(A783, 'ENTITY INFO'!$A:$E, 5, FALSE))</f>
        <v/>
      </c>
      <c r="D783" s="64" t="str">
        <f>IF(A783 = "", "", IFERROR(VLOOKUP(A783, 'ENTITY INFO'!$A:$B, 2, FALSE), ""))</f>
        <v/>
      </c>
      <c r="E783" s="42"/>
      <c r="F783" s="57"/>
      <c r="G783" s="60"/>
      <c r="H783" s="54"/>
      <c r="I783" s="61"/>
      <c r="J783" s="62"/>
      <c r="K783" s="57"/>
      <c r="L783" s="57"/>
      <c r="M783" s="54"/>
      <c r="N783" s="63"/>
      <c r="O783" s="57"/>
      <c r="P783" s="57"/>
      <c r="Q783" s="57"/>
      <c r="R783" s="57"/>
      <c r="S783" s="57"/>
      <c r="T783" s="57"/>
      <c r="U783" s="57"/>
      <c r="V783" s="57"/>
      <c r="W783" s="57"/>
      <c r="X783" s="57"/>
      <c r="Y783" s="25" t="str">
        <f>IF(X783 = "", "", IFERROR(VLOOKUP(X783, Values!G:H, 2, FALSE), ""))</f>
        <v/>
      </c>
      <c r="Z783" s="26" t="str">
        <f>IF(X783 = "", "", IFERROR(VLOOKUP(X783, Values!G:I, 3, FALSE), ""))</f>
        <v/>
      </c>
      <c r="AA783" s="107"/>
      <c r="AB783" s="56"/>
      <c r="AC783" s="57"/>
      <c r="AD783" s="25"/>
      <c r="AE783" s="5" t="str">
        <f>IF(AB783 = "", "", IFERROR(VLOOKUP(AB783, 'SERVICE LOCATIONS'!$A:$B, 2, FALSE), ""))</f>
        <v/>
      </c>
      <c r="AF783" s="5" t="str">
        <f>IF(AB783 = "", "", IFERROR(IF(VLOOKUP(AB783, 'SERVICE LOCATIONS'!$A:$C, 3, FALSE) = 0, "", VLOOKUP(AB783, 'SERVICE LOCATIONS'!$A:$D, 3, FALSE)), ""))</f>
        <v/>
      </c>
      <c r="AG783" s="5" t="str">
        <f>IF(AB783 = "", "", IFERROR(VLOOKUP(AB783, 'SERVICE LOCATIONS'!$A:$D, 4, FALSE), ""))</f>
        <v/>
      </c>
      <c r="AH783" s="5" t="str">
        <f>IF(AB783 = "", "", IFERROR(VLOOKUP(AB783, 'SERVICE LOCATIONS'!$A:$J, 5, FALSE), ""))</f>
        <v/>
      </c>
      <c r="AI783" s="5" t="str">
        <f>IF(AB783 = "", "", IFERROR(VLOOKUP(AB783, 'SERVICE LOCATIONS'!$A:$F, 6, FALSE), ""))</f>
        <v/>
      </c>
      <c r="AJ783" s="5" t="str">
        <f>IF(AB783 = "", "", IFERROR(VLOOKUP(AB783, 'SERVICE LOCATIONS'!$A:$G, 7, FALSE), ""))</f>
        <v/>
      </c>
      <c r="AK783" s="5" t="str">
        <f>IF(AB783 = "", "", IFERROR(VLOOKUP(AB783, 'SERVICE LOCATIONS'!$A:$H, 8, FALSE), ""))</f>
        <v/>
      </c>
      <c r="AL783" s="7" t="str">
        <f>IF(AB783 = "", "", IFERROR(VLOOKUP(AB783, 'SERVICE LOCATIONS'!$A:$I, 9, FALSE), ""))</f>
        <v/>
      </c>
      <c r="AM783" s="7" t="str">
        <f>IF(AB783 = "", "", IFERROR(VLOOKUP(AB783, 'SERVICE LOCATIONS'!$A:$J, 10, FALSE), ""))</f>
        <v/>
      </c>
      <c r="AN783" s="7" t="str">
        <f>IF(AB783 = "", "", IFERROR(VLOOKUP(AB783, 'SERVICE LOCATIONS'!$A:$Q, 12, FALSE), ""))</f>
        <v/>
      </c>
      <c r="AO783" s="5" t="str">
        <f>IF(AB783 = "", "", IFERROR(VLOOKUP(AB783, 'SERVICE LOCATIONS'!$A:$Q, 13, FALSE), ""))</f>
        <v/>
      </c>
      <c r="AP783" s="5" t="str">
        <f>IF(AB783 = "", "", IFERROR(VLOOKUP(AB783, 'SERVICE LOCATIONS'!$A:$Q, 14, FALSE), ""))</f>
        <v/>
      </c>
      <c r="AQ783" s="5" t="str">
        <f>IF(AB783 = "", "", IFERROR(VLOOKUP(AB783, 'SERVICE LOCATIONS'!$A:$Q, 15, FALSE), ""))</f>
        <v/>
      </c>
      <c r="AR783" s="5" t="str">
        <f>IF(AB783 = "", "", IFERROR(VLOOKUP(AB783, 'SERVICE LOCATIONS'!$A:$Q, 16, FALSE), ""))</f>
        <v/>
      </c>
      <c r="AS783" s="5" t="str">
        <f>IF(AB783 = "", "", IFERROR(VLOOKUP(AB783, 'SERVICE LOCATIONS'!$A:$Q, 17, FALSE), ""))</f>
        <v/>
      </c>
      <c r="AT783" s="27" t="str">
        <f>IF(AB783 = "", "", IFERROR(VLOOKUP(AB783, 'SERVICE LOCATIONS'!$A:$Q, 11, FALSE), ""))</f>
        <v/>
      </c>
      <c r="AU783" s="42"/>
      <c r="AV783" s="54"/>
      <c r="AW783" s="55"/>
      <c r="AX783" s="56"/>
      <c r="AY783" s="57"/>
    </row>
    <row r="784" spans="1:51" x14ac:dyDescent="0.2">
      <c r="A784" s="58"/>
      <c r="B784" s="64" t="str">
        <f>IF(A784="", "", TEXT(VLOOKUP(A784, 'ENTITY INFO'!$A:$E, 4, FALSE), "00-0000000"))</f>
        <v/>
      </c>
      <c r="C784" s="64" t="str">
        <f>IF(A784="", "", VLOOKUP(A784, 'ENTITY INFO'!$A:$E, 5, FALSE))</f>
        <v/>
      </c>
      <c r="D784" s="64" t="str">
        <f>IF(A784 = "", "", IFERROR(VLOOKUP(A784, 'ENTITY INFO'!$A:$B, 2, FALSE), ""))</f>
        <v/>
      </c>
      <c r="E784" s="42"/>
      <c r="F784" s="57"/>
      <c r="G784" s="60"/>
      <c r="H784" s="54"/>
      <c r="I784" s="61"/>
      <c r="J784" s="62"/>
      <c r="K784" s="57"/>
      <c r="L784" s="57"/>
      <c r="M784" s="54"/>
      <c r="N784" s="63"/>
      <c r="O784" s="57"/>
      <c r="P784" s="57"/>
      <c r="Q784" s="57"/>
      <c r="R784" s="57"/>
      <c r="S784" s="57"/>
      <c r="T784" s="57"/>
      <c r="U784" s="57"/>
      <c r="V784" s="57"/>
      <c r="W784" s="57"/>
      <c r="X784" s="57"/>
      <c r="Y784" s="25" t="str">
        <f>IF(X784 = "", "", IFERROR(VLOOKUP(X784, Values!G:H, 2, FALSE), ""))</f>
        <v/>
      </c>
      <c r="Z784" s="26" t="str">
        <f>IF(X784 = "", "", IFERROR(VLOOKUP(X784, Values!G:I, 3, FALSE), ""))</f>
        <v/>
      </c>
      <c r="AA784" s="107"/>
      <c r="AB784" s="56"/>
      <c r="AC784" s="57"/>
      <c r="AD784" s="25"/>
      <c r="AE784" s="5" t="str">
        <f>IF(AB784 = "", "", IFERROR(VLOOKUP(AB784, 'SERVICE LOCATIONS'!$A:$B, 2, FALSE), ""))</f>
        <v/>
      </c>
      <c r="AF784" s="5" t="str">
        <f>IF(AB784 = "", "", IFERROR(IF(VLOOKUP(AB784, 'SERVICE LOCATIONS'!$A:$C, 3, FALSE) = 0, "", VLOOKUP(AB784, 'SERVICE LOCATIONS'!$A:$D, 3, FALSE)), ""))</f>
        <v/>
      </c>
      <c r="AG784" s="5" t="str">
        <f>IF(AB784 = "", "", IFERROR(VLOOKUP(AB784, 'SERVICE LOCATIONS'!$A:$D, 4, FALSE), ""))</f>
        <v/>
      </c>
      <c r="AH784" s="5" t="str">
        <f>IF(AB784 = "", "", IFERROR(VLOOKUP(AB784, 'SERVICE LOCATIONS'!$A:$J, 5, FALSE), ""))</f>
        <v/>
      </c>
      <c r="AI784" s="5" t="str">
        <f>IF(AB784 = "", "", IFERROR(VLOOKUP(AB784, 'SERVICE LOCATIONS'!$A:$F, 6, FALSE), ""))</f>
        <v/>
      </c>
      <c r="AJ784" s="5" t="str">
        <f>IF(AB784 = "", "", IFERROR(VLOOKUP(AB784, 'SERVICE LOCATIONS'!$A:$G, 7, FALSE), ""))</f>
        <v/>
      </c>
      <c r="AK784" s="5" t="str">
        <f>IF(AB784 = "", "", IFERROR(VLOOKUP(AB784, 'SERVICE LOCATIONS'!$A:$H, 8, FALSE), ""))</f>
        <v/>
      </c>
      <c r="AL784" s="7" t="str">
        <f>IF(AB784 = "", "", IFERROR(VLOOKUP(AB784, 'SERVICE LOCATIONS'!$A:$I, 9, FALSE), ""))</f>
        <v/>
      </c>
      <c r="AM784" s="7" t="str">
        <f>IF(AB784 = "", "", IFERROR(VLOOKUP(AB784, 'SERVICE LOCATIONS'!$A:$J, 10, FALSE), ""))</f>
        <v/>
      </c>
      <c r="AN784" s="7" t="str">
        <f>IF(AB784 = "", "", IFERROR(VLOOKUP(AB784, 'SERVICE LOCATIONS'!$A:$Q, 12, FALSE), ""))</f>
        <v/>
      </c>
      <c r="AO784" s="5" t="str">
        <f>IF(AB784 = "", "", IFERROR(VLOOKUP(AB784, 'SERVICE LOCATIONS'!$A:$Q, 13, FALSE), ""))</f>
        <v/>
      </c>
      <c r="AP784" s="5" t="str">
        <f>IF(AB784 = "", "", IFERROR(VLOOKUP(AB784, 'SERVICE LOCATIONS'!$A:$Q, 14, FALSE), ""))</f>
        <v/>
      </c>
      <c r="AQ784" s="5" t="str">
        <f>IF(AB784 = "", "", IFERROR(VLOOKUP(AB784, 'SERVICE LOCATIONS'!$A:$Q, 15, FALSE), ""))</f>
        <v/>
      </c>
      <c r="AR784" s="5" t="str">
        <f>IF(AB784 = "", "", IFERROR(VLOOKUP(AB784, 'SERVICE LOCATIONS'!$A:$Q, 16, FALSE), ""))</f>
        <v/>
      </c>
      <c r="AS784" s="5" t="str">
        <f>IF(AB784 = "", "", IFERROR(VLOOKUP(AB784, 'SERVICE LOCATIONS'!$A:$Q, 17, FALSE), ""))</f>
        <v/>
      </c>
      <c r="AT784" s="27" t="str">
        <f>IF(AB784 = "", "", IFERROR(VLOOKUP(AB784, 'SERVICE LOCATIONS'!$A:$Q, 11, FALSE), ""))</f>
        <v/>
      </c>
      <c r="AU784" s="42"/>
      <c r="AV784" s="54"/>
      <c r="AW784" s="55"/>
      <c r="AX784" s="56"/>
      <c r="AY784" s="57"/>
    </row>
    <row r="785" spans="1:51" x14ac:dyDescent="0.2">
      <c r="A785" s="58"/>
      <c r="B785" s="64" t="str">
        <f>IF(A785="", "", TEXT(VLOOKUP(A785, 'ENTITY INFO'!$A:$E, 4, FALSE), "00-0000000"))</f>
        <v/>
      </c>
      <c r="C785" s="64" t="str">
        <f>IF(A785="", "", VLOOKUP(A785, 'ENTITY INFO'!$A:$E, 5, FALSE))</f>
        <v/>
      </c>
      <c r="D785" s="64" t="str">
        <f>IF(A785 = "", "", IFERROR(VLOOKUP(A785, 'ENTITY INFO'!$A:$B, 2, FALSE), ""))</f>
        <v/>
      </c>
      <c r="E785" s="42"/>
      <c r="F785" s="57"/>
      <c r="G785" s="60"/>
      <c r="H785" s="54"/>
      <c r="I785" s="61"/>
      <c r="J785" s="62"/>
      <c r="K785" s="57"/>
      <c r="L785" s="57"/>
      <c r="M785" s="54"/>
      <c r="N785" s="63"/>
      <c r="O785" s="57"/>
      <c r="P785" s="57"/>
      <c r="Q785" s="57"/>
      <c r="R785" s="57"/>
      <c r="S785" s="57"/>
      <c r="T785" s="57"/>
      <c r="U785" s="57"/>
      <c r="V785" s="57"/>
      <c r="W785" s="57"/>
      <c r="X785" s="57"/>
      <c r="Y785" s="25" t="str">
        <f>IF(X785 = "", "", IFERROR(VLOOKUP(X785, Values!G:H, 2, FALSE), ""))</f>
        <v/>
      </c>
      <c r="Z785" s="26" t="str">
        <f>IF(X785 = "", "", IFERROR(VLOOKUP(X785, Values!G:I, 3, FALSE), ""))</f>
        <v/>
      </c>
      <c r="AA785" s="107"/>
      <c r="AB785" s="56"/>
      <c r="AC785" s="57"/>
      <c r="AD785" s="25"/>
      <c r="AE785" s="5" t="str">
        <f>IF(AB785 = "", "", IFERROR(VLOOKUP(AB785, 'SERVICE LOCATIONS'!$A:$B, 2, FALSE), ""))</f>
        <v/>
      </c>
      <c r="AF785" s="5" t="str">
        <f>IF(AB785 = "", "", IFERROR(IF(VLOOKUP(AB785, 'SERVICE LOCATIONS'!$A:$C, 3, FALSE) = 0, "", VLOOKUP(AB785, 'SERVICE LOCATIONS'!$A:$D, 3, FALSE)), ""))</f>
        <v/>
      </c>
      <c r="AG785" s="5" t="str">
        <f>IF(AB785 = "", "", IFERROR(VLOOKUP(AB785, 'SERVICE LOCATIONS'!$A:$D, 4, FALSE), ""))</f>
        <v/>
      </c>
      <c r="AH785" s="5" t="str">
        <f>IF(AB785 = "", "", IFERROR(VLOOKUP(AB785, 'SERVICE LOCATIONS'!$A:$J, 5, FALSE), ""))</f>
        <v/>
      </c>
      <c r="AI785" s="5" t="str">
        <f>IF(AB785 = "", "", IFERROR(VLOOKUP(AB785, 'SERVICE LOCATIONS'!$A:$F, 6, FALSE), ""))</f>
        <v/>
      </c>
      <c r="AJ785" s="5" t="str">
        <f>IF(AB785 = "", "", IFERROR(VLOOKUP(AB785, 'SERVICE LOCATIONS'!$A:$G, 7, FALSE), ""))</f>
        <v/>
      </c>
      <c r="AK785" s="5" t="str">
        <f>IF(AB785 = "", "", IFERROR(VLOOKUP(AB785, 'SERVICE LOCATIONS'!$A:$H, 8, FALSE), ""))</f>
        <v/>
      </c>
      <c r="AL785" s="7" t="str">
        <f>IF(AB785 = "", "", IFERROR(VLOOKUP(AB785, 'SERVICE LOCATIONS'!$A:$I, 9, FALSE), ""))</f>
        <v/>
      </c>
      <c r="AM785" s="7" t="str">
        <f>IF(AB785 = "", "", IFERROR(VLOOKUP(AB785, 'SERVICE LOCATIONS'!$A:$J, 10, FALSE), ""))</f>
        <v/>
      </c>
      <c r="AN785" s="7" t="str">
        <f>IF(AB785 = "", "", IFERROR(VLOOKUP(AB785, 'SERVICE LOCATIONS'!$A:$Q, 12, FALSE), ""))</f>
        <v/>
      </c>
      <c r="AO785" s="5" t="str">
        <f>IF(AB785 = "", "", IFERROR(VLOOKUP(AB785, 'SERVICE LOCATIONS'!$A:$Q, 13, FALSE), ""))</f>
        <v/>
      </c>
      <c r="AP785" s="5" t="str">
        <f>IF(AB785 = "", "", IFERROR(VLOOKUP(AB785, 'SERVICE LOCATIONS'!$A:$Q, 14, FALSE), ""))</f>
        <v/>
      </c>
      <c r="AQ785" s="5" t="str">
        <f>IF(AB785 = "", "", IFERROR(VLOOKUP(AB785, 'SERVICE LOCATIONS'!$A:$Q, 15, FALSE), ""))</f>
        <v/>
      </c>
      <c r="AR785" s="5" t="str">
        <f>IF(AB785 = "", "", IFERROR(VLOOKUP(AB785, 'SERVICE LOCATIONS'!$A:$Q, 16, FALSE), ""))</f>
        <v/>
      </c>
      <c r="AS785" s="5" t="str">
        <f>IF(AB785 = "", "", IFERROR(VLOOKUP(AB785, 'SERVICE LOCATIONS'!$A:$Q, 17, FALSE), ""))</f>
        <v/>
      </c>
      <c r="AT785" s="27" t="str">
        <f>IF(AB785 = "", "", IFERROR(VLOOKUP(AB785, 'SERVICE LOCATIONS'!$A:$Q, 11, FALSE), ""))</f>
        <v/>
      </c>
      <c r="AU785" s="42"/>
      <c r="AV785" s="54"/>
      <c r="AW785" s="55"/>
      <c r="AX785" s="56"/>
      <c r="AY785" s="57"/>
    </row>
    <row r="786" spans="1:51" x14ac:dyDescent="0.2">
      <c r="A786" s="58"/>
      <c r="B786" s="64" t="str">
        <f>IF(A786="", "", TEXT(VLOOKUP(A786, 'ENTITY INFO'!$A:$E, 4, FALSE), "00-0000000"))</f>
        <v/>
      </c>
      <c r="C786" s="64" t="str">
        <f>IF(A786="", "", VLOOKUP(A786, 'ENTITY INFO'!$A:$E, 5, FALSE))</f>
        <v/>
      </c>
      <c r="D786" s="64" t="str">
        <f>IF(A786 = "", "", IFERROR(VLOOKUP(A786, 'ENTITY INFO'!$A:$B, 2, FALSE), ""))</f>
        <v/>
      </c>
      <c r="E786" s="42"/>
      <c r="F786" s="57"/>
      <c r="G786" s="60"/>
      <c r="H786" s="54"/>
      <c r="I786" s="61"/>
      <c r="J786" s="62"/>
      <c r="K786" s="57"/>
      <c r="L786" s="57"/>
      <c r="M786" s="54"/>
      <c r="N786" s="63"/>
      <c r="O786" s="57"/>
      <c r="P786" s="57"/>
      <c r="Q786" s="57"/>
      <c r="R786" s="57"/>
      <c r="S786" s="57"/>
      <c r="T786" s="57"/>
      <c r="U786" s="57"/>
      <c r="V786" s="57"/>
      <c r="W786" s="57"/>
      <c r="X786" s="57"/>
      <c r="Y786" s="25" t="str">
        <f>IF(X786 = "", "", IFERROR(VLOOKUP(X786, Values!G:H, 2, FALSE), ""))</f>
        <v/>
      </c>
      <c r="Z786" s="26" t="str">
        <f>IF(X786 = "", "", IFERROR(VLOOKUP(X786, Values!G:I, 3, FALSE), ""))</f>
        <v/>
      </c>
      <c r="AA786" s="107"/>
      <c r="AB786" s="56"/>
      <c r="AC786" s="57"/>
      <c r="AD786" s="25"/>
      <c r="AE786" s="5" t="str">
        <f>IF(AB786 = "", "", IFERROR(VLOOKUP(AB786, 'SERVICE LOCATIONS'!$A:$B, 2, FALSE), ""))</f>
        <v/>
      </c>
      <c r="AF786" s="5" t="str">
        <f>IF(AB786 = "", "", IFERROR(IF(VLOOKUP(AB786, 'SERVICE LOCATIONS'!$A:$C, 3, FALSE) = 0, "", VLOOKUP(AB786, 'SERVICE LOCATIONS'!$A:$D, 3, FALSE)), ""))</f>
        <v/>
      </c>
      <c r="AG786" s="5" t="str">
        <f>IF(AB786 = "", "", IFERROR(VLOOKUP(AB786, 'SERVICE LOCATIONS'!$A:$D, 4, FALSE), ""))</f>
        <v/>
      </c>
      <c r="AH786" s="5" t="str">
        <f>IF(AB786 = "", "", IFERROR(VLOOKUP(AB786, 'SERVICE LOCATIONS'!$A:$J, 5, FALSE), ""))</f>
        <v/>
      </c>
      <c r="AI786" s="5" t="str">
        <f>IF(AB786 = "", "", IFERROR(VLOOKUP(AB786, 'SERVICE LOCATIONS'!$A:$F, 6, FALSE), ""))</f>
        <v/>
      </c>
      <c r="AJ786" s="5" t="str">
        <f>IF(AB786 = "", "", IFERROR(VLOOKUP(AB786, 'SERVICE LOCATIONS'!$A:$G, 7, FALSE), ""))</f>
        <v/>
      </c>
      <c r="AK786" s="5" t="str">
        <f>IF(AB786 = "", "", IFERROR(VLOOKUP(AB786, 'SERVICE LOCATIONS'!$A:$H, 8, FALSE), ""))</f>
        <v/>
      </c>
      <c r="AL786" s="7" t="str">
        <f>IF(AB786 = "", "", IFERROR(VLOOKUP(AB786, 'SERVICE LOCATIONS'!$A:$I, 9, FALSE), ""))</f>
        <v/>
      </c>
      <c r="AM786" s="7" t="str">
        <f>IF(AB786 = "", "", IFERROR(VLOOKUP(AB786, 'SERVICE LOCATIONS'!$A:$J, 10, FALSE), ""))</f>
        <v/>
      </c>
      <c r="AN786" s="7" t="str">
        <f>IF(AB786 = "", "", IFERROR(VLOOKUP(AB786, 'SERVICE LOCATIONS'!$A:$Q, 12, FALSE), ""))</f>
        <v/>
      </c>
      <c r="AO786" s="5" t="str">
        <f>IF(AB786 = "", "", IFERROR(VLOOKUP(AB786, 'SERVICE LOCATIONS'!$A:$Q, 13, FALSE), ""))</f>
        <v/>
      </c>
      <c r="AP786" s="5" t="str">
        <f>IF(AB786 = "", "", IFERROR(VLOOKUP(AB786, 'SERVICE LOCATIONS'!$A:$Q, 14, FALSE), ""))</f>
        <v/>
      </c>
      <c r="AQ786" s="5" t="str">
        <f>IF(AB786 = "", "", IFERROR(VLOOKUP(AB786, 'SERVICE LOCATIONS'!$A:$Q, 15, FALSE), ""))</f>
        <v/>
      </c>
      <c r="AR786" s="5" t="str">
        <f>IF(AB786 = "", "", IFERROR(VLOOKUP(AB786, 'SERVICE LOCATIONS'!$A:$Q, 16, FALSE), ""))</f>
        <v/>
      </c>
      <c r="AS786" s="5" t="str">
        <f>IF(AB786 = "", "", IFERROR(VLOOKUP(AB786, 'SERVICE LOCATIONS'!$A:$Q, 17, FALSE), ""))</f>
        <v/>
      </c>
      <c r="AT786" s="27" t="str">
        <f>IF(AB786 = "", "", IFERROR(VLOOKUP(AB786, 'SERVICE LOCATIONS'!$A:$Q, 11, FALSE), ""))</f>
        <v/>
      </c>
      <c r="AU786" s="42"/>
      <c r="AV786" s="54"/>
      <c r="AW786" s="55"/>
      <c r="AX786" s="56"/>
      <c r="AY786" s="57"/>
    </row>
    <row r="787" spans="1:51" x14ac:dyDescent="0.2">
      <c r="A787" s="58"/>
      <c r="B787" s="64" t="str">
        <f>IF(A787="", "", TEXT(VLOOKUP(A787, 'ENTITY INFO'!$A:$E, 4, FALSE), "00-0000000"))</f>
        <v/>
      </c>
      <c r="C787" s="64" t="str">
        <f>IF(A787="", "", VLOOKUP(A787, 'ENTITY INFO'!$A:$E, 5, FALSE))</f>
        <v/>
      </c>
      <c r="D787" s="64" t="str">
        <f>IF(A787 = "", "", IFERROR(VLOOKUP(A787, 'ENTITY INFO'!$A:$B, 2, FALSE), ""))</f>
        <v/>
      </c>
      <c r="E787" s="42"/>
      <c r="F787" s="57"/>
      <c r="G787" s="60"/>
      <c r="H787" s="54"/>
      <c r="I787" s="61"/>
      <c r="J787" s="62"/>
      <c r="K787" s="57"/>
      <c r="L787" s="57"/>
      <c r="M787" s="54"/>
      <c r="N787" s="63"/>
      <c r="O787" s="57"/>
      <c r="P787" s="57"/>
      <c r="Q787" s="57"/>
      <c r="R787" s="57"/>
      <c r="S787" s="57"/>
      <c r="T787" s="57"/>
      <c r="U787" s="57"/>
      <c r="V787" s="57"/>
      <c r="W787" s="57"/>
      <c r="X787" s="57"/>
      <c r="Y787" s="25" t="str">
        <f>IF(X787 = "", "", IFERROR(VLOOKUP(X787, Values!G:H, 2, FALSE), ""))</f>
        <v/>
      </c>
      <c r="Z787" s="26" t="str">
        <f>IF(X787 = "", "", IFERROR(VLOOKUP(X787, Values!G:I, 3, FALSE), ""))</f>
        <v/>
      </c>
      <c r="AA787" s="107"/>
      <c r="AB787" s="56"/>
      <c r="AC787" s="57"/>
      <c r="AD787" s="25"/>
      <c r="AE787" s="5" t="str">
        <f>IF(AB787 = "", "", IFERROR(VLOOKUP(AB787, 'SERVICE LOCATIONS'!$A:$B, 2, FALSE), ""))</f>
        <v/>
      </c>
      <c r="AF787" s="5" t="str">
        <f>IF(AB787 = "", "", IFERROR(IF(VLOOKUP(AB787, 'SERVICE LOCATIONS'!$A:$C, 3, FALSE) = 0, "", VLOOKUP(AB787, 'SERVICE LOCATIONS'!$A:$D, 3, FALSE)), ""))</f>
        <v/>
      </c>
      <c r="AG787" s="5" t="str">
        <f>IF(AB787 = "", "", IFERROR(VLOOKUP(AB787, 'SERVICE LOCATIONS'!$A:$D, 4, FALSE), ""))</f>
        <v/>
      </c>
      <c r="AH787" s="5" t="str">
        <f>IF(AB787 = "", "", IFERROR(VLOOKUP(AB787, 'SERVICE LOCATIONS'!$A:$J, 5, FALSE), ""))</f>
        <v/>
      </c>
      <c r="AI787" s="5" t="str">
        <f>IF(AB787 = "", "", IFERROR(VLOOKUP(AB787, 'SERVICE LOCATIONS'!$A:$F, 6, FALSE), ""))</f>
        <v/>
      </c>
      <c r="AJ787" s="5" t="str">
        <f>IF(AB787 = "", "", IFERROR(VLOOKUP(AB787, 'SERVICE LOCATIONS'!$A:$G, 7, FALSE), ""))</f>
        <v/>
      </c>
      <c r="AK787" s="5" t="str">
        <f>IF(AB787 = "", "", IFERROR(VLOOKUP(AB787, 'SERVICE LOCATIONS'!$A:$H, 8, FALSE), ""))</f>
        <v/>
      </c>
      <c r="AL787" s="7" t="str">
        <f>IF(AB787 = "", "", IFERROR(VLOOKUP(AB787, 'SERVICE LOCATIONS'!$A:$I, 9, FALSE), ""))</f>
        <v/>
      </c>
      <c r="AM787" s="7" t="str">
        <f>IF(AB787 = "", "", IFERROR(VLOOKUP(AB787, 'SERVICE LOCATIONS'!$A:$J, 10, FALSE), ""))</f>
        <v/>
      </c>
      <c r="AN787" s="7" t="str">
        <f>IF(AB787 = "", "", IFERROR(VLOOKUP(AB787, 'SERVICE LOCATIONS'!$A:$Q, 12, FALSE), ""))</f>
        <v/>
      </c>
      <c r="AO787" s="5" t="str">
        <f>IF(AB787 = "", "", IFERROR(VLOOKUP(AB787, 'SERVICE LOCATIONS'!$A:$Q, 13, FALSE), ""))</f>
        <v/>
      </c>
      <c r="AP787" s="5" t="str">
        <f>IF(AB787 = "", "", IFERROR(VLOOKUP(AB787, 'SERVICE LOCATIONS'!$A:$Q, 14, FALSE), ""))</f>
        <v/>
      </c>
      <c r="AQ787" s="5" t="str">
        <f>IF(AB787 = "", "", IFERROR(VLOOKUP(AB787, 'SERVICE LOCATIONS'!$A:$Q, 15, FALSE), ""))</f>
        <v/>
      </c>
      <c r="AR787" s="5" t="str">
        <f>IF(AB787 = "", "", IFERROR(VLOOKUP(AB787, 'SERVICE LOCATIONS'!$A:$Q, 16, FALSE), ""))</f>
        <v/>
      </c>
      <c r="AS787" s="5" t="str">
        <f>IF(AB787 = "", "", IFERROR(VLOOKUP(AB787, 'SERVICE LOCATIONS'!$A:$Q, 17, FALSE), ""))</f>
        <v/>
      </c>
      <c r="AT787" s="27" t="str">
        <f>IF(AB787 = "", "", IFERROR(VLOOKUP(AB787, 'SERVICE LOCATIONS'!$A:$Q, 11, FALSE), ""))</f>
        <v/>
      </c>
      <c r="AU787" s="42"/>
      <c r="AV787" s="54"/>
      <c r="AW787" s="55"/>
      <c r="AX787" s="56"/>
      <c r="AY787" s="57"/>
    </row>
    <row r="788" spans="1:51" x14ac:dyDescent="0.2">
      <c r="A788" s="58"/>
      <c r="B788" s="64" t="str">
        <f>IF(A788="", "", TEXT(VLOOKUP(A788, 'ENTITY INFO'!$A:$E, 4, FALSE), "00-0000000"))</f>
        <v/>
      </c>
      <c r="C788" s="64" t="str">
        <f>IF(A788="", "", VLOOKUP(A788, 'ENTITY INFO'!$A:$E, 5, FALSE))</f>
        <v/>
      </c>
      <c r="D788" s="64" t="str">
        <f>IF(A788 = "", "", IFERROR(VLOOKUP(A788, 'ENTITY INFO'!$A:$B, 2, FALSE), ""))</f>
        <v/>
      </c>
      <c r="E788" s="42"/>
      <c r="F788" s="57"/>
      <c r="G788" s="60"/>
      <c r="H788" s="54"/>
      <c r="I788" s="61"/>
      <c r="J788" s="62"/>
      <c r="K788" s="57"/>
      <c r="L788" s="57"/>
      <c r="M788" s="54"/>
      <c r="N788" s="63"/>
      <c r="O788" s="57"/>
      <c r="P788" s="57"/>
      <c r="Q788" s="57"/>
      <c r="R788" s="57"/>
      <c r="S788" s="57"/>
      <c r="T788" s="57"/>
      <c r="U788" s="57"/>
      <c r="V788" s="57"/>
      <c r="W788" s="57"/>
      <c r="X788" s="57"/>
      <c r="Y788" s="25" t="str">
        <f>IF(X788 = "", "", IFERROR(VLOOKUP(X788, Values!G:H, 2, FALSE), ""))</f>
        <v/>
      </c>
      <c r="Z788" s="26" t="str">
        <f>IF(X788 = "", "", IFERROR(VLOOKUP(X788, Values!G:I, 3, FALSE), ""))</f>
        <v/>
      </c>
      <c r="AA788" s="107"/>
      <c r="AB788" s="56"/>
      <c r="AC788" s="57"/>
      <c r="AD788" s="25"/>
      <c r="AE788" s="5" t="str">
        <f>IF(AB788 = "", "", IFERROR(VLOOKUP(AB788, 'SERVICE LOCATIONS'!$A:$B, 2, FALSE), ""))</f>
        <v/>
      </c>
      <c r="AF788" s="5" t="str">
        <f>IF(AB788 = "", "", IFERROR(IF(VLOOKUP(AB788, 'SERVICE LOCATIONS'!$A:$C, 3, FALSE) = 0, "", VLOOKUP(AB788, 'SERVICE LOCATIONS'!$A:$D, 3, FALSE)), ""))</f>
        <v/>
      </c>
      <c r="AG788" s="5" t="str">
        <f>IF(AB788 = "", "", IFERROR(VLOOKUP(AB788, 'SERVICE LOCATIONS'!$A:$D, 4, FALSE), ""))</f>
        <v/>
      </c>
      <c r="AH788" s="5" t="str">
        <f>IF(AB788 = "", "", IFERROR(VLOOKUP(AB788, 'SERVICE LOCATIONS'!$A:$J, 5, FALSE), ""))</f>
        <v/>
      </c>
      <c r="AI788" s="5" t="str">
        <f>IF(AB788 = "", "", IFERROR(VLOOKUP(AB788, 'SERVICE LOCATIONS'!$A:$F, 6, FALSE), ""))</f>
        <v/>
      </c>
      <c r="AJ788" s="5" t="str">
        <f>IF(AB788 = "", "", IFERROR(VLOOKUP(AB788, 'SERVICE LOCATIONS'!$A:$G, 7, FALSE), ""))</f>
        <v/>
      </c>
      <c r="AK788" s="5" t="str">
        <f>IF(AB788 = "", "", IFERROR(VLOOKUP(AB788, 'SERVICE LOCATIONS'!$A:$H, 8, FALSE), ""))</f>
        <v/>
      </c>
      <c r="AL788" s="7" t="str">
        <f>IF(AB788 = "", "", IFERROR(VLOOKUP(AB788, 'SERVICE LOCATIONS'!$A:$I, 9, FALSE), ""))</f>
        <v/>
      </c>
      <c r="AM788" s="7" t="str">
        <f>IF(AB788 = "", "", IFERROR(VLOOKUP(AB788, 'SERVICE LOCATIONS'!$A:$J, 10, FALSE), ""))</f>
        <v/>
      </c>
      <c r="AN788" s="7" t="str">
        <f>IF(AB788 = "", "", IFERROR(VLOOKUP(AB788, 'SERVICE LOCATIONS'!$A:$Q, 12, FALSE), ""))</f>
        <v/>
      </c>
      <c r="AO788" s="5" t="str">
        <f>IF(AB788 = "", "", IFERROR(VLOOKUP(AB788, 'SERVICE LOCATIONS'!$A:$Q, 13, FALSE), ""))</f>
        <v/>
      </c>
      <c r="AP788" s="5" t="str">
        <f>IF(AB788 = "", "", IFERROR(VLOOKUP(AB788, 'SERVICE LOCATIONS'!$A:$Q, 14, FALSE), ""))</f>
        <v/>
      </c>
      <c r="AQ788" s="5" t="str">
        <f>IF(AB788 = "", "", IFERROR(VLOOKUP(AB788, 'SERVICE LOCATIONS'!$A:$Q, 15, FALSE), ""))</f>
        <v/>
      </c>
      <c r="AR788" s="5" t="str">
        <f>IF(AB788 = "", "", IFERROR(VLOOKUP(AB788, 'SERVICE LOCATIONS'!$A:$Q, 16, FALSE), ""))</f>
        <v/>
      </c>
      <c r="AS788" s="5" t="str">
        <f>IF(AB788 = "", "", IFERROR(VLOOKUP(AB788, 'SERVICE LOCATIONS'!$A:$Q, 17, FALSE), ""))</f>
        <v/>
      </c>
      <c r="AT788" s="27" t="str">
        <f>IF(AB788 = "", "", IFERROR(VLOOKUP(AB788, 'SERVICE LOCATIONS'!$A:$Q, 11, FALSE), ""))</f>
        <v/>
      </c>
      <c r="AU788" s="42"/>
      <c r="AV788" s="54"/>
      <c r="AW788" s="55"/>
      <c r="AX788" s="56"/>
      <c r="AY788" s="57"/>
    </row>
    <row r="789" spans="1:51" x14ac:dyDescent="0.2">
      <c r="A789" s="58"/>
      <c r="B789" s="64" t="str">
        <f>IF(A789="", "", TEXT(VLOOKUP(A789, 'ENTITY INFO'!$A:$E, 4, FALSE), "00-0000000"))</f>
        <v/>
      </c>
      <c r="C789" s="64" t="str">
        <f>IF(A789="", "", VLOOKUP(A789, 'ENTITY INFO'!$A:$E, 5, FALSE))</f>
        <v/>
      </c>
      <c r="D789" s="64" t="str">
        <f>IF(A789 = "", "", IFERROR(VLOOKUP(A789, 'ENTITY INFO'!$A:$B, 2, FALSE), ""))</f>
        <v/>
      </c>
      <c r="E789" s="42"/>
      <c r="F789" s="57"/>
      <c r="G789" s="60"/>
      <c r="H789" s="54"/>
      <c r="I789" s="61"/>
      <c r="J789" s="62"/>
      <c r="K789" s="57"/>
      <c r="L789" s="57"/>
      <c r="M789" s="54"/>
      <c r="N789" s="63"/>
      <c r="O789" s="57"/>
      <c r="P789" s="57"/>
      <c r="Q789" s="57"/>
      <c r="R789" s="57"/>
      <c r="S789" s="57"/>
      <c r="T789" s="57"/>
      <c r="U789" s="57"/>
      <c r="V789" s="57"/>
      <c r="W789" s="57"/>
      <c r="X789" s="57"/>
      <c r="Y789" s="25" t="str">
        <f>IF(X789 = "", "", IFERROR(VLOOKUP(X789, Values!G:H, 2, FALSE), ""))</f>
        <v/>
      </c>
      <c r="Z789" s="26" t="str">
        <f>IF(X789 = "", "", IFERROR(VLOOKUP(X789, Values!G:I, 3, FALSE), ""))</f>
        <v/>
      </c>
      <c r="AA789" s="107"/>
      <c r="AB789" s="56"/>
      <c r="AC789" s="57"/>
      <c r="AD789" s="25"/>
      <c r="AE789" s="5" t="str">
        <f>IF(AB789 = "", "", IFERROR(VLOOKUP(AB789, 'SERVICE LOCATIONS'!$A:$B, 2, FALSE), ""))</f>
        <v/>
      </c>
      <c r="AF789" s="5" t="str">
        <f>IF(AB789 = "", "", IFERROR(IF(VLOOKUP(AB789, 'SERVICE LOCATIONS'!$A:$C, 3, FALSE) = 0, "", VLOOKUP(AB789, 'SERVICE LOCATIONS'!$A:$D, 3, FALSE)), ""))</f>
        <v/>
      </c>
      <c r="AG789" s="5" t="str">
        <f>IF(AB789 = "", "", IFERROR(VLOOKUP(AB789, 'SERVICE LOCATIONS'!$A:$D, 4, FALSE), ""))</f>
        <v/>
      </c>
      <c r="AH789" s="5" t="str">
        <f>IF(AB789 = "", "", IFERROR(VLOOKUP(AB789, 'SERVICE LOCATIONS'!$A:$J, 5, FALSE), ""))</f>
        <v/>
      </c>
      <c r="AI789" s="5" t="str">
        <f>IF(AB789 = "", "", IFERROR(VLOOKUP(AB789, 'SERVICE LOCATIONS'!$A:$F, 6, FALSE), ""))</f>
        <v/>
      </c>
      <c r="AJ789" s="5" t="str">
        <f>IF(AB789 = "", "", IFERROR(VLOOKUP(AB789, 'SERVICE LOCATIONS'!$A:$G, 7, FALSE), ""))</f>
        <v/>
      </c>
      <c r="AK789" s="5" t="str">
        <f>IF(AB789 = "", "", IFERROR(VLOOKUP(AB789, 'SERVICE LOCATIONS'!$A:$H, 8, FALSE), ""))</f>
        <v/>
      </c>
      <c r="AL789" s="7" t="str">
        <f>IF(AB789 = "", "", IFERROR(VLOOKUP(AB789, 'SERVICE LOCATIONS'!$A:$I, 9, FALSE), ""))</f>
        <v/>
      </c>
      <c r="AM789" s="7" t="str">
        <f>IF(AB789 = "", "", IFERROR(VLOOKUP(AB789, 'SERVICE LOCATIONS'!$A:$J, 10, FALSE), ""))</f>
        <v/>
      </c>
      <c r="AN789" s="7" t="str">
        <f>IF(AB789 = "", "", IFERROR(VLOOKUP(AB789, 'SERVICE LOCATIONS'!$A:$Q, 12, FALSE), ""))</f>
        <v/>
      </c>
      <c r="AO789" s="5" t="str">
        <f>IF(AB789 = "", "", IFERROR(VLOOKUP(AB789, 'SERVICE LOCATIONS'!$A:$Q, 13, FALSE), ""))</f>
        <v/>
      </c>
      <c r="AP789" s="5" t="str">
        <f>IF(AB789 = "", "", IFERROR(VLOOKUP(AB789, 'SERVICE LOCATIONS'!$A:$Q, 14, FALSE), ""))</f>
        <v/>
      </c>
      <c r="AQ789" s="5" t="str">
        <f>IF(AB789 = "", "", IFERROR(VLOOKUP(AB789, 'SERVICE LOCATIONS'!$A:$Q, 15, FALSE), ""))</f>
        <v/>
      </c>
      <c r="AR789" s="5" t="str">
        <f>IF(AB789 = "", "", IFERROR(VLOOKUP(AB789, 'SERVICE LOCATIONS'!$A:$Q, 16, FALSE), ""))</f>
        <v/>
      </c>
      <c r="AS789" s="5" t="str">
        <f>IF(AB789 = "", "", IFERROR(VLOOKUP(AB789, 'SERVICE LOCATIONS'!$A:$Q, 17, FALSE), ""))</f>
        <v/>
      </c>
      <c r="AT789" s="27" t="str">
        <f>IF(AB789 = "", "", IFERROR(VLOOKUP(AB789, 'SERVICE LOCATIONS'!$A:$Q, 11, FALSE), ""))</f>
        <v/>
      </c>
      <c r="AU789" s="42"/>
      <c r="AV789" s="54"/>
      <c r="AW789" s="55"/>
      <c r="AX789" s="56"/>
      <c r="AY789" s="57"/>
    </row>
    <row r="790" spans="1:51" x14ac:dyDescent="0.2">
      <c r="A790" s="58"/>
      <c r="B790" s="64" t="str">
        <f>IF(A790="", "", TEXT(VLOOKUP(A790, 'ENTITY INFO'!$A:$E, 4, FALSE), "00-0000000"))</f>
        <v/>
      </c>
      <c r="C790" s="64" t="str">
        <f>IF(A790="", "", VLOOKUP(A790, 'ENTITY INFO'!$A:$E, 5, FALSE))</f>
        <v/>
      </c>
      <c r="D790" s="64" t="str">
        <f>IF(A790 = "", "", IFERROR(VLOOKUP(A790, 'ENTITY INFO'!$A:$B, 2, FALSE), ""))</f>
        <v/>
      </c>
      <c r="E790" s="42"/>
      <c r="F790" s="57"/>
      <c r="G790" s="60"/>
      <c r="H790" s="54"/>
      <c r="I790" s="61"/>
      <c r="J790" s="62"/>
      <c r="K790" s="57"/>
      <c r="L790" s="57"/>
      <c r="M790" s="54"/>
      <c r="N790" s="63"/>
      <c r="O790" s="57"/>
      <c r="P790" s="57"/>
      <c r="Q790" s="57"/>
      <c r="R790" s="57"/>
      <c r="S790" s="57"/>
      <c r="T790" s="57"/>
      <c r="U790" s="57"/>
      <c r="V790" s="57"/>
      <c r="W790" s="57"/>
      <c r="X790" s="57"/>
      <c r="Y790" s="25" t="str">
        <f>IF(X790 = "", "", IFERROR(VLOOKUP(X790, Values!G:H, 2, FALSE), ""))</f>
        <v/>
      </c>
      <c r="Z790" s="26" t="str">
        <f>IF(X790 = "", "", IFERROR(VLOOKUP(X790, Values!G:I, 3, FALSE), ""))</f>
        <v/>
      </c>
      <c r="AA790" s="107"/>
      <c r="AB790" s="56"/>
      <c r="AC790" s="57"/>
      <c r="AD790" s="25"/>
      <c r="AE790" s="5" t="str">
        <f>IF(AB790 = "", "", IFERROR(VLOOKUP(AB790, 'SERVICE LOCATIONS'!$A:$B, 2, FALSE), ""))</f>
        <v/>
      </c>
      <c r="AF790" s="5" t="str">
        <f>IF(AB790 = "", "", IFERROR(IF(VLOOKUP(AB790, 'SERVICE LOCATIONS'!$A:$C, 3, FALSE) = 0, "", VLOOKUP(AB790, 'SERVICE LOCATIONS'!$A:$D, 3, FALSE)), ""))</f>
        <v/>
      </c>
      <c r="AG790" s="5" t="str">
        <f>IF(AB790 = "", "", IFERROR(VLOOKUP(AB790, 'SERVICE LOCATIONS'!$A:$D, 4, FALSE), ""))</f>
        <v/>
      </c>
      <c r="AH790" s="5" t="str">
        <f>IF(AB790 = "", "", IFERROR(VLOOKUP(AB790, 'SERVICE LOCATIONS'!$A:$J, 5, FALSE), ""))</f>
        <v/>
      </c>
      <c r="AI790" s="5" t="str">
        <f>IF(AB790 = "", "", IFERROR(VLOOKUP(AB790, 'SERVICE LOCATIONS'!$A:$F, 6, FALSE), ""))</f>
        <v/>
      </c>
      <c r="AJ790" s="5" t="str">
        <f>IF(AB790 = "", "", IFERROR(VLOOKUP(AB790, 'SERVICE LOCATIONS'!$A:$G, 7, FALSE), ""))</f>
        <v/>
      </c>
      <c r="AK790" s="5" t="str">
        <f>IF(AB790 = "", "", IFERROR(VLOOKUP(AB790, 'SERVICE LOCATIONS'!$A:$H, 8, FALSE), ""))</f>
        <v/>
      </c>
      <c r="AL790" s="7" t="str">
        <f>IF(AB790 = "", "", IFERROR(VLOOKUP(AB790, 'SERVICE LOCATIONS'!$A:$I, 9, FALSE), ""))</f>
        <v/>
      </c>
      <c r="AM790" s="7" t="str">
        <f>IF(AB790 = "", "", IFERROR(VLOOKUP(AB790, 'SERVICE LOCATIONS'!$A:$J, 10, FALSE), ""))</f>
        <v/>
      </c>
      <c r="AN790" s="7" t="str">
        <f>IF(AB790 = "", "", IFERROR(VLOOKUP(AB790, 'SERVICE LOCATIONS'!$A:$Q, 12, FALSE), ""))</f>
        <v/>
      </c>
      <c r="AO790" s="5" t="str">
        <f>IF(AB790 = "", "", IFERROR(VLOOKUP(AB790, 'SERVICE LOCATIONS'!$A:$Q, 13, FALSE), ""))</f>
        <v/>
      </c>
      <c r="AP790" s="5" t="str">
        <f>IF(AB790 = "", "", IFERROR(VLOOKUP(AB790, 'SERVICE LOCATIONS'!$A:$Q, 14, FALSE), ""))</f>
        <v/>
      </c>
      <c r="AQ790" s="5" t="str">
        <f>IF(AB790 = "", "", IFERROR(VLOOKUP(AB790, 'SERVICE LOCATIONS'!$A:$Q, 15, FALSE), ""))</f>
        <v/>
      </c>
      <c r="AR790" s="5" t="str">
        <f>IF(AB790 = "", "", IFERROR(VLOOKUP(AB790, 'SERVICE LOCATIONS'!$A:$Q, 16, FALSE), ""))</f>
        <v/>
      </c>
      <c r="AS790" s="5" t="str">
        <f>IF(AB790 = "", "", IFERROR(VLOOKUP(AB790, 'SERVICE LOCATIONS'!$A:$Q, 17, FALSE), ""))</f>
        <v/>
      </c>
      <c r="AT790" s="27" t="str">
        <f>IF(AB790 = "", "", IFERROR(VLOOKUP(AB790, 'SERVICE LOCATIONS'!$A:$Q, 11, FALSE), ""))</f>
        <v/>
      </c>
      <c r="AU790" s="42"/>
      <c r="AV790" s="54"/>
      <c r="AW790" s="55"/>
      <c r="AX790" s="56"/>
      <c r="AY790" s="57"/>
    </row>
    <row r="791" spans="1:51" x14ac:dyDescent="0.2">
      <c r="A791" s="58"/>
      <c r="B791" s="64" t="str">
        <f>IF(A791="", "", TEXT(VLOOKUP(A791, 'ENTITY INFO'!$A:$E, 4, FALSE), "00-0000000"))</f>
        <v/>
      </c>
      <c r="C791" s="64" t="str">
        <f>IF(A791="", "", VLOOKUP(A791, 'ENTITY INFO'!$A:$E, 5, FALSE))</f>
        <v/>
      </c>
      <c r="D791" s="64" t="str">
        <f>IF(A791 = "", "", IFERROR(VLOOKUP(A791, 'ENTITY INFO'!$A:$B, 2, FALSE), ""))</f>
        <v/>
      </c>
      <c r="E791" s="42"/>
      <c r="F791" s="57"/>
      <c r="G791" s="60"/>
      <c r="H791" s="54"/>
      <c r="I791" s="61"/>
      <c r="J791" s="62"/>
      <c r="K791" s="57"/>
      <c r="L791" s="57"/>
      <c r="M791" s="54"/>
      <c r="N791" s="63"/>
      <c r="O791" s="57"/>
      <c r="P791" s="57"/>
      <c r="Q791" s="57"/>
      <c r="R791" s="57"/>
      <c r="S791" s="57"/>
      <c r="T791" s="57"/>
      <c r="U791" s="57"/>
      <c r="V791" s="57"/>
      <c r="W791" s="57"/>
      <c r="X791" s="57"/>
      <c r="Y791" s="25" t="str">
        <f>IF(X791 = "", "", IFERROR(VLOOKUP(X791, Values!G:H, 2, FALSE), ""))</f>
        <v/>
      </c>
      <c r="Z791" s="26" t="str">
        <f>IF(X791 = "", "", IFERROR(VLOOKUP(X791, Values!G:I, 3, FALSE), ""))</f>
        <v/>
      </c>
      <c r="AA791" s="107"/>
      <c r="AB791" s="56"/>
      <c r="AC791" s="57"/>
      <c r="AD791" s="25"/>
      <c r="AE791" s="5" t="str">
        <f>IF(AB791 = "", "", IFERROR(VLOOKUP(AB791, 'SERVICE LOCATIONS'!$A:$B, 2, FALSE), ""))</f>
        <v/>
      </c>
      <c r="AF791" s="5" t="str">
        <f>IF(AB791 = "", "", IFERROR(IF(VLOOKUP(AB791, 'SERVICE LOCATIONS'!$A:$C, 3, FALSE) = 0, "", VLOOKUP(AB791, 'SERVICE LOCATIONS'!$A:$D, 3, FALSE)), ""))</f>
        <v/>
      </c>
      <c r="AG791" s="5" t="str">
        <f>IF(AB791 = "", "", IFERROR(VLOOKUP(AB791, 'SERVICE LOCATIONS'!$A:$D, 4, FALSE), ""))</f>
        <v/>
      </c>
      <c r="AH791" s="5" t="str">
        <f>IF(AB791 = "", "", IFERROR(VLOOKUP(AB791, 'SERVICE LOCATIONS'!$A:$J, 5, FALSE), ""))</f>
        <v/>
      </c>
      <c r="AI791" s="5" t="str">
        <f>IF(AB791 = "", "", IFERROR(VLOOKUP(AB791, 'SERVICE LOCATIONS'!$A:$F, 6, FALSE), ""))</f>
        <v/>
      </c>
      <c r="AJ791" s="5" t="str">
        <f>IF(AB791 = "", "", IFERROR(VLOOKUP(AB791, 'SERVICE LOCATIONS'!$A:$G, 7, FALSE), ""))</f>
        <v/>
      </c>
      <c r="AK791" s="5" t="str">
        <f>IF(AB791 = "", "", IFERROR(VLOOKUP(AB791, 'SERVICE LOCATIONS'!$A:$H, 8, FALSE), ""))</f>
        <v/>
      </c>
      <c r="AL791" s="7" t="str">
        <f>IF(AB791 = "", "", IFERROR(VLOOKUP(AB791, 'SERVICE LOCATIONS'!$A:$I, 9, FALSE), ""))</f>
        <v/>
      </c>
      <c r="AM791" s="7" t="str">
        <f>IF(AB791 = "", "", IFERROR(VLOOKUP(AB791, 'SERVICE LOCATIONS'!$A:$J, 10, FALSE), ""))</f>
        <v/>
      </c>
      <c r="AN791" s="7" t="str">
        <f>IF(AB791 = "", "", IFERROR(VLOOKUP(AB791, 'SERVICE LOCATIONS'!$A:$Q, 12, FALSE), ""))</f>
        <v/>
      </c>
      <c r="AO791" s="5" t="str">
        <f>IF(AB791 = "", "", IFERROR(VLOOKUP(AB791, 'SERVICE LOCATIONS'!$A:$Q, 13, FALSE), ""))</f>
        <v/>
      </c>
      <c r="AP791" s="5" t="str">
        <f>IF(AB791 = "", "", IFERROR(VLOOKUP(AB791, 'SERVICE LOCATIONS'!$A:$Q, 14, FALSE), ""))</f>
        <v/>
      </c>
      <c r="AQ791" s="5" t="str">
        <f>IF(AB791 = "", "", IFERROR(VLOOKUP(AB791, 'SERVICE LOCATIONS'!$A:$Q, 15, FALSE), ""))</f>
        <v/>
      </c>
      <c r="AR791" s="5" t="str">
        <f>IF(AB791 = "", "", IFERROR(VLOOKUP(AB791, 'SERVICE LOCATIONS'!$A:$Q, 16, FALSE), ""))</f>
        <v/>
      </c>
      <c r="AS791" s="5" t="str">
        <f>IF(AB791 = "", "", IFERROR(VLOOKUP(AB791, 'SERVICE LOCATIONS'!$A:$Q, 17, FALSE), ""))</f>
        <v/>
      </c>
      <c r="AT791" s="27" t="str">
        <f>IF(AB791 = "", "", IFERROR(VLOOKUP(AB791, 'SERVICE LOCATIONS'!$A:$Q, 11, FALSE), ""))</f>
        <v/>
      </c>
      <c r="AU791" s="42"/>
      <c r="AV791" s="54"/>
      <c r="AW791" s="55"/>
      <c r="AX791" s="56"/>
      <c r="AY791" s="57"/>
    </row>
    <row r="792" spans="1:51" x14ac:dyDescent="0.2">
      <c r="A792" s="58"/>
      <c r="B792" s="64" t="str">
        <f>IF(A792="", "", TEXT(VLOOKUP(A792, 'ENTITY INFO'!$A:$E, 4, FALSE), "00-0000000"))</f>
        <v/>
      </c>
      <c r="C792" s="64" t="str">
        <f>IF(A792="", "", VLOOKUP(A792, 'ENTITY INFO'!$A:$E, 5, FALSE))</f>
        <v/>
      </c>
      <c r="D792" s="64" t="str">
        <f>IF(A792 = "", "", IFERROR(VLOOKUP(A792, 'ENTITY INFO'!$A:$B, 2, FALSE), ""))</f>
        <v/>
      </c>
      <c r="E792" s="42"/>
      <c r="F792" s="57"/>
      <c r="G792" s="60"/>
      <c r="H792" s="54"/>
      <c r="I792" s="61"/>
      <c r="J792" s="62"/>
      <c r="K792" s="57"/>
      <c r="L792" s="57"/>
      <c r="M792" s="54"/>
      <c r="N792" s="63"/>
      <c r="O792" s="57"/>
      <c r="P792" s="57"/>
      <c r="Q792" s="57"/>
      <c r="R792" s="57"/>
      <c r="S792" s="57"/>
      <c r="T792" s="57"/>
      <c r="U792" s="57"/>
      <c r="V792" s="57"/>
      <c r="W792" s="57"/>
      <c r="X792" s="57"/>
      <c r="Y792" s="25" t="str">
        <f>IF(X792 = "", "", IFERROR(VLOOKUP(X792, Values!G:H, 2, FALSE), ""))</f>
        <v/>
      </c>
      <c r="Z792" s="26" t="str">
        <f>IF(X792 = "", "", IFERROR(VLOOKUP(X792, Values!G:I, 3, FALSE), ""))</f>
        <v/>
      </c>
      <c r="AA792" s="107"/>
      <c r="AB792" s="56"/>
      <c r="AC792" s="57"/>
      <c r="AD792" s="25"/>
      <c r="AE792" s="5" t="str">
        <f>IF(AB792 = "", "", IFERROR(VLOOKUP(AB792, 'SERVICE LOCATIONS'!$A:$B, 2, FALSE), ""))</f>
        <v/>
      </c>
      <c r="AF792" s="5" t="str">
        <f>IF(AB792 = "", "", IFERROR(IF(VLOOKUP(AB792, 'SERVICE LOCATIONS'!$A:$C, 3, FALSE) = 0, "", VLOOKUP(AB792, 'SERVICE LOCATIONS'!$A:$D, 3, FALSE)), ""))</f>
        <v/>
      </c>
      <c r="AG792" s="5" t="str">
        <f>IF(AB792 = "", "", IFERROR(VLOOKUP(AB792, 'SERVICE LOCATIONS'!$A:$D, 4, FALSE), ""))</f>
        <v/>
      </c>
      <c r="AH792" s="5" t="str">
        <f>IF(AB792 = "", "", IFERROR(VLOOKUP(AB792, 'SERVICE LOCATIONS'!$A:$J, 5, FALSE), ""))</f>
        <v/>
      </c>
      <c r="AI792" s="5" t="str">
        <f>IF(AB792 = "", "", IFERROR(VLOOKUP(AB792, 'SERVICE LOCATIONS'!$A:$F, 6, FALSE), ""))</f>
        <v/>
      </c>
      <c r="AJ792" s="5" t="str">
        <f>IF(AB792 = "", "", IFERROR(VLOOKUP(AB792, 'SERVICE LOCATIONS'!$A:$G, 7, FALSE), ""))</f>
        <v/>
      </c>
      <c r="AK792" s="5" t="str">
        <f>IF(AB792 = "", "", IFERROR(VLOOKUP(AB792, 'SERVICE LOCATIONS'!$A:$H, 8, FALSE), ""))</f>
        <v/>
      </c>
      <c r="AL792" s="7" t="str">
        <f>IF(AB792 = "", "", IFERROR(VLOOKUP(AB792, 'SERVICE LOCATIONS'!$A:$I, 9, FALSE), ""))</f>
        <v/>
      </c>
      <c r="AM792" s="7" t="str">
        <f>IF(AB792 = "", "", IFERROR(VLOOKUP(AB792, 'SERVICE LOCATIONS'!$A:$J, 10, FALSE), ""))</f>
        <v/>
      </c>
      <c r="AN792" s="7" t="str">
        <f>IF(AB792 = "", "", IFERROR(VLOOKUP(AB792, 'SERVICE LOCATIONS'!$A:$Q, 12, FALSE), ""))</f>
        <v/>
      </c>
      <c r="AO792" s="5" t="str">
        <f>IF(AB792 = "", "", IFERROR(VLOOKUP(AB792, 'SERVICE LOCATIONS'!$A:$Q, 13, FALSE), ""))</f>
        <v/>
      </c>
      <c r="AP792" s="5" t="str">
        <f>IF(AB792 = "", "", IFERROR(VLOOKUP(AB792, 'SERVICE LOCATIONS'!$A:$Q, 14, FALSE), ""))</f>
        <v/>
      </c>
      <c r="AQ792" s="5" t="str">
        <f>IF(AB792 = "", "", IFERROR(VLOOKUP(AB792, 'SERVICE LOCATIONS'!$A:$Q, 15, FALSE), ""))</f>
        <v/>
      </c>
      <c r="AR792" s="5" t="str">
        <f>IF(AB792 = "", "", IFERROR(VLOOKUP(AB792, 'SERVICE LOCATIONS'!$A:$Q, 16, FALSE), ""))</f>
        <v/>
      </c>
      <c r="AS792" s="5" t="str">
        <f>IF(AB792 = "", "", IFERROR(VLOOKUP(AB792, 'SERVICE LOCATIONS'!$A:$Q, 17, FALSE), ""))</f>
        <v/>
      </c>
      <c r="AT792" s="27" t="str">
        <f>IF(AB792 = "", "", IFERROR(VLOOKUP(AB792, 'SERVICE LOCATIONS'!$A:$Q, 11, FALSE), ""))</f>
        <v/>
      </c>
      <c r="AU792" s="42"/>
      <c r="AV792" s="54"/>
      <c r="AW792" s="55"/>
      <c r="AX792" s="56"/>
      <c r="AY792" s="57"/>
    </row>
    <row r="793" spans="1:51" x14ac:dyDescent="0.2">
      <c r="A793" s="58"/>
      <c r="B793" s="64" t="str">
        <f>IF(A793="", "", TEXT(VLOOKUP(A793, 'ENTITY INFO'!$A:$E, 4, FALSE), "00-0000000"))</f>
        <v/>
      </c>
      <c r="C793" s="64" t="str">
        <f>IF(A793="", "", VLOOKUP(A793, 'ENTITY INFO'!$A:$E, 5, FALSE))</f>
        <v/>
      </c>
      <c r="D793" s="64" t="str">
        <f>IF(A793 = "", "", IFERROR(VLOOKUP(A793, 'ENTITY INFO'!$A:$B, 2, FALSE), ""))</f>
        <v/>
      </c>
      <c r="E793" s="42"/>
      <c r="F793" s="57"/>
      <c r="G793" s="60"/>
      <c r="H793" s="54"/>
      <c r="I793" s="61"/>
      <c r="J793" s="62"/>
      <c r="K793" s="57"/>
      <c r="L793" s="57"/>
      <c r="M793" s="54"/>
      <c r="N793" s="63"/>
      <c r="O793" s="57"/>
      <c r="P793" s="57"/>
      <c r="Q793" s="57"/>
      <c r="R793" s="57"/>
      <c r="S793" s="57"/>
      <c r="T793" s="57"/>
      <c r="U793" s="57"/>
      <c r="V793" s="57"/>
      <c r="W793" s="57"/>
      <c r="X793" s="57"/>
      <c r="Y793" s="25" t="str">
        <f>IF(X793 = "", "", IFERROR(VLOOKUP(X793, Values!G:H, 2, FALSE), ""))</f>
        <v/>
      </c>
      <c r="Z793" s="26" t="str">
        <f>IF(X793 = "", "", IFERROR(VLOOKUP(X793, Values!G:I, 3, FALSE), ""))</f>
        <v/>
      </c>
      <c r="AA793" s="107"/>
      <c r="AB793" s="56"/>
      <c r="AC793" s="57"/>
      <c r="AD793" s="25"/>
      <c r="AE793" s="5" t="str">
        <f>IF(AB793 = "", "", IFERROR(VLOOKUP(AB793, 'SERVICE LOCATIONS'!$A:$B, 2, FALSE), ""))</f>
        <v/>
      </c>
      <c r="AF793" s="5" t="str">
        <f>IF(AB793 = "", "", IFERROR(IF(VLOOKUP(AB793, 'SERVICE LOCATIONS'!$A:$C, 3, FALSE) = 0, "", VLOOKUP(AB793, 'SERVICE LOCATIONS'!$A:$D, 3, FALSE)), ""))</f>
        <v/>
      </c>
      <c r="AG793" s="5" t="str">
        <f>IF(AB793 = "", "", IFERROR(VLOOKUP(AB793, 'SERVICE LOCATIONS'!$A:$D, 4, FALSE), ""))</f>
        <v/>
      </c>
      <c r="AH793" s="5" t="str">
        <f>IF(AB793 = "", "", IFERROR(VLOOKUP(AB793, 'SERVICE LOCATIONS'!$A:$J, 5, FALSE), ""))</f>
        <v/>
      </c>
      <c r="AI793" s="5" t="str">
        <f>IF(AB793 = "", "", IFERROR(VLOOKUP(AB793, 'SERVICE LOCATIONS'!$A:$F, 6, FALSE), ""))</f>
        <v/>
      </c>
      <c r="AJ793" s="5" t="str">
        <f>IF(AB793 = "", "", IFERROR(VLOOKUP(AB793, 'SERVICE LOCATIONS'!$A:$G, 7, FALSE), ""))</f>
        <v/>
      </c>
      <c r="AK793" s="5" t="str">
        <f>IF(AB793 = "", "", IFERROR(VLOOKUP(AB793, 'SERVICE LOCATIONS'!$A:$H, 8, FALSE), ""))</f>
        <v/>
      </c>
      <c r="AL793" s="7" t="str">
        <f>IF(AB793 = "", "", IFERROR(VLOOKUP(AB793, 'SERVICE LOCATIONS'!$A:$I, 9, FALSE), ""))</f>
        <v/>
      </c>
      <c r="AM793" s="7" t="str">
        <f>IF(AB793 = "", "", IFERROR(VLOOKUP(AB793, 'SERVICE LOCATIONS'!$A:$J, 10, FALSE), ""))</f>
        <v/>
      </c>
      <c r="AN793" s="7" t="str">
        <f>IF(AB793 = "", "", IFERROR(VLOOKUP(AB793, 'SERVICE LOCATIONS'!$A:$Q, 12, FALSE), ""))</f>
        <v/>
      </c>
      <c r="AO793" s="5" t="str">
        <f>IF(AB793 = "", "", IFERROR(VLOOKUP(AB793, 'SERVICE LOCATIONS'!$A:$Q, 13, FALSE), ""))</f>
        <v/>
      </c>
      <c r="AP793" s="5" t="str">
        <f>IF(AB793 = "", "", IFERROR(VLOOKUP(AB793, 'SERVICE LOCATIONS'!$A:$Q, 14, FALSE), ""))</f>
        <v/>
      </c>
      <c r="AQ793" s="5" t="str">
        <f>IF(AB793 = "", "", IFERROR(VLOOKUP(AB793, 'SERVICE LOCATIONS'!$A:$Q, 15, FALSE), ""))</f>
        <v/>
      </c>
      <c r="AR793" s="5" t="str">
        <f>IF(AB793 = "", "", IFERROR(VLOOKUP(AB793, 'SERVICE LOCATIONS'!$A:$Q, 16, FALSE), ""))</f>
        <v/>
      </c>
      <c r="AS793" s="5" t="str">
        <f>IF(AB793 = "", "", IFERROR(VLOOKUP(AB793, 'SERVICE LOCATIONS'!$A:$Q, 17, FALSE), ""))</f>
        <v/>
      </c>
      <c r="AT793" s="27" t="str">
        <f>IF(AB793 = "", "", IFERROR(VLOOKUP(AB793, 'SERVICE LOCATIONS'!$A:$Q, 11, FALSE), ""))</f>
        <v/>
      </c>
      <c r="AU793" s="42"/>
      <c r="AV793" s="54"/>
      <c r="AW793" s="55"/>
      <c r="AX793" s="56"/>
      <c r="AY793" s="57"/>
    </row>
    <row r="794" spans="1:51" x14ac:dyDescent="0.2">
      <c r="A794" s="58"/>
      <c r="B794" s="64" t="str">
        <f>IF(A794="", "", TEXT(VLOOKUP(A794, 'ENTITY INFO'!$A:$E, 4, FALSE), "00-0000000"))</f>
        <v/>
      </c>
      <c r="C794" s="64" t="str">
        <f>IF(A794="", "", VLOOKUP(A794, 'ENTITY INFO'!$A:$E, 5, FALSE))</f>
        <v/>
      </c>
      <c r="D794" s="64" t="str">
        <f>IF(A794 = "", "", IFERROR(VLOOKUP(A794, 'ENTITY INFO'!$A:$B, 2, FALSE), ""))</f>
        <v/>
      </c>
      <c r="E794" s="42"/>
      <c r="F794" s="57"/>
      <c r="G794" s="60"/>
      <c r="H794" s="54"/>
      <c r="I794" s="61"/>
      <c r="J794" s="62"/>
      <c r="K794" s="57"/>
      <c r="L794" s="57"/>
      <c r="M794" s="54"/>
      <c r="N794" s="63"/>
      <c r="O794" s="57"/>
      <c r="P794" s="57"/>
      <c r="Q794" s="57"/>
      <c r="R794" s="57"/>
      <c r="S794" s="57"/>
      <c r="T794" s="57"/>
      <c r="U794" s="57"/>
      <c r="V794" s="57"/>
      <c r="W794" s="57"/>
      <c r="X794" s="57"/>
      <c r="Y794" s="25" t="str">
        <f>IF(X794 = "", "", IFERROR(VLOOKUP(X794, Values!G:H, 2, FALSE), ""))</f>
        <v/>
      </c>
      <c r="Z794" s="26" t="str">
        <f>IF(X794 = "", "", IFERROR(VLOOKUP(X794, Values!G:I, 3, FALSE), ""))</f>
        <v/>
      </c>
      <c r="AA794" s="107"/>
      <c r="AB794" s="56"/>
      <c r="AC794" s="57"/>
      <c r="AD794" s="25"/>
      <c r="AE794" s="5" t="str">
        <f>IF(AB794 = "", "", IFERROR(VLOOKUP(AB794, 'SERVICE LOCATIONS'!$A:$B, 2, FALSE), ""))</f>
        <v/>
      </c>
      <c r="AF794" s="5" t="str">
        <f>IF(AB794 = "", "", IFERROR(IF(VLOOKUP(AB794, 'SERVICE LOCATIONS'!$A:$C, 3, FALSE) = 0, "", VLOOKUP(AB794, 'SERVICE LOCATIONS'!$A:$D, 3, FALSE)), ""))</f>
        <v/>
      </c>
      <c r="AG794" s="5" t="str">
        <f>IF(AB794 = "", "", IFERROR(VLOOKUP(AB794, 'SERVICE LOCATIONS'!$A:$D, 4, FALSE), ""))</f>
        <v/>
      </c>
      <c r="AH794" s="5" t="str">
        <f>IF(AB794 = "", "", IFERROR(VLOOKUP(AB794, 'SERVICE LOCATIONS'!$A:$J, 5, FALSE), ""))</f>
        <v/>
      </c>
      <c r="AI794" s="5" t="str">
        <f>IF(AB794 = "", "", IFERROR(VLOOKUP(AB794, 'SERVICE LOCATIONS'!$A:$F, 6, FALSE), ""))</f>
        <v/>
      </c>
      <c r="AJ794" s="5" t="str">
        <f>IF(AB794 = "", "", IFERROR(VLOOKUP(AB794, 'SERVICE LOCATIONS'!$A:$G, 7, FALSE), ""))</f>
        <v/>
      </c>
      <c r="AK794" s="5" t="str">
        <f>IF(AB794 = "", "", IFERROR(VLOOKUP(AB794, 'SERVICE LOCATIONS'!$A:$H, 8, FALSE), ""))</f>
        <v/>
      </c>
      <c r="AL794" s="7" t="str">
        <f>IF(AB794 = "", "", IFERROR(VLOOKUP(AB794, 'SERVICE LOCATIONS'!$A:$I, 9, FALSE), ""))</f>
        <v/>
      </c>
      <c r="AM794" s="7" t="str">
        <f>IF(AB794 = "", "", IFERROR(VLOOKUP(AB794, 'SERVICE LOCATIONS'!$A:$J, 10, FALSE), ""))</f>
        <v/>
      </c>
      <c r="AN794" s="7" t="str">
        <f>IF(AB794 = "", "", IFERROR(VLOOKUP(AB794, 'SERVICE LOCATIONS'!$A:$Q, 12, FALSE), ""))</f>
        <v/>
      </c>
      <c r="AO794" s="5" t="str">
        <f>IF(AB794 = "", "", IFERROR(VLOOKUP(AB794, 'SERVICE LOCATIONS'!$A:$Q, 13, FALSE), ""))</f>
        <v/>
      </c>
      <c r="AP794" s="5" t="str">
        <f>IF(AB794 = "", "", IFERROR(VLOOKUP(AB794, 'SERVICE LOCATIONS'!$A:$Q, 14, FALSE), ""))</f>
        <v/>
      </c>
      <c r="AQ794" s="5" t="str">
        <f>IF(AB794 = "", "", IFERROR(VLOOKUP(AB794, 'SERVICE LOCATIONS'!$A:$Q, 15, FALSE), ""))</f>
        <v/>
      </c>
      <c r="AR794" s="5" t="str">
        <f>IF(AB794 = "", "", IFERROR(VLOOKUP(AB794, 'SERVICE LOCATIONS'!$A:$Q, 16, FALSE), ""))</f>
        <v/>
      </c>
      <c r="AS794" s="5" t="str">
        <f>IF(AB794 = "", "", IFERROR(VLOOKUP(AB794, 'SERVICE LOCATIONS'!$A:$Q, 17, FALSE), ""))</f>
        <v/>
      </c>
      <c r="AT794" s="27" t="str">
        <f>IF(AB794 = "", "", IFERROR(VLOOKUP(AB794, 'SERVICE LOCATIONS'!$A:$Q, 11, FALSE), ""))</f>
        <v/>
      </c>
      <c r="AU794" s="42"/>
      <c r="AV794" s="54"/>
      <c r="AW794" s="55"/>
      <c r="AX794" s="56"/>
      <c r="AY794" s="57"/>
    </row>
    <row r="795" spans="1:51" x14ac:dyDescent="0.2">
      <c r="A795" s="58"/>
      <c r="B795" s="64" t="str">
        <f>IF(A795="", "", TEXT(VLOOKUP(A795, 'ENTITY INFO'!$A:$E, 4, FALSE), "00-0000000"))</f>
        <v/>
      </c>
      <c r="C795" s="64" t="str">
        <f>IF(A795="", "", VLOOKUP(A795, 'ENTITY INFO'!$A:$E, 5, FALSE))</f>
        <v/>
      </c>
      <c r="D795" s="64" t="str">
        <f>IF(A795 = "", "", IFERROR(VLOOKUP(A795, 'ENTITY INFO'!$A:$B, 2, FALSE), ""))</f>
        <v/>
      </c>
      <c r="E795" s="42"/>
      <c r="F795" s="57"/>
      <c r="G795" s="60"/>
      <c r="H795" s="54"/>
      <c r="I795" s="61"/>
      <c r="J795" s="62"/>
      <c r="K795" s="57"/>
      <c r="L795" s="57"/>
      <c r="M795" s="54"/>
      <c r="N795" s="63"/>
      <c r="O795" s="57"/>
      <c r="P795" s="57"/>
      <c r="Q795" s="57"/>
      <c r="R795" s="57"/>
      <c r="S795" s="57"/>
      <c r="T795" s="57"/>
      <c r="U795" s="57"/>
      <c r="V795" s="57"/>
      <c r="W795" s="57"/>
      <c r="X795" s="57"/>
      <c r="Y795" s="25" t="str">
        <f>IF(X795 = "", "", IFERROR(VLOOKUP(X795, Values!G:H, 2, FALSE), ""))</f>
        <v/>
      </c>
      <c r="Z795" s="26" t="str">
        <f>IF(X795 = "", "", IFERROR(VLOOKUP(X795, Values!G:I, 3, FALSE), ""))</f>
        <v/>
      </c>
      <c r="AA795" s="107"/>
      <c r="AB795" s="56"/>
      <c r="AC795" s="57"/>
      <c r="AD795" s="25"/>
      <c r="AE795" s="5" t="str">
        <f>IF(AB795 = "", "", IFERROR(VLOOKUP(AB795, 'SERVICE LOCATIONS'!$A:$B, 2, FALSE), ""))</f>
        <v/>
      </c>
      <c r="AF795" s="5" t="str">
        <f>IF(AB795 = "", "", IFERROR(IF(VLOOKUP(AB795, 'SERVICE LOCATIONS'!$A:$C, 3, FALSE) = 0, "", VLOOKUP(AB795, 'SERVICE LOCATIONS'!$A:$D, 3, FALSE)), ""))</f>
        <v/>
      </c>
      <c r="AG795" s="5" t="str">
        <f>IF(AB795 = "", "", IFERROR(VLOOKUP(AB795, 'SERVICE LOCATIONS'!$A:$D, 4, FALSE), ""))</f>
        <v/>
      </c>
      <c r="AH795" s="5" t="str">
        <f>IF(AB795 = "", "", IFERROR(VLOOKUP(AB795, 'SERVICE LOCATIONS'!$A:$J, 5, FALSE), ""))</f>
        <v/>
      </c>
      <c r="AI795" s="5" t="str">
        <f>IF(AB795 = "", "", IFERROR(VLOOKUP(AB795, 'SERVICE LOCATIONS'!$A:$F, 6, FALSE), ""))</f>
        <v/>
      </c>
      <c r="AJ795" s="5" t="str">
        <f>IF(AB795 = "", "", IFERROR(VLOOKUP(AB795, 'SERVICE LOCATIONS'!$A:$G, 7, FALSE), ""))</f>
        <v/>
      </c>
      <c r="AK795" s="5" t="str">
        <f>IF(AB795 = "", "", IFERROR(VLOOKUP(AB795, 'SERVICE LOCATIONS'!$A:$H, 8, FALSE), ""))</f>
        <v/>
      </c>
      <c r="AL795" s="7" t="str">
        <f>IF(AB795 = "", "", IFERROR(VLOOKUP(AB795, 'SERVICE LOCATIONS'!$A:$I, 9, FALSE), ""))</f>
        <v/>
      </c>
      <c r="AM795" s="7" t="str">
        <f>IF(AB795 = "", "", IFERROR(VLOOKUP(AB795, 'SERVICE LOCATIONS'!$A:$J, 10, FALSE), ""))</f>
        <v/>
      </c>
      <c r="AN795" s="7" t="str">
        <f>IF(AB795 = "", "", IFERROR(VLOOKUP(AB795, 'SERVICE LOCATIONS'!$A:$Q, 12, FALSE), ""))</f>
        <v/>
      </c>
      <c r="AO795" s="5" t="str">
        <f>IF(AB795 = "", "", IFERROR(VLOOKUP(AB795, 'SERVICE LOCATIONS'!$A:$Q, 13, FALSE), ""))</f>
        <v/>
      </c>
      <c r="AP795" s="5" t="str">
        <f>IF(AB795 = "", "", IFERROR(VLOOKUP(AB795, 'SERVICE LOCATIONS'!$A:$Q, 14, FALSE), ""))</f>
        <v/>
      </c>
      <c r="AQ795" s="5" t="str">
        <f>IF(AB795 = "", "", IFERROR(VLOOKUP(AB795, 'SERVICE LOCATIONS'!$A:$Q, 15, FALSE), ""))</f>
        <v/>
      </c>
      <c r="AR795" s="5" t="str">
        <f>IF(AB795 = "", "", IFERROR(VLOOKUP(AB795, 'SERVICE LOCATIONS'!$A:$Q, 16, FALSE), ""))</f>
        <v/>
      </c>
      <c r="AS795" s="5" t="str">
        <f>IF(AB795 = "", "", IFERROR(VLOOKUP(AB795, 'SERVICE LOCATIONS'!$A:$Q, 17, FALSE), ""))</f>
        <v/>
      </c>
      <c r="AT795" s="27" t="str">
        <f>IF(AB795 = "", "", IFERROR(VLOOKUP(AB795, 'SERVICE LOCATIONS'!$A:$Q, 11, FALSE), ""))</f>
        <v/>
      </c>
      <c r="AU795" s="42"/>
      <c r="AV795" s="54"/>
      <c r="AW795" s="55"/>
      <c r="AX795" s="56"/>
      <c r="AY795" s="57"/>
    </row>
    <row r="796" spans="1:51" x14ac:dyDescent="0.2">
      <c r="A796" s="58"/>
      <c r="B796" s="64" t="str">
        <f>IF(A796="", "", TEXT(VLOOKUP(A796, 'ENTITY INFO'!$A:$E, 4, FALSE), "00-0000000"))</f>
        <v/>
      </c>
      <c r="C796" s="64" t="str">
        <f>IF(A796="", "", VLOOKUP(A796, 'ENTITY INFO'!$A:$E, 5, FALSE))</f>
        <v/>
      </c>
      <c r="D796" s="64" t="str">
        <f>IF(A796 = "", "", IFERROR(VLOOKUP(A796, 'ENTITY INFO'!$A:$B, 2, FALSE), ""))</f>
        <v/>
      </c>
      <c r="E796" s="42"/>
      <c r="F796" s="57"/>
      <c r="G796" s="60"/>
      <c r="H796" s="54"/>
      <c r="I796" s="61"/>
      <c r="J796" s="62"/>
      <c r="K796" s="57"/>
      <c r="L796" s="57"/>
      <c r="M796" s="54"/>
      <c r="N796" s="63"/>
      <c r="O796" s="57"/>
      <c r="P796" s="57"/>
      <c r="Q796" s="57"/>
      <c r="R796" s="57"/>
      <c r="S796" s="57"/>
      <c r="T796" s="57"/>
      <c r="U796" s="57"/>
      <c r="V796" s="57"/>
      <c r="W796" s="57"/>
      <c r="X796" s="57"/>
      <c r="Y796" s="25" t="str">
        <f>IF(X796 = "", "", IFERROR(VLOOKUP(X796, Values!G:H, 2, FALSE), ""))</f>
        <v/>
      </c>
      <c r="Z796" s="26" t="str">
        <f>IF(X796 = "", "", IFERROR(VLOOKUP(X796, Values!G:I, 3, FALSE), ""))</f>
        <v/>
      </c>
      <c r="AA796" s="107"/>
      <c r="AB796" s="56"/>
      <c r="AC796" s="57"/>
      <c r="AD796" s="25"/>
      <c r="AE796" s="5" t="str">
        <f>IF(AB796 = "", "", IFERROR(VLOOKUP(AB796, 'SERVICE LOCATIONS'!$A:$B, 2, FALSE), ""))</f>
        <v/>
      </c>
      <c r="AF796" s="5" t="str">
        <f>IF(AB796 = "", "", IFERROR(IF(VLOOKUP(AB796, 'SERVICE LOCATIONS'!$A:$C, 3, FALSE) = 0, "", VLOOKUP(AB796, 'SERVICE LOCATIONS'!$A:$D, 3, FALSE)), ""))</f>
        <v/>
      </c>
      <c r="AG796" s="5" t="str">
        <f>IF(AB796 = "", "", IFERROR(VLOOKUP(AB796, 'SERVICE LOCATIONS'!$A:$D, 4, FALSE), ""))</f>
        <v/>
      </c>
      <c r="AH796" s="5" t="str">
        <f>IF(AB796 = "", "", IFERROR(VLOOKUP(AB796, 'SERVICE LOCATIONS'!$A:$J, 5, FALSE), ""))</f>
        <v/>
      </c>
      <c r="AI796" s="5" t="str">
        <f>IF(AB796 = "", "", IFERROR(VLOOKUP(AB796, 'SERVICE LOCATIONS'!$A:$F, 6, FALSE), ""))</f>
        <v/>
      </c>
      <c r="AJ796" s="5" t="str">
        <f>IF(AB796 = "", "", IFERROR(VLOOKUP(AB796, 'SERVICE LOCATIONS'!$A:$G, 7, FALSE), ""))</f>
        <v/>
      </c>
      <c r="AK796" s="5" t="str">
        <f>IF(AB796 = "", "", IFERROR(VLOOKUP(AB796, 'SERVICE LOCATIONS'!$A:$H, 8, FALSE), ""))</f>
        <v/>
      </c>
      <c r="AL796" s="7" t="str">
        <f>IF(AB796 = "", "", IFERROR(VLOOKUP(AB796, 'SERVICE LOCATIONS'!$A:$I, 9, FALSE), ""))</f>
        <v/>
      </c>
      <c r="AM796" s="7" t="str">
        <f>IF(AB796 = "", "", IFERROR(VLOOKUP(AB796, 'SERVICE LOCATIONS'!$A:$J, 10, FALSE), ""))</f>
        <v/>
      </c>
      <c r="AN796" s="7" t="str">
        <f>IF(AB796 = "", "", IFERROR(VLOOKUP(AB796, 'SERVICE LOCATIONS'!$A:$Q, 12, FALSE), ""))</f>
        <v/>
      </c>
      <c r="AO796" s="5" t="str">
        <f>IF(AB796 = "", "", IFERROR(VLOOKUP(AB796, 'SERVICE LOCATIONS'!$A:$Q, 13, FALSE), ""))</f>
        <v/>
      </c>
      <c r="AP796" s="5" t="str">
        <f>IF(AB796 = "", "", IFERROR(VLOOKUP(AB796, 'SERVICE LOCATIONS'!$A:$Q, 14, FALSE), ""))</f>
        <v/>
      </c>
      <c r="AQ796" s="5" t="str">
        <f>IF(AB796 = "", "", IFERROR(VLOOKUP(AB796, 'SERVICE LOCATIONS'!$A:$Q, 15, FALSE), ""))</f>
        <v/>
      </c>
      <c r="AR796" s="5" t="str">
        <f>IF(AB796 = "", "", IFERROR(VLOOKUP(AB796, 'SERVICE LOCATIONS'!$A:$Q, 16, FALSE), ""))</f>
        <v/>
      </c>
      <c r="AS796" s="5" t="str">
        <f>IF(AB796 = "", "", IFERROR(VLOOKUP(AB796, 'SERVICE LOCATIONS'!$A:$Q, 17, FALSE), ""))</f>
        <v/>
      </c>
      <c r="AT796" s="27" t="str">
        <f>IF(AB796 = "", "", IFERROR(VLOOKUP(AB796, 'SERVICE LOCATIONS'!$A:$Q, 11, FALSE), ""))</f>
        <v/>
      </c>
      <c r="AU796" s="42"/>
      <c r="AV796" s="54"/>
      <c r="AW796" s="55"/>
      <c r="AX796" s="56"/>
      <c r="AY796" s="57"/>
    </row>
    <row r="797" spans="1:51" x14ac:dyDescent="0.2">
      <c r="A797" s="58"/>
      <c r="B797" s="64" t="str">
        <f>IF(A797="", "", TEXT(VLOOKUP(A797, 'ENTITY INFO'!$A:$E, 4, FALSE), "00-0000000"))</f>
        <v/>
      </c>
      <c r="C797" s="64" t="str">
        <f>IF(A797="", "", VLOOKUP(A797, 'ENTITY INFO'!$A:$E, 5, FALSE))</f>
        <v/>
      </c>
      <c r="D797" s="64" t="str">
        <f>IF(A797 = "", "", IFERROR(VLOOKUP(A797, 'ENTITY INFO'!$A:$B, 2, FALSE), ""))</f>
        <v/>
      </c>
      <c r="E797" s="42"/>
      <c r="F797" s="57"/>
      <c r="G797" s="60"/>
      <c r="H797" s="54"/>
      <c r="I797" s="61"/>
      <c r="J797" s="62"/>
      <c r="K797" s="57"/>
      <c r="L797" s="57"/>
      <c r="M797" s="54"/>
      <c r="N797" s="63"/>
      <c r="O797" s="57"/>
      <c r="P797" s="57"/>
      <c r="Q797" s="57"/>
      <c r="R797" s="57"/>
      <c r="S797" s="57"/>
      <c r="T797" s="57"/>
      <c r="U797" s="57"/>
      <c r="V797" s="57"/>
      <c r="W797" s="57"/>
      <c r="X797" s="57"/>
      <c r="Y797" s="25" t="str">
        <f>IF(X797 = "", "", IFERROR(VLOOKUP(X797, Values!G:H, 2, FALSE), ""))</f>
        <v/>
      </c>
      <c r="Z797" s="26" t="str">
        <f>IF(X797 = "", "", IFERROR(VLOOKUP(X797, Values!G:I, 3, FALSE), ""))</f>
        <v/>
      </c>
      <c r="AA797" s="107"/>
      <c r="AB797" s="56"/>
      <c r="AC797" s="57"/>
      <c r="AD797" s="25"/>
      <c r="AE797" s="5" t="str">
        <f>IF(AB797 = "", "", IFERROR(VLOOKUP(AB797, 'SERVICE LOCATIONS'!$A:$B, 2, FALSE), ""))</f>
        <v/>
      </c>
      <c r="AF797" s="5" t="str">
        <f>IF(AB797 = "", "", IFERROR(IF(VLOOKUP(AB797, 'SERVICE LOCATIONS'!$A:$C, 3, FALSE) = 0, "", VLOOKUP(AB797, 'SERVICE LOCATIONS'!$A:$D, 3, FALSE)), ""))</f>
        <v/>
      </c>
      <c r="AG797" s="5" t="str">
        <f>IF(AB797 = "", "", IFERROR(VLOOKUP(AB797, 'SERVICE LOCATIONS'!$A:$D, 4, FALSE), ""))</f>
        <v/>
      </c>
      <c r="AH797" s="5" t="str">
        <f>IF(AB797 = "", "", IFERROR(VLOOKUP(AB797, 'SERVICE LOCATIONS'!$A:$J, 5, FALSE), ""))</f>
        <v/>
      </c>
      <c r="AI797" s="5" t="str">
        <f>IF(AB797 = "", "", IFERROR(VLOOKUP(AB797, 'SERVICE LOCATIONS'!$A:$F, 6, FALSE), ""))</f>
        <v/>
      </c>
      <c r="AJ797" s="5" t="str">
        <f>IF(AB797 = "", "", IFERROR(VLOOKUP(AB797, 'SERVICE LOCATIONS'!$A:$G, 7, FALSE), ""))</f>
        <v/>
      </c>
      <c r="AK797" s="5" t="str">
        <f>IF(AB797 = "", "", IFERROR(VLOOKUP(AB797, 'SERVICE LOCATIONS'!$A:$H, 8, FALSE), ""))</f>
        <v/>
      </c>
      <c r="AL797" s="7" t="str">
        <f>IF(AB797 = "", "", IFERROR(VLOOKUP(AB797, 'SERVICE LOCATIONS'!$A:$I, 9, FALSE), ""))</f>
        <v/>
      </c>
      <c r="AM797" s="7" t="str">
        <f>IF(AB797 = "", "", IFERROR(VLOOKUP(AB797, 'SERVICE LOCATIONS'!$A:$J, 10, FALSE), ""))</f>
        <v/>
      </c>
      <c r="AN797" s="7" t="str">
        <f>IF(AB797 = "", "", IFERROR(VLOOKUP(AB797, 'SERVICE LOCATIONS'!$A:$Q, 12, FALSE), ""))</f>
        <v/>
      </c>
      <c r="AO797" s="5" t="str">
        <f>IF(AB797 = "", "", IFERROR(VLOOKUP(AB797, 'SERVICE LOCATIONS'!$A:$Q, 13, FALSE), ""))</f>
        <v/>
      </c>
      <c r="AP797" s="5" t="str">
        <f>IF(AB797 = "", "", IFERROR(VLOOKUP(AB797, 'SERVICE LOCATIONS'!$A:$Q, 14, FALSE), ""))</f>
        <v/>
      </c>
      <c r="AQ797" s="5" t="str">
        <f>IF(AB797 = "", "", IFERROR(VLOOKUP(AB797, 'SERVICE LOCATIONS'!$A:$Q, 15, FALSE), ""))</f>
        <v/>
      </c>
      <c r="AR797" s="5" t="str">
        <f>IF(AB797 = "", "", IFERROR(VLOOKUP(AB797, 'SERVICE LOCATIONS'!$A:$Q, 16, FALSE), ""))</f>
        <v/>
      </c>
      <c r="AS797" s="5" t="str">
        <f>IF(AB797 = "", "", IFERROR(VLOOKUP(AB797, 'SERVICE LOCATIONS'!$A:$Q, 17, FALSE), ""))</f>
        <v/>
      </c>
      <c r="AT797" s="27" t="str">
        <f>IF(AB797 = "", "", IFERROR(VLOOKUP(AB797, 'SERVICE LOCATIONS'!$A:$Q, 11, FALSE), ""))</f>
        <v/>
      </c>
      <c r="AU797" s="42"/>
      <c r="AV797" s="54"/>
      <c r="AW797" s="55"/>
      <c r="AX797" s="56"/>
      <c r="AY797" s="57"/>
    </row>
    <row r="798" spans="1:51" x14ac:dyDescent="0.2">
      <c r="A798" s="58"/>
      <c r="B798" s="64" t="str">
        <f>IF(A798="", "", TEXT(VLOOKUP(A798, 'ENTITY INFO'!$A:$E, 4, FALSE), "00-0000000"))</f>
        <v/>
      </c>
      <c r="C798" s="64" t="str">
        <f>IF(A798="", "", VLOOKUP(A798, 'ENTITY INFO'!$A:$E, 5, FALSE))</f>
        <v/>
      </c>
      <c r="D798" s="64" t="str">
        <f>IF(A798 = "", "", IFERROR(VLOOKUP(A798, 'ENTITY INFO'!$A:$B, 2, FALSE), ""))</f>
        <v/>
      </c>
      <c r="E798" s="42"/>
      <c r="F798" s="57"/>
      <c r="G798" s="60"/>
      <c r="H798" s="54"/>
      <c r="I798" s="61"/>
      <c r="J798" s="62"/>
      <c r="K798" s="57"/>
      <c r="L798" s="57"/>
      <c r="M798" s="54"/>
      <c r="N798" s="63"/>
      <c r="O798" s="57"/>
      <c r="P798" s="57"/>
      <c r="Q798" s="57"/>
      <c r="R798" s="57"/>
      <c r="S798" s="57"/>
      <c r="T798" s="57"/>
      <c r="U798" s="57"/>
      <c r="V798" s="57"/>
      <c r="W798" s="57"/>
      <c r="X798" s="57"/>
      <c r="Y798" s="25" t="str">
        <f>IF(X798 = "", "", IFERROR(VLOOKUP(X798, Values!G:H, 2, FALSE), ""))</f>
        <v/>
      </c>
      <c r="Z798" s="26" t="str">
        <f>IF(X798 = "", "", IFERROR(VLOOKUP(X798, Values!G:I, 3, FALSE), ""))</f>
        <v/>
      </c>
      <c r="AA798" s="107"/>
      <c r="AB798" s="56"/>
      <c r="AC798" s="57"/>
      <c r="AD798" s="25"/>
      <c r="AE798" s="5" t="str">
        <f>IF(AB798 = "", "", IFERROR(VLOOKUP(AB798, 'SERVICE LOCATIONS'!$A:$B, 2, FALSE), ""))</f>
        <v/>
      </c>
      <c r="AF798" s="5" t="str">
        <f>IF(AB798 = "", "", IFERROR(IF(VLOOKUP(AB798, 'SERVICE LOCATIONS'!$A:$C, 3, FALSE) = 0, "", VLOOKUP(AB798, 'SERVICE LOCATIONS'!$A:$D, 3, FALSE)), ""))</f>
        <v/>
      </c>
      <c r="AG798" s="5" t="str">
        <f>IF(AB798 = "", "", IFERROR(VLOOKUP(AB798, 'SERVICE LOCATIONS'!$A:$D, 4, FALSE), ""))</f>
        <v/>
      </c>
      <c r="AH798" s="5" t="str">
        <f>IF(AB798 = "", "", IFERROR(VLOOKUP(AB798, 'SERVICE LOCATIONS'!$A:$J, 5, FALSE), ""))</f>
        <v/>
      </c>
      <c r="AI798" s="5" t="str">
        <f>IF(AB798 = "", "", IFERROR(VLOOKUP(AB798, 'SERVICE LOCATIONS'!$A:$F, 6, FALSE), ""))</f>
        <v/>
      </c>
      <c r="AJ798" s="5" t="str">
        <f>IF(AB798 = "", "", IFERROR(VLOOKUP(AB798, 'SERVICE LOCATIONS'!$A:$G, 7, FALSE), ""))</f>
        <v/>
      </c>
      <c r="AK798" s="5" t="str">
        <f>IF(AB798 = "", "", IFERROR(VLOOKUP(AB798, 'SERVICE LOCATIONS'!$A:$H, 8, FALSE), ""))</f>
        <v/>
      </c>
      <c r="AL798" s="7" t="str">
        <f>IF(AB798 = "", "", IFERROR(VLOOKUP(AB798, 'SERVICE LOCATIONS'!$A:$I, 9, FALSE), ""))</f>
        <v/>
      </c>
      <c r="AM798" s="7" t="str">
        <f>IF(AB798 = "", "", IFERROR(VLOOKUP(AB798, 'SERVICE LOCATIONS'!$A:$J, 10, FALSE), ""))</f>
        <v/>
      </c>
      <c r="AN798" s="7" t="str">
        <f>IF(AB798 = "", "", IFERROR(VLOOKUP(AB798, 'SERVICE LOCATIONS'!$A:$Q, 12, FALSE), ""))</f>
        <v/>
      </c>
      <c r="AO798" s="5" t="str">
        <f>IF(AB798 = "", "", IFERROR(VLOOKUP(AB798, 'SERVICE LOCATIONS'!$A:$Q, 13, FALSE), ""))</f>
        <v/>
      </c>
      <c r="AP798" s="5" t="str">
        <f>IF(AB798 = "", "", IFERROR(VLOOKUP(AB798, 'SERVICE LOCATIONS'!$A:$Q, 14, FALSE), ""))</f>
        <v/>
      </c>
      <c r="AQ798" s="5" t="str">
        <f>IF(AB798 = "", "", IFERROR(VLOOKUP(AB798, 'SERVICE LOCATIONS'!$A:$Q, 15, FALSE), ""))</f>
        <v/>
      </c>
      <c r="AR798" s="5" t="str">
        <f>IF(AB798 = "", "", IFERROR(VLOOKUP(AB798, 'SERVICE LOCATIONS'!$A:$Q, 16, FALSE), ""))</f>
        <v/>
      </c>
      <c r="AS798" s="5" t="str">
        <f>IF(AB798 = "", "", IFERROR(VLOOKUP(AB798, 'SERVICE LOCATIONS'!$A:$Q, 17, FALSE), ""))</f>
        <v/>
      </c>
      <c r="AT798" s="27" t="str">
        <f>IF(AB798 = "", "", IFERROR(VLOOKUP(AB798, 'SERVICE LOCATIONS'!$A:$Q, 11, FALSE), ""))</f>
        <v/>
      </c>
      <c r="AU798" s="42"/>
      <c r="AV798" s="54"/>
      <c r="AW798" s="55"/>
      <c r="AX798" s="56"/>
      <c r="AY798" s="57"/>
    </row>
    <row r="799" spans="1:51" x14ac:dyDescent="0.2">
      <c r="A799" s="58"/>
      <c r="B799" s="64" t="str">
        <f>IF(A799="", "", TEXT(VLOOKUP(A799, 'ENTITY INFO'!$A:$E, 4, FALSE), "00-0000000"))</f>
        <v/>
      </c>
      <c r="C799" s="64" t="str">
        <f>IF(A799="", "", VLOOKUP(A799, 'ENTITY INFO'!$A:$E, 5, FALSE))</f>
        <v/>
      </c>
      <c r="D799" s="64" t="str">
        <f>IF(A799 = "", "", IFERROR(VLOOKUP(A799, 'ENTITY INFO'!$A:$B, 2, FALSE), ""))</f>
        <v/>
      </c>
      <c r="E799" s="42"/>
      <c r="F799" s="57"/>
      <c r="G799" s="60"/>
      <c r="H799" s="54"/>
      <c r="I799" s="61"/>
      <c r="J799" s="62"/>
      <c r="K799" s="57"/>
      <c r="L799" s="57"/>
      <c r="M799" s="54"/>
      <c r="N799" s="63"/>
      <c r="O799" s="57"/>
      <c r="P799" s="57"/>
      <c r="Q799" s="57"/>
      <c r="R799" s="57"/>
      <c r="S799" s="57"/>
      <c r="T799" s="57"/>
      <c r="U799" s="57"/>
      <c r="V799" s="57"/>
      <c r="W799" s="57"/>
      <c r="X799" s="57"/>
      <c r="Y799" s="25" t="str">
        <f>IF(X799 = "", "", IFERROR(VLOOKUP(X799, Values!G:H, 2, FALSE), ""))</f>
        <v/>
      </c>
      <c r="Z799" s="26" t="str">
        <f>IF(X799 = "", "", IFERROR(VLOOKUP(X799, Values!G:I, 3, FALSE), ""))</f>
        <v/>
      </c>
      <c r="AA799" s="107"/>
      <c r="AB799" s="56"/>
      <c r="AC799" s="57"/>
      <c r="AD799" s="25"/>
      <c r="AE799" s="5" t="str">
        <f>IF(AB799 = "", "", IFERROR(VLOOKUP(AB799, 'SERVICE LOCATIONS'!$A:$B, 2, FALSE), ""))</f>
        <v/>
      </c>
      <c r="AF799" s="5" t="str">
        <f>IF(AB799 = "", "", IFERROR(IF(VLOOKUP(AB799, 'SERVICE LOCATIONS'!$A:$C, 3, FALSE) = 0, "", VLOOKUP(AB799, 'SERVICE LOCATIONS'!$A:$D, 3, FALSE)), ""))</f>
        <v/>
      </c>
      <c r="AG799" s="5" t="str">
        <f>IF(AB799 = "", "", IFERROR(VLOOKUP(AB799, 'SERVICE LOCATIONS'!$A:$D, 4, FALSE), ""))</f>
        <v/>
      </c>
      <c r="AH799" s="5" t="str">
        <f>IF(AB799 = "", "", IFERROR(VLOOKUP(AB799, 'SERVICE LOCATIONS'!$A:$J, 5, FALSE), ""))</f>
        <v/>
      </c>
      <c r="AI799" s="5" t="str">
        <f>IF(AB799 = "", "", IFERROR(VLOOKUP(AB799, 'SERVICE LOCATIONS'!$A:$F, 6, FALSE), ""))</f>
        <v/>
      </c>
      <c r="AJ799" s="5" t="str">
        <f>IF(AB799 = "", "", IFERROR(VLOOKUP(AB799, 'SERVICE LOCATIONS'!$A:$G, 7, FALSE), ""))</f>
        <v/>
      </c>
      <c r="AK799" s="5" t="str">
        <f>IF(AB799 = "", "", IFERROR(VLOOKUP(AB799, 'SERVICE LOCATIONS'!$A:$H, 8, FALSE), ""))</f>
        <v/>
      </c>
      <c r="AL799" s="7" t="str">
        <f>IF(AB799 = "", "", IFERROR(VLOOKUP(AB799, 'SERVICE LOCATIONS'!$A:$I, 9, FALSE), ""))</f>
        <v/>
      </c>
      <c r="AM799" s="7" t="str">
        <f>IF(AB799 = "", "", IFERROR(VLOOKUP(AB799, 'SERVICE LOCATIONS'!$A:$J, 10, FALSE), ""))</f>
        <v/>
      </c>
      <c r="AN799" s="7" t="str">
        <f>IF(AB799 = "", "", IFERROR(VLOOKUP(AB799, 'SERVICE LOCATIONS'!$A:$Q, 12, FALSE), ""))</f>
        <v/>
      </c>
      <c r="AO799" s="5" t="str">
        <f>IF(AB799 = "", "", IFERROR(VLOOKUP(AB799, 'SERVICE LOCATIONS'!$A:$Q, 13, FALSE), ""))</f>
        <v/>
      </c>
      <c r="AP799" s="5" t="str">
        <f>IF(AB799 = "", "", IFERROR(VLOOKUP(AB799, 'SERVICE LOCATIONS'!$A:$Q, 14, FALSE), ""))</f>
        <v/>
      </c>
      <c r="AQ799" s="5" t="str">
        <f>IF(AB799 = "", "", IFERROR(VLOOKUP(AB799, 'SERVICE LOCATIONS'!$A:$Q, 15, FALSE), ""))</f>
        <v/>
      </c>
      <c r="AR799" s="5" t="str">
        <f>IF(AB799 = "", "", IFERROR(VLOOKUP(AB799, 'SERVICE LOCATIONS'!$A:$Q, 16, FALSE), ""))</f>
        <v/>
      </c>
      <c r="AS799" s="5" t="str">
        <f>IF(AB799 = "", "", IFERROR(VLOOKUP(AB799, 'SERVICE LOCATIONS'!$A:$Q, 17, FALSE), ""))</f>
        <v/>
      </c>
      <c r="AT799" s="27" t="str">
        <f>IF(AB799 = "", "", IFERROR(VLOOKUP(AB799, 'SERVICE LOCATIONS'!$A:$Q, 11, FALSE), ""))</f>
        <v/>
      </c>
      <c r="AU799" s="42"/>
      <c r="AV799" s="54"/>
      <c r="AW799" s="55"/>
      <c r="AX799" s="56"/>
      <c r="AY799" s="57"/>
    </row>
    <row r="800" spans="1:51" x14ac:dyDescent="0.2">
      <c r="A800" s="58"/>
      <c r="B800" s="64" t="str">
        <f>IF(A800="", "", TEXT(VLOOKUP(A800, 'ENTITY INFO'!$A:$E, 4, FALSE), "00-0000000"))</f>
        <v/>
      </c>
      <c r="C800" s="64" t="str">
        <f>IF(A800="", "", VLOOKUP(A800, 'ENTITY INFO'!$A:$E, 5, FALSE))</f>
        <v/>
      </c>
      <c r="D800" s="64" t="str">
        <f>IF(A800 = "", "", IFERROR(VLOOKUP(A800, 'ENTITY INFO'!$A:$B, 2, FALSE), ""))</f>
        <v/>
      </c>
      <c r="E800" s="42"/>
      <c r="F800" s="57"/>
      <c r="G800" s="60"/>
      <c r="H800" s="54"/>
      <c r="I800" s="61"/>
      <c r="J800" s="62"/>
      <c r="K800" s="57"/>
      <c r="L800" s="57"/>
      <c r="M800" s="54"/>
      <c r="N800" s="63"/>
      <c r="O800" s="57"/>
      <c r="P800" s="57"/>
      <c r="Q800" s="57"/>
      <c r="R800" s="57"/>
      <c r="S800" s="57"/>
      <c r="T800" s="57"/>
      <c r="U800" s="57"/>
      <c r="V800" s="57"/>
      <c r="W800" s="57"/>
      <c r="X800" s="57"/>
      <c r="Y800" s="25" t="str">
        <f>IF(X800 = "", "", IFERROR(VLOOKUP(X800, Values!G:H, 2, FALSE), ""))</f>
        <v/>
      </c>
      <c r="Z800" s="26" t="str">
        <f>IF(X800 = "", "", IFERROR(VLOOKUP(X800, Values!G:I, 3, FALSE), ""))</f>
        <v/>
      </c>
      <c r="AA800" s="107"/>
      <c r="AB800" s="56"/>
      <c r="AC800" s="57"/>
      <c r="AD800" s="25"/>
      <c r="AE800" s="5" t="str">
        <f>IF(AB800 = "", "", IFERROR(VLOOKUP(AB800, 'SERVICE LOCATIONS'!$A:$B, 2, FALSE), ""))</f>
        <v/>
      </c>
      <c r="AF800" s="5" t="str">
        <f>IF(AB800 = "", "", IFERROR(IF(VLOOKUP(AB800, 'SERVICE LOCATIONS'!$A:$C, 3, FALSE) = 0, "", VLOOKUP(AB800, 'SERVICE LOCATIONS'!$A:$D, 3, FALSE)), ""))</f>
        <v/>
      </c>
      <c r="AG800" s="5" t="str">
        <f>IF(AB800 = "", "", IFERROR(VLOOKUP(AB800, 'SERVICE LOCATIONS'!$A:$D, 4, FALSE), ""))</f>
        <v/>
      </c>
      <c r="AH800" s="5" t="str">
        <f>IF(AB800 = "", "", IFERROR(VLOOKUP(AB800, 'SERVICE LOCATIONS'!$A:$J, 5, FALSE), ""))</f>
        <v/>
      </c>
      <c r="AI800" s="5" t="str">
        <f>IF(AB800 = "", "", IFERROR(VLOOKUP(AB800, 'SERVICE LOCATIONS'!$A:$F, 6, FALSE), ""))</f>
        <v/>
      </c>
      <c r="AJ800" s="5" t="str">
        <f>IF(AB800 = "", "", IFERROR(VLOOKUP(AB800, 'SERVICE LOCATIONS'!$A:$G, 7, FALSE), ""))</f>
        <v/>
      </c>
      <c r="AK800" s="5" t="str">
        <f>IF(AB800 = "", "", IFERROR(VLOOKUP(AB800, 'SERVICE LOCATIONS'!$A:$H, 8, FALSE), ""))</f>
        <v/>
      </c>
      <c r="AL800" s="7" t="str">
        <f>IF(AB800 = "", "", IFERROR(VLOOKUP(AB800, 'SERVICE LOCATIONS'!$A:$I, 9, FALSE), ""))</f>
        <v/>
      </c>
      <c r="AM800" s="7" t="str">
        <f>IF(AB800 = "", "", IFERROR(VLOOKUP(AB800, 'SERVICE LOCATIONS'!$A:$J, 10, FALSE), ""))</f>
        <v/>
      </c>
      <c r="AN800" s="7" t="str">
        <f>IF(AB800 = "", "", IFERROR(VLOOKUP(AB800, 'SERVICE LOCATIONS'!$A:$Q, 12, FALSE), ""))</f>
        <v/>
      </c>
      <c r="AO800" s="5" t="str">
        <f>IF(AB800 = "", "", IFERROR(VLOOKUP(AB800, 'SERVICE LOCATIONS'!$A:$Q, 13, FALSE), ""))</f>
        <v/>
      </c>
      <c r="AP800" s="5" t="str">
        <f>IF(AB800 = "", "", IFERROR(VLOOKUP(AB800, 'SERVICE LOCATIONS'!$A:$Q, 14, FALSE), ""))</f>
        <v/>
      </c>
      <c r="AQ800" s="5" t="str">
        <f>IF(AB800 = "", "", IFERROR(VLOOKUP(AB800, 'SERVICE LOCATIONS'!$A:$Q, 15, FALSE), ""))</f>
        <v/>
      </c>
      <c r="AR800" s="5" t="str">
        <f>IF(AB800 = "", "", IFERROR(VLOOKUP(AB800, 'SERVICE LOCATIONS'!$A:$Q, 16, FALSE), ""))</f>
        <v/>
      </c>
      <c r="AS800" s="5" t="str">
        <f>IF(AB800 = "", "", IFERROR(VLOOKUP(AB800, 'SERVICE LOCATIONS'!$A:$Q, 17, FALSE), ""))</f>
        <v/>
      </c>
      <c r="AT800" s="27" t="str">
        <f>IF(AB800 = "", "", IFERROR(VLOOKUP(AB800, 'SERVICE LOCATIONS'!$A:$Q, 11, FALSE), ""))</f>
        <v/>
      </c>
      <c r="AU800" s="42"/>
      <c r="AV800" s="54"/>
      <c r="AW800" s="55"/>
      <c r="AX800" s="56"/>
      <c r="AY800" s="57"/>
    </row>
    <row r="801" spans="1:51" x14ac:dyDescent="0.2">
      <c r="A801" s="58"/>
      <c r="B801" s="64" t="str">
        <f>IF(A801="", "", TEXT(VLOOKUP(A801, 'ENTITY INFO'!$A:$E, 4, FALSE), "00-0000000"))</f>
        <v/>
      </c>
      <c r="C801" s="64" t="str">
        <f>IF(A801="", "", VLOOKUP(A801, 'ENTITY INFO'!$A:$E, 5, FALSE))</f>
        <v/>
      </c>
      <c r="D801" s="64" t="str">
        <f>IF(A801 = "", "", IFERROR(VLOOKUP(A801, 'ENTITY INFO'!$A:$B, 2, FALSE), ""))</f>
        <v/>
      </c>
      <c r="E801" s="42"/>
      <c r="F801" s="57"/>
      <c r="G801" s="60"/>
      <c r="H801" s="54"/>
      <c r="I801" s="61"/>
      <c r="J801" s="62"/>
      <c r="K801" s="57"/>
      <c r="L801" s="57"/>
      <c r="M801" s="54"/>
      <c r="N801" s="63"/>
      <c r="O801" s="57"/>
      <c r="P801" s="57"/>
      <c r="Q801" s="57"/>
      <c r="R801" s="57"/>
      <c r="S801" s="57"/>
      <c r="T801" s="57"/>
      <c r="U801" s="57"/>
      <c r="V801" s="57"/>
      <c r="W801" s="57"/>
      <c r="X801" s="57"/>
      <c r="Y801" s="25" t="str">
        <f>IF(X801 = "", "", IFERROR(VLOOKUP(X801, Values!G:H, 2, FALSE), ""))</f>
        <v/>
      </c>
      <c r="Z801" s="26" t="str">
        <f>IF(X801 = "", "", IFERROR(VLOOKUP(X801, Values!G:I, 3, FALSE), ""))</f>
        <v/>
      </c>
      <c r="AA801" s="107"/>
      <c r="AB801" s="56"/>
      <c r="AC801" s="57"/>
      <c r="AD801" s="25"/>
      <c r="AE801" s="5" t="str">
        <f>IF(AB801 = "", "", IFERROR(VLOOKUP(AB801, 'SERVICE LOCATIONS'!$A:$B, 2, FALSE), ""))</f>
        <v/>
      </c>
      <c r="AF801" s="5" t="str">
        <f>IF(AB801 = "", "", IFERROR(IF(VLOOKUP(AB801, 'SERVICE LOCATIONS'!$A:$C, 3, FALSE) = 0, "", VLOOKUP(AB801, 'SERVICE LOCATIONS'!$A:$D, 3, FALSE)), ""))</f>
        <v/>
      </c>
      <c r="AG801" s="5" t="str">
        <f>IF(AB801 = "", "", IFERROR(VLOOKUP(AB801, 'SERVICE LOCATIONS'!$A:$D, 4, FALSE), ""))</f>
        <v/>
      </c>
      <c r="AH801" s="5" t="str">
        <f>IF(AB801 = "", "", IFERROR(VLOOKUP(AB801, 'SERVICE LOCATIONS'!$A:$J, 5, FALSE), ""))</f>
        <v/>
      </c>
      <c r="AI801" s="5" t="str">
        <f>IF(AB801 = "", "", IFERROR(VLOOKUP(AB801, 'SERVICE LOCATIONS'!$A:$F, 6, FALSE), ""))</f>
        <v/>
      </c>
      <c r="AJ801" s="5" t="str">
        <f>IF(AB801 = "", "", IFERROR(VLOOKUP(AB801, 'SERVICE LOCATIONS'!$A:$G, 7, FALSE), ""))</f>
        <v/>
      </c>
      <c r="AK801" s="5" t="str">
        <f>IF(AB801 = "", "", IFERROR(VLOOKUP(AB801, 'SERVICE LOCATIONS'!$A:$H, 8, FALSE), ""))</f>
        <v/>
      </c>
      <c r="AL801" s="7" t="str">
        <f>IF(AB801 = "", "", IFERROR(VLOOKUP(AB801, 'SERVICE LOCATIONS'!$A:$I, 9, FALSE), ""))</f>
        <v/>
      </c>
      <c r="AM801" s="7" t="str">
        <f>IF(AB801 = "", "", IFERROR(VLOOKUP(AB801, 'SERVICE LOCATIONS'!$A:$J, 10, FALSE), ""))</f>
        <v/>
      </c>
      <c r="AN801" s="7" t="str">
        <f>IF(AB801 = "", "", IFERROR(VLOOKUP(AB801, 'SERVICE LOCATIONS'!$A:$Q, 12, FALSE), ""))</f>
        <v/>
      </c>
      <c r="AO801" s="5" t="str">
        <f>IF(AB801 = "", "", IFERROR(VLOOKUP(AB801, 'SERVICE LOCATIONS'!$A:$Q, 13, FALSE), ""))</f>
        <v/>
      </c>
      <c r="AP801" s="5" t="str">
        <f>IF(AB801 = "", "", IFERROR(VLOOKUP(AB801, 'SERVICE LOCATIONS'!$A:$Q, 14, FALSE), ""))</f>
        <v/>
      </c>
      <c r="AQ801" s="5" t="str">
        <f>IF(AB801 = "", "", IFERROR(VLOOKUP(AB801, 'SERVICE LOCATIONS'!$A:$Q, 15, FALSE), ""))</f>
        <v/>
      </c>
      <c r="AR801" s="5" t="str">
        <f>IF(AB801 = "", "", IFERROR(VLOOKUP(AB801, 'SERVICE LOCATIONS'!$A:$Q, 16, FALSE), ""))</f>
        <v/>
      </c>
      <c r="AS801" s="5" t="str">
        <f>IF(AB801 = "", "", IFERROR(VLOOKUP(AB801, 'SERVICE LOCATIONS'!$A:$Q, 17, FALSE), ""))</f>
        <v/>
      </c>
      <c r="AT801" s="27" t="str">
        <f>IF(AB801 = "", "", IFERROR(VLOOKUP(AB801, 'SERVICE LOCATIONS'!$A:$Q, 11, FALSE), ""))</f>
        <v/>
      </c>
      <c r="AU801" s="42"/>
      <c r="AV801" s="54"/>
      <c r="AW801" s="55"/>
      <c r="AX801" s="56"/>
      <c r="AY801" s="57"/>
    </row>
    <row r="802" spans="1:51" x14ac:dyDescent="0.2">
      <c r="A802" s="58"/>
      <c r="B802" s="64" t="str">
        <f>IF(A802="", "", TEXT(VLOOKUP(A802, 'ENTITY INFO'!$A:$E, 4, FALSE), "00-0000000"))</f>
        <v/>
      </c>
      <c r="C802" s="64" t="str">
        <f>IF(A802="", "", VLOOKUP(A802, 'ENTITY INFO'!$A:$E, 5, FALSE))</f>
        <v/>
      </c>
      <c r="D802" s="64" t="str">
        <f>IF(A802 = "", "", IFERROR(VLOOKUP(A802, 'ENTITY INFO'!$A:$B, 2, FALSE), ""))</f>
        <v/>
      </c>
      <c r="E802" s="42"/>
      <c r="F802" s="57"/>
      <c r="G802" s="60"/>
      <c r="H802" s="54"/>
      <c r="I802" s="61"/>
      <c r="J802" s="62"/>
      <c r="K802" s="57"/>
      <c r="L802" s="57"/>
      <c r="M802" s="54"/>
      <c r="N802" s="63"/>
      <c r="O802" s="57"/>
      <c r="P802" s="57"/>
      <c r="Q802" s="57"/>
      <c r="R802" s="57"/>
      <c r="S802" s="57"/>
      <c r="T802" s="57"/>
      <c r="U802" s="57"/>
      <c r="V802" s="57"/>
      <c r="W802" s="57"/>
      <c r="X802" s="57"/>
      <c r="Y802" s="25" t="str">
        <f>IF(X802 = "", "", IFERROR(VLOOKUP(X802, Values!G:H, 2, FALSE), ""))</f>
        <v/>
      </c>
      <c r="Z802" s="26" t="str">
        <f>IF(X802 = "", "", IFERROR(VLOOKUP(X802, Values!G:I, 3, FALSE), ""))</f>
        <v/>
      </c>
      <c r="AA802" s="107"/>
      <c r="AB802" s="56"/>
      <c r="AC802" s="57"/>
      <c r="AD802" s="25"/>
      <c r="AE802" s="5" t="str">
        <f>IF(AB802 = "", "", IFERROR(VLOOKUP(AB802, 'SERVICE LOCATIONS'!$A:$B, 2, FALSE), ""))</f>
        <v/>
      </c>
      <c r="AF802" s="5" t="str">
        <f>IF(AB802 = "", "", IFERROR(IF(VLOOKUP(AB802, 'SERVICE LOCATIONS'!$A:$C, 3, FALSE) = 0, "", VLOOKUP(AB802, 'SERVICE LOCATIONS'!$A:$D, 3, FALSE)), ""))</f>
        <v/>
      </c>
      <c r="AG802" s="5" t="str">
        <f>IF(AB802 = "", "", IFERROR(VLOOKUP(AB802, 'SERVICE LOCATIONS'!$A:$D, 4, FALSE), ""))</f>
        <v/>
      </c>
      <c r="AH802" s="5" t="str">
        <f>IF(AB802 = "", "", IFERROR(VLOOKUP(AB802, 'SERVICE LOCATIONS'!$A:$J, 5, FALSE), ""))</f>
        <v/>
      </c>
      <c r="AI802" s="5" t="str">
        <f>IF(AB802 = "", "", IFERROR(VLOOKUP(AB802, 'SERVICE LOCATIONS'!$A:$F, 6, FALSE), ""))</f>
        <v/>
      </c>
      <c r="AJ802" s="5" t="str">
        <f>IF(AB802 = "", "", IFERROR(VLOOKUP(AB802, 'SERVICE LOCATIONS'!$A:$G, 7, FALSE), ""))</f>
        <v/>
      </c>
      <c r="AK802" s="5" t="str">
        <f>IF(AB802 = "", "", IFERROR(VLOOKUP(AB802, 'SERVICE LOCATIONS'!$A:$H, 8, FALSE), ""))</f>
        <v/>
      </c>
      <c r="AL802" s="7" t="str">
        <f>IF(AB802 = "", "", IFERROR(VLOOKUP(AB802, 'SERVICE LOCATIONS'!$A:$I, 9, FALSE), ""))</f>
        <v/>
      </c>
      <c r="AM802" s="7" t="str">
        <f>IF(AB802 = "", "", IFERROR(VLOOKUP(AB802, 'SERVICE LOCATIONS'!$A:$J, 10, FALSE), ""))</f>
        <v/>
      </c>
      <c r="AN802" s="7" t="str">
        <f>IF(AB802 = "", "", IFERROR(VLOOKUP(AB802, 'SERVICE LOCATIONS'!$A:$Q, 12, FALSE), ""))</f>
        <v/>
      </c>
      <c r="AO802" s="5" t="str">
        <f>IF(AB802 = "", "", IFERROR(VLOOKUP(AB802, 'SERVICE LOCATIONS'!$A:$Q, 13, FALSE), ""))</f>
        <v/>
      </c>
      <c r="AP802" s="5" t="str">
        <f>IF(AB802 = "", "", IFERROR(VLOOKUP(AB802, 'SERVICE LOCATIONS'!$A:$Q, 14, FALSE), ""))</f>
        <v/>
      </c>
      <c r="AQ802" s="5" t="str">
        <f>IF(AB802 = "", "", IFERROR(VLOOKUP(AB802, 'SERVICE LOCATIONS'!$A:$Q, 15, FALSE), ""))</f>
        <v/>
      </c>
      <c r="AR802" s="5" t="str">
        <f>IF(AB802 = "", "", IFERROR(VLOOKUP(AB802, 'SERVICE LOCATIONS'!$A:$Q, 16, FALSE), ""))</f>
        <v/>
      </c>
      <c r="AS802" s="5" t="str">
        <f>IF(AB802 = "", "", IFERROR(VLOOKUP(AB802, 'SERVICE LOCATIONS'!$A:$Q, 17, FALSE), ""))</f>
        <v/>
      </c>
      <c r="AT802" s="27" t="str">
        <f>IF(AB802 = "", "", IFERROR(VLOOKUP(AB802, 'SERVICE LOCATIONS'!$A:$Q, 11, FALSE), ""))</f>
        <v/>
      </c>
      <c r="AU802" s="42"/>
      <c r="AV802" s="54"/>
      <c r="AW802" s="55"/>
      <c r="AX802" s="56"/>
      <c r="AY802" s="57"/>
    </row>
    <row r="803" spans="1:51" x14ac:dyDescent="0.2">
      <c r="A803" s="58"/>
      <c r="B803" s="64" t="str">
        <f>IF(A803="", "", TEXT(VLOOKUP(A803, 'ENTITY INFO'!$A:$E, 4, FALSE), "00-0000000"))</f>
        <v/>
      </c>
      <c r="C803" s="64" t="str">
        <f>IF(A803="", "", VLOOKUP(A803, 'ENTITY INFO'!$A:$E, 5, FALSE))</f>
        <v/>
      </c>
      <c r="D803" s="64" t="str">
        <f>IF(A803 = "", "", IFERROR(VLOOKUP(A803, 'ENTITY INFO'!$A:$B, 2, FALSE), ""))</f>
        <v/>
      </c>
      <c r="E803" s="42"/>
      <c r="F803" s="57"/>
      <c r="G803" s="60"/>
      <c r="H803" s="54"/>
      <c r="I803" s="61"/>
      <c r="J803" s="62"/>
      <c r="K803" s="57"/>
      <c r="L803" s="57"/>
      <c r="M803" s="54"/>
      <c r="N803" s="63"/>
      <c r="O803" s="57"/>
      <c r="P803" s="57"/>
      <c r="Q803" s="57"/>
      <c r="R803" s="57"/>
      <c r="S803" s="57"/>
      <c r="T803" s="57"/>
      <c r="U803" s="57"/>
      <c r="V803" s="57"/>
      <c r="W803" s="57"/>
      <c r="X803" s="57"/>
      <c r="Y803" s="25" t="str">
        <f>IF(X803 = "", "", IFERROR(VLOOKUP(X803, Values!G:H, 2, FALSE), ""))</f>
        <v/>
      </c>
      <c r="Z803" s="26" t="str">
        <f>IF(X803 = "", "", IFERROR(VLOOKUP(X803, Values!G:I, 3, FALSE), ""))</f>
        <v/>
      </c>
      <c r="AA803" s="107"/>
      <c r="AB803" s="56"/>
      <c r="AC803" s="57"/>
      <c r="AD803" s="25"/>
      <c r="AE803" s="5" t="str">
        <f>IF(AB803 = "", "", IFERROR(VLOOKUP(AB803, 'SERVICE LOCATIONS'!$A:$B, 2, FALSE), ""))</f>
        <v/>
      </c>
      <c r="AF803" s="5" t="str">
        <f>IF(AB803 = "", "", IFERROR(IF(VLOOKUP(AB803, 'SERVICE LOCATIONS'!$A:$C, 3, FALSE) = 0, "", VLOOKUP(AB803, 'SERVICE LOCATIONS'!$A:$D, 3, FALSE)), ""))</f>
        <v/>
      </c>
      <c r="AG803" s="5" t="str">
        <f>IF(AB803 = "", "", IFERROR(VLOOKUP(AB803, 'SERVICE LOCATIONS'!$A:$D, 4, FALSE), ""))</f>
        <v/>
      </c>
      <c r="AH803" s="5" t="str">
        <f>IF(AB803 = "", "", IFERROR(VLOOKUP(AB803, 'SERVICE LOCATIONS'!$A:$J, 5, FALSE), ""))</f>
        <v/>
      </c>
      <c r="AI803" s="5" t="str">
        <f>IF(AB803 = "", "", IFERROR(VLOOKUP(AB803, 'SERVICE LOCATIONS'!$A:$F, 6, FALSE), ""))</f>
        <v/>
      </c>
      <c r="AJ803" s="5" t="str">
        <f>IF(AB803 = "", "", IFERROR(VLOOKUP(AB803, 'SERVICE LOCATIONS'!$A:$G, 7, FALSE), ""))</f>
        <v/>
      </c>
      <c r="AK803" s="5" t="str">
        <f>IF(AB803 = "", "", IFERROR(VLOOKUP(AB803, 'SERVICE LOCATIONS'!$A:$H, 8, FALSE), ""))</f>
        <v/>
      </c>
      <c r="AL803" s="7" t="str">
        <f>IF(AB803 = "", "", IFERROR(VLOOKUP(AB803, 'SERVICE LOCATIONS'!$A:$I, 9, FALSE), ""))</f>
        <v/>
      </c>
      <c r="AM803" s="7" t="str">
        <f>IF(AB803 = "", "", IFERROR(VLOOKUP(AB803, 'SERVICE LOCATIONS'!$A:$J, 10, FALSE), ""))</f>
        <v/>
      </c>
      <c r="AN803" s="7" t="str">
        <f>IF(AB803 = "", "", IFERROR(VLOOKUP(AB803, 'SERVICE LOCATIONS'!$A:$Q, 12, FALSE), ""))</f>
        <v/>
      </c>
      <c r="AO803" s="5" t="str">
        <f>IF(AB803 = "", "", IFERROR(VLOOKUP(AB803, 'SERVICE LOCATIONS'!$A:$Q, 13, FALSE), ""))</f>
        <v/>
      </c>
      <c r="AP803" s="5" t="str">
        <f>IF(AB803 = "", "", IFERROR(VLOOKUP(AB803, 'SERVICE LOCATIONS'!$A:$Q, 14, FALSE), ""))</f>
        <v/>
      </c>
      <c r="AQ803" s="5" t="str">
        <f>IF(AB803 = "", "", IFERROR(VLOOKUP(AB803, 'SERVICE LOCATIONS'!$A:$Q, 15, FALSE), ""))</f>
        <v/>
      </c>
      <c r="AR803" s="5" t="str">
        <f>IF(AB803 = "", "", IFERROR(VLOOKUP(AB803, 'SERVICE LOCATIONS'!$A:$Q, 16, FALSE), ""))</f>
        <v/>
      </c>
      <c r="AS803" s="5" t="str">
        <f>IF(AB803 = "", "", IFERROR(VLOOKUP(AB803, 'SERVICE LOCATIONS'!$A:$Q, 17, FALSE), ""))</f>
        <v/>
      </c>
      <c r="AT803" s="27" t="str">
        <f>IF(AB803 = "", "", IFERROR(VLOOKUP(AB803, 'SERVICE LOCATIONS'!$A:$Q, 11, FALSE), ""))</f>
        <v/>
      </c>
      <c r="AU803" s="42"/>
      <c r="AV803" s="54"/>
      <c r="AW803" s="55"/>
      <c r="AX803" s="56"/>
      <c r="AY803" s="57"/>
    </row>
    <row r="804" spans="1:51" x14ac:dyDescent="0.2">
      <c r="A804" s="58"/>
      <c r="B804" s="64" t="str">
        <f>IF(A804="", "", TEXT(VLOOKUP(A804, 'ENTITY INFO'!$A:$E, 4, FALSE), "00-0000000"))</f>
        <v/>
      </c>
      <c r="C804" s="64" t="str">
        <f>IF(A804="", "", VLOOKUP(A804, 'ENTITY INFO'!$A:$E, 5, FALSE))</f>
        <v/>
      </c>
      <c r="D804" s="64" t="str">
        <f>IF(A804 = "", "", IFERROR(VLOOKUP(A804, 'ENTITY INFO'!$A:$B, 2, FALSE), ""))</f>
        <v/>
      </c>
      <c r="E804" s="42"/>
      <c r="F804" s="57"/>
      <c r="G804" s="60"/>
      <c r="H804" s="54"/>
      <c r="I804" s="61"/>
      <c r="J804" s="62"/>
      <c r="K804" s="57"/>
      <c r="L804" s="57"/>
      <c r="M804" s="54"/>
      <c r="N804" s="63"/>
      <c r="O804" s="57"/>
      <c r="P804" s="57"/>
      <c r="Q804" s="57"/>
      <c r="R804" s="57"/>
      <c r="S804" s="57"/>
      <c r="T804" s="57"/>
      <c r="U804" s="57"/>
      <c r="V804" s="57"/>
      <c r="W804" s="57"/>
      <c r="X804" s="57"/>
      <c r="Y804" s="25" t="str">
        <f>IF(X804 = "", "", IFERROR(VLOOKUP(X804, Values!G:H, 2, FALSE), ""))</f>
        <v/>
      </c>
      <c r="Z804" s="26" t="str">
        <f>IF(X804 = "", "", IFERROR(VLOOKUP(X804, Values!G:I, 3, FALSE), ""))</f>
        <v/>
      </c>
      <c r="AA804" s="107"/>
      <c r="AB804" s="56"/>
      <c r="AC804" s="57"/>
      <c r="AD804" s="25"/>
      <c r="AE804" s="5" t="str">
        <f>IF(AB804 = "", "", IFERROR(VLOOKUP(AB804, 'SERVICE LOCATIONS'!$A:$B, 2, FALSE), ""))</f>
        <v/>
      </c>
      <c r="AF804" s="5" t="str">
        <f>IF(AB804 = "", "", IFERROR(IF(VLOOKUP(AB804, 'SERVICE LOCATIONS'!$A:$C, 3, FALSE) = 0, "", VLOOKUP(AB804, 'SERVICE LOCATIONS'!$A:$D, 3, FALSE)), ""))</f>
        <v/>
      </c>
      <c r="AG804" s="5" t="str">
        <f>IF(AB804 = "", "", IFERROR(VLOOKUP(AB804, 'SERVICE LOCATIONS'!$A:$D, 4, FALSE), ""))</f>
        <v/>
      </c>
      <c r="AH804" s="5" t="str">
        <f>IF(AB804 = "", "", IFERROR(VLOOKUP(AB804, 'SERVICE LOCATIONS'!$A:$J, 5, FALSE), ""))</f>
        <v/>
      </c>
      <c r="AI804" s="5" t="str">
        <f>IF(AB804 = "", "", IFERROR(VLOOKUP(AB804, 'SERVICE LOCATIONS'!$A:$F, 6, FALSE), ""))</f>
        <v/>
      </c>
      <c r="AJ804" s="5" t="str">
        <f>IF(AB804 = "", "", IFERROR(VLOOKUP(AB804, 'SERVICE LOCATIONS'!$A:$G, 7, FALSE), ""))</f>
        <v/>
      </c>
      <c r="AK804" s="5" t="str">
        <f>IF(AB804 = "", "", IFERROR(VLOOKUP(AB804, 'SERVICE LOCATIONS'!$A:$H, 8, FALSE), ""))</f>
        <v/>
      </c>
      <c r="AL804" s="7" t="str">
        <f>IF(AB804 = "", "", IFERROR(VLOOKUP(AB804, 'SERVICE LOCATIONS'!$A:$I, 9, FALSE), ""))</f>
        <v/>
      </c>
      <c r="AM804" s="7" t="str">
        <f>IF(AB804 = "", "", IFERROR(VLOOKUP(AB804, 'SERVICE LOCATIONS'!$A:$J, 10, FALSE), ""))</f>
        <v/>
      </c>
      <c r="AN804" s="7" t="str">
        <f>IF(AB804 = "", "", IFERROR(VLOOKUP(AB804, 'SERVICE LOCATIONS'!$A:$Q, 12, FALSE), ""))</f>
        <v/>
      </c>
      <c r="AO804" s="5" t="str">
        <f>IF(AB804 = "", "", IFERROR(VLOOKUP(AB804, 'SERVICE LOCATIONS'!$A:$Q, 13, FALSE), ""))</f>
        <v/>
      </c>
      <c r="AP804" s="5" t="str">
        <f>IF(AB804 = "", "", IFERROR(VLOOKUP(AB804, 'SERVICE LOCATIONS'!$A:$Q, 14, FALSE), ""))</f>
        <v/>
      </c>
      <c r="AQ804" s="5" t="str">
        <f>IF(AB804 = "", "", IFERROR(VLOOKUP(AB804, 'SERVICE LOCATIONS'!$A:$Q, 15, FALSE), ""))</f>
        <v/>
      </c>
      <c r="AR804" s="5" t="str">
        <f>IF(AB804 = "", "", IFERROR(VLOOKUP(AB804, 'SERVICE LOCATIONS'!$A:$Q, 16, FALSE), ""))</f>
        <v/>
      </c>
      <c r="AS804" s="5" t="str">
        <f>IF(AB804 = "", "", IFERROR(VLOOKUP(AB804, 'SERVICE LOCATIONS'!$A:$Q, 17, FALSE), ""))</f>
        <v/>
      </c>
      <c r="AT804" s="27" t="str">
        <f>IF(AB804 = "", "", IFERROR(VLOOKUP(AB804, 'SERVICE LOCATIONS'!$A:$Q, 11, FALSE), ""))</f>
        <v/>
      </c>
      <c r="AU804" s="42"/>
      <c r="AV804" s="54"/>
      <c r="AW804" s="55"/>
      <c r="AX804" s="56"/>
      <c r="AY804" s="57"/>
    </row>
    <row r="805" spans="1:51" x14ac:dyDescent="0.2">
      <c r="A805" s="58"/>
      <c r="B805" s="64" t="str">
        <f>IF(A805="", "", TEXT(VLOOKUP(A805, 'ENTITY INFO'!$A:$E, 4, FALSE), "00-0000000"))</f>
        <v/>
      </c>
      <c r="C805" s="64" t="str">
        <f>IF(A805="", "", VLOOKUP(A805, 'ENTITY INFO'!$A:$E, 5, FALSE))</f>
        <v/>
      </c>
      <c r="D805" s="64" t="str">
        <f>IF(A805 = "", "", IFERROR(VLOOKUP(A805, 'ENTITY INFO'!$A:$B, 2, FALSE), ""))</f>
        <v/>
      </c>
      <c r="E805" s="42"/>
      <c r="F805" s="57"/>
      <c r="G805" s="60"/>
      <c r="H805" s="54"/>
      <c r="I805" s="61"/>
      <c r="J805" s="62"/>
      <c r="K805" s="57"/>
      <c r="L805" s="57"/>
      <c r="M805" s="54"/>
      <c r="N805" s="63"/>
      <c r="O805" s="57"/>
      <c r="P805" s="57"/>
      <c r="Q805" s="57"/>
      <c r="R805" s="57"/>
      <c r="S805" s="57"/>
      <c r="T805" s="57"/>
      <c r="U805" s="57"/>
      <c r="V805" s="57"/>
      <c r="W805" s="57"/>
      <c r="X805" s="57"/>
      <c r="Y805" s="25" t="str">
        <f>IF(X805 = "", "", IFERROR(VLOOKUP(X805, Values!G:H, 2, FALSE), ""))</f>
        <v/>
      </c>
      <c r="Z805" s="26" t="str">
        <f>IF(X805 = "", "", IFERROR(VLOOKUP(X805, Values!G:I, 3, FALSE), ""))</f>
        <v/>
      </c>
      <c r="AA805" s="107"/>
      <c r="AB805" s="56"/>
      <c r="AC805" s="57"/>
      <c r="AD805" s="25"/>
      <c r="AE805" s="5" t="str">
        <f>IF(AB805 = "", "", IFERROR(VLOOKUP(AB805, 'SERVICE LOCATIONS'!$A:$B, 2, FALSE), ""))</f>
        <v/>
      </c>
      <c r="AF805" s="5" t="str">
        <f>IF(AB805 = "", "", IFERROR(IF(VLOOKUP(AB805, 'SERVICE LOCATIONS'!$A:$C, 3, FALSE) = 0, "", VLOOKUP(AB805, 'SERVICE LOCATIONS'!$A:$D, 3, FALSE)), ""))</f>
        <v/>
      </c>
      <c r="AG805" s="5" t="str">
        <f>IF(AB805 = "", "", IFERROR(VLOOKUP(AB805, 'SERVICE LOCATIONS'!$A:$D, 4, FALSE), ""))</f>
        <v/>
      </c>
      <c r="AH805" s="5" t="str">
        <f>IF(AB805 = "", "", IFERROR(VLOOKUP(AB805, 'SERVICE LOCATIONS'!$A:$J, 5, FALSE), ""))</f>
        <v/>
      </c>
      <c r="AI805" s="5" t="str">
        <f>IF(AB805 = "", "", IFERROR(VLOOKUP(AB805, 'SERVICE LOCATIONS'!$A:$F, 6, FALSE), ""))</f>
        <v/>
      </c>
      <c r="AJ805" s="5" t="str">
        <f>IF(AB805 = "", "", IFERROR(VLOOKUP(AB805, 'SERVICE LOCATIONS'!$A:$G, 7, FALSE), ""))</f>
        <v/>
      </c>
      <c r="AK805" s="5" t="str">
        <f>IF(AB805 = "", "", IFERROR(VLOOKUP(AB805, 'SERVICE LOCATIONS'!$A:$H, 8, FALSE), ""))</f>
        <v/>
      </c>
      <c r="AL805" s="7" t="str">
        <f>IF(AB805 = "", "", IFERROR(VLOOKUP(AB805, 'SERVICE LOCATIONS'!$A:$I, 9, FALSE), ""))</f>
        <v/>
      </c>
      <c r="AM805" s="7" t="str">
        <f>IF(AB805 = "", "", IFERROR(VLOOKUP(AB805, 'SERVICE LOCATIONS'!$A:$J, 10, FALSE), ""))</f>
        <v/>
      </c>
      <c r="AN805" s="7" t="str">
        <f>IF(AB805 = "", "", IFERROR(VLOOKUP(AB805, 'SERVICE LOCATIONS'!$A:$Q, 12, FALSE), ""))</f>
        <v/>
      </c>
      <c r="AO805" s="5" t="str">
        <f>IF(AB805 = "", "", IFERROR(VLOOKUP(AB805, 'SERVICE LOCATIONS'!$A:$Q, 13, FALSE), ""))</f>
        <v/>
      </c>
      <c r="AP805" s="5" t="str">
        <f>IF(AB805 = "", "", IFERROR(VLOOKUP(AB805, 'SERVICE LOCATIONS'!$A:$Q, 14, FALSE), ""))</f>
        <v/>
      </c>
      <c r="AQ805" s="5" t="str">
        <f>IF(AB805 = "", "", IFERROR(VLOOKUP(AB805, 'SERVICE LOCATIONS'!$A:$Q, 15, FALSE), ""))</f>
        <v/>
      </c>
      <c r="AR805" s="5" t="str">
        <f>IF(AB805 = "", "", IFERROR(VLOOKUP(AB805, 'SERVICE LOCATIONS'!$A:$Q, 16, FALSE), ""))</f>
        <v/>
      </c>
      <c r="AS805" s="5" t="str">
        <f>IF(AB805 = "", "", IFERROR(VLOOKUP(AB805, 'SERVICE LOCATIONS'!$A:$Q, 17, FALSE), ""))</f>
        <v/>
      </c>
      <c r="AT805" s="27" t="str">
        <f>IF(AB805 = "", "", IFERROR(VLOOKUP(AB805, 'SERVICE LOCATIONS'!$A:$Q, 11, FALSE), ""))</f>
        <v/>
      </c>
      <c r="AU805" s="42"/>
      <c r="AV805" s="54"/>
      <c r="AW805" s="55"/>
      <c r="AX805" s="56"/>
      <c r="AY805" s="57"/>
    </row>
    <row r="806" spans="1:51" x14ac:dyDescent="0.2">
      <c r="A806" s="58"/>
      <c r="B806" s="64" t="str">
        <f>IF(A806="", "", TEXT(VLOOKUP(A806, 'ENTITY INFO'!$A:$E, 4, FALSE), "00-0000000"))</f>
        <v/>
      </c>
      <c r="C806" s="64" t="str">
        <f>IF(A806="", "", VLOOKUP(A806, 'ENTITY INFO'!$A:$E, 5, FALSE))</f>
        <v/>
      </c>
      <c r="D806" s="64" t="str">
        <f>IF(A806 = "", "", IFERROR(VLOOKUP(A806, 'ENTITY INFO'!$A:$B, 2, FALSE), ""))</f>
        <v/>
      </c>
      <c r="E806" s="42"/>
      <c r="F806" s="57"/>
      <c r="G806" s="60"/>
      <c r="H806" s="54"/>
      <c r="I806" s="61"/>
      <c r="J806" s="62"/>
      <c r="K806" s="57"/>
      <c r="L806" s="57"/>
      <c r="M806" s="54"/>
      <c r="N806" s="63"/>
      <c r="O806" s="57"/>
      <c r="P806" s="57"/>
      <c r="Q806" s="57"/>
      <c r="R806" s="57"/>
      <c r="S806" s="57"/>
      <c r="T806" s="57"/>
      <c r="U806" s="57"/>
      <c r="V806" s="57"/>
      <c r="W806" s="57"/>
      <c r="X806" s="57"/>
      <c r="Y806" s="25" t="str">
        <f>IF(X806 = "", "", IFERROR(VLOOKUP(X806, Values!G:H, 2, FALSE), ""))</f>
        <v/>
      </c>
      <c r="Z806" s="26" t="str">
        <f>IF(X806 = "", "", IFERROR(VLOOKUP(X806, Values!G:I, 3, FALSE), ""))</f>
        <v/>
      </c>
      <c r="AA806" s="107"/>
      <c r="AB806" s="56"/>
      <c r="AC806" s="57"/>
      <c r="AD806" s="25"/>
      <c r="AE806" s="5" t="str">
        <f>IF(AB806 = "", "", IFERROR(VLOOKUP(AB806, 'SERVICE LOCATIONS'!$A:$B, 2, FALSE), ""))</f>
        <v/>
      </c>
      <c r="AF806" s="5" t="str">
        <f>IF(AB806 = "", "", IFERROR(IF(VLOOKUP(AB806, 'SERVICE LOCATIONS'!$A:$C, 3, FALSE) = 0, "", VLOOKUP(AB806, 'SERVICE LOCATIONS'!$A:$D, 3, FALSE)), ""))</f>
        <v/>
      </c>
      <c r="AG806" s="5" t="str">
        <f>IF(AB806 = "", "", IFERROR(VLOOKUP(AB806, 'SERVICE LOCATIONS'!$A:$D, 4, FALSE), ""))</f>
        <v/>
      </c>
      <c r="AH806" s="5" t="str">
        <f>IF(AB806 = "", "", IFERROR(VLOOKUP(AB806, 'SERVICE LOCATIONS'!$A:$J, 5, FALSE), ""))</f>
        <v/>
      </c>
      <c r="AI806" s="5" t="str">
        <f>IF(AB806 = "", "", IFERROR(VLOOKUP(AB806, 'SERVICE LOCATIONS'!$A:$F, 6, FALSE), ""))</f>
        <v/>
      </c>
      <c r="AJ806" s="5" t="str">
        <f>IF(AB806 = "", "", IFERROR(VLOOKUP(AB806, 'SERVICE LOCATIONS'!$A:$G, 7, FALSE), ""))</f>
        <v/>
      </c>
      <c r="AK806" s="5" t="str">
        <f>IF(AB806 = "", "", IFERROR(VLOOKUP(AB806, 'SERVICE LOCATIONS'!$A:$H, 8, FALSE), ""))</f>
        <v/>
      </c>
      <c r="AL806" s="7" t="str">
        <f>IF(AB806 = "", "", IFERROR(VLOOKUP(AB806, 'SERVICE LOCATIONS'!$A:$I, 9, FALSE), ""))</f>
        <v/>
      </c>
      <c r="AM806" s="7" t="str">
        <f>IF(AB806 = "", "", IFERROR(VLOOKUP(AB806, 'SERVICE LOCATIONS'!$A:$J, 10, FALSE), ""))</f>
        <v/>
      </c>
      <c r="AN806" s="7" t="str">
        <f>IF(AB806 = "", "", IFERROR(VLOOKUP(AB806, 'SERVICE LOCATIONS'!$A:$Q, 12, FALSE), ""))</f>
        <v/>
      </c>
      <c r="AO806" s="5" t="str">
        <f>IF(AB806 = "", "", IFERROR(VLOOKUP(AB806, 'SERVICE LOCATIONS'!$A:$Q, 13, FALSE), ""))</f>
        <v/>
      </c>
      <c r="AP806" s="5" t="str">
        <f>IF(AB806 = "", "", IFERROR(VLOOKUP(AB806, 'SERVICE LOCATIONS'!$A:$Q, 14, FALSE), ""))</f>
        <v/>
      </c>
      <c r="AQ806" s="5" t="str">
        <f>IF(AB806 = "", "", IFERROR(VLOOKUP(AB806, 'SERVICE LOCATIONS'!$A:$Q, 15, FALSE), ""))</f>
        <v/>
      </c>
      <c r="AR806" s="5" t="str">
        <f>IF(AB806 = "", "", IFERROR(VLOOKUP(AB806, 'SERVICE LOCATIONS'!$A:$Q, 16, FALSE), ""))</f>
        <v/>
      </c>
      <c r="AS806" s="5" t="str">
        <f>IF(AB806 = "", "", IFERROR(VLOOKUP(AB806, 'SERVICE LOCATIONS'!$A:$Q, 17, FALSE), ""))</f>
        <v/>
      </c>
      <c r="AT806" s="27" t="str">
        <f>IF(AB806 = "", "", IFERROR(VLOOKUP(AB806, 'SERVICE LOCATIONS'!$A:$Q, 11, FALSE), ""))</f>
        <v/>
      </c>
      <c r="AU806" s="42"/>
      <c r="AV806" s="54"/>
      <c r="AW806" s="55"/>
      <c r="AX806" s="56"/>
      <c r="AY806" s="57"/>
    </row>
    <row r="807" spans="1:51" x14ac:dyDescent="0.2">
      <c r="A807" s="58"/>
      <c r="B807" s="64" t="str">
        <f>IF(A807="", "", TEXT(VLOOKUP(A807, 'ENTITY INFO'!$A:$E, 4, FALSE), "00-0000000"))</f>
        <v/>
      </c>
      <c r="C807" s="64" t="str">
        <f>IF(A807="", "", VLOOKUP(A807, 'ENTITY INFO'!$A:$E, 5, FALSE))</f>
        <v/>
      </c>
      <c r="D807" s="64" t="str">
        <f>IF(A807 = "", "", IFERROR(VLOOKUP(A807, 'ENTITY INFO'!$A:$B, 2, FALSE), ""))</f>
        <v/>
      </c>
      <c r="E807" s="42"/>
      <c r="F807" s="57"/>
      <c r="G807" s="60"/>
      <c r="H807" s="54"/>
      <c r="I807" s="61"/>
      <c r="J807" s="62"/>
      <c r="K807" s="57"/>
      <c r="L807" s="57"/>
      <c r="M807" s="54"/>
      <c r="N807" s="63"/>
      <c r="O807" s="57"/>
      <c r="P807" s="57"/>
      <c r="Q807" s="57"/>
      <c r="R807" s="57"/>
      <c r="S807" s="57"/>
      <c r="T807" s="57"/>
      <c r="U807" s="57"/>
      <c r="V807" s="57"/>
      <c r="W807" s="57"/>
      <c r="X807" s="57"/>
      <c r="Y807" s="25" t="str">
        <f>IF(X807 = "", "", IFERROR(VLOOKUP(X807, Values!G:H, 2, FALSE), ""))</f>
        <v/>
      </c>
      <c r="Z807" s="26" t="str">
        <f>IF(X807 = "", "", IFERROR(VLOOKUP(X807, Values!G:I, 3, FALSE), ""))</f>
        <v/>
      </c>
      <c r="AA807" s="107"/>
      <c r="AB807" s="56"/>
      <c r="AC807" s="57"/>
      <c r="AD807" s="25"/>
      <c r="AE807" s="5" t="str">
        <f>IF(AB807 = "", "", IFERROR(VLOOKUP(AB807, 'SERVICE LOCATIONS'!$A:$B, 2, FALSE), ""))</f>
        <v/>
      </c>
      <c r="AF807" s="5" t="str">
        <f>IF(AB807 = "", "", IFERROR(IF(VLOOKUP(AB807, 'SERVICE LOCATIONS'!$A:$C, 3, FALSE) = 0, "", VLOOKUP(AB807, 'SERVICE LOCATIONS'!$A:$D, 3, FALSE)), ""))</f>
        <v/>
      </c>
      <c r="AG807" s="5" t="str">
        <f>IF(AB807 = "", "", IFERROR(VLOOKUP(AB807, 'SERVICE LOCATIONS'!$A:$D, 4, FALSE), ""))</f>
        <v/>
      </c>
      <c r="AH807" s="5" t="str">
        <f>IF(AB807 = "", "", IFERROR(VLOOKUP(AB807, 'SERVICE LOCATIONS'!$A:$J, 5, FALSE), ""))</f>
        <v/>
      </c>
      <c r="AI807" s="5" t="str">
        <f>IF(AB807 = "", "", IFERROR(VLOOKUP(AB807, 'SERVICE LOCATIONS'!$A:$F, 6, FALSE), ""))</f>
        <v/>
      </c>
      <c r="AJ807" s="5" t="str">
        <f>IF(AB807 = "", "", IFERROR(VLOOKUP(AB807, 'SERVICE LOCATIONS'!$A:$G, 7, FALSE), ""))</f>
        <v/>
      </c>
      <c r="AK807" s="5" t="str">
        <f>IF(AB807 = "", "", IFERROR(VLOOKUP(AB807, 'SERVICE LOCATIONS'!$A:$H, 8, FALSE), ""))</f>
        <v/>
      </c>
      <c r="AL807" s="7" t="str">
        <f>IF(AB807 = "", "", IFERROR(VLOOKUP(AB807, 'SERVICE LOCATIONS'!$A:$I, 9, FALSE), ""))</f>
        <v/>
      </c>
      <c r="AM807" s="7" t="str">
        <f>IF(AB807 = "", "", IFERROR(VLOOKUP(AB807, 'SERVICE LOCATIONS'!$A:$J, 10, FALSE), ""))</f>
        <v/>
      </c>
      <c r="AN807" s="7" t="str">
        <f>IF(AB807 = "", "", IFERROR(VLOOKUP(AB807, 'SERVICE LOCATIONS'!$A:$Q, 12, FALSE), ""))</f>
        <v/>
      </c>
      <c r="AO807" s="5" t="str">
        <f>IF(AB807 = "", "", IFERROR(VLOOKUP(AB807, 'SERVICE LOCATIONS'!$A:$Q, 13, FALSE), ""))</f>
        <v/>
      </c>
      <c r="AP807" s="5" t="str">
        <f>IF(AB807 = "", "", IFERROR(VLOOKUP(AB807, 'SERVICE LOCATIONS'!$A:$Q, 14, FALSE), ""))</f>
        <v/>
      </c>
      <c r="AQ807" s="5" t="str">
        <f>IF(AB807 = "", "", IFERROR(VLOOKUP(AB807, 'SERVICE LOCATIONS'!$A:$Q, 15, FALSE), ""))</f>
        <v/>
      </c>
      <c r="AR807" s="5" t="str">
        <f>IF(AB807 = "", "", IFERROR(VLOOKUP(AB807, 'SERVICE LOCATIONS'!$A:$Q, 16, FALSE), ""))</f>
        <v/>
      </c>
      <c r="AS807" s="5" t="str">
        <f>IF(AB807 = "", "", IFERROR(VLOOKUP(AB807, 'SERVICE LOCATIONS'!$A:$Q, 17, FALSE), ""))</f>
        <v/>
      </c>
      <c r="AT807" s="27" t="str">
        <f>IF(AB807 = "", "", IFERROR(VLOOKUP(AB807, 'SERVICE LOCATIONS'!$A:$Q, 11, FALSE), ""))</f>
        <v/>
      </c>
      <c r="AU807" s="42"/>
      <c r="AV807" s="54"/>
      <c r="AW807" s="55"/>
      <c r="AX807" s="56"/>
      <c r="AY807" s="57"/>
    </row>
    <row r="808" spans="1:51" x14ac:dyDescent="0.2">
      <c r="A808" s="58"/>
      <c r="B808" s="64" t="str">
        <f>IF(A808="", "", TEXT(VLOOKUP(A808, 'ENTITY INFO'!$A:$E, 4, FALSE), "00-0000000"))</f>
        <v/>
      </c>
      <c r="C808" s="64" t="str">
        <f>IF(A808="", "", VLOOKUP(A808, 'ENTITY INFO'!$A:$E, 5, FALSE))</f>
        <v/>
      </c>
      <c r="D808" s="64" t="str">
        <f>IF(A808 = "", "", IFERROR(VLOOKUP(A808, 'ENTITY INFO'!$A:$B, 2, FALSE), ""))</f>
        <v/>
      </c>
      <c r="E808" s="42"/>
      <c r="F808" s="57"/>
      <c r="G808" s="60"/>
      <c r="H808" s="54"/>
      <c r="I808" s="61"/>
      <c r="J808" s="62"/>
      <c r="K808" s="57"/>
      <c r="L808" s="57"/>
      <c r="M808" s="54"/>
      <c r="N808" s="63"/>
      <c r="O808" s="57"/>
      <c r="P808" s="57"/>
      <c r="Q808" s="57"/>
      <c r="R808" s="57"/>
      <c r="S808" s="57"/>
      <c r="T808" s="57"/>
      <c r="U808" s="57"/>
      <c r="V808" s="57"/>
      <c r="W808" s="57"/>
      <c r="X808" s="57"/>
      <c r="Y808" s="25" t="str">
        <f>IF(X808 = "", "", IFERROR(VLOOKUP(X808, Values!G:H, 2, FALSE), ""))</f>
        <v/>
      </c>
      <c r="Z808" s="26" t="str">
        <f>IF(X808 = "", "", IFERROR(VLOOKUP(X808, Values!G:I, 3, FALSE), ""))</f>
        <v/>
      </c>
      <c r="AA808" s="107"/>
      <c r="AB808" s="56"/>
      <c r="AC808" s="57"/>
      <c r="AD808" s="25"/>
      <c r="AE808" s="5" t="str">
        <f>IF(AB808 = "", "", IFERROR(VLOOKUP(AB808, 'SERVICE LOCATIONS'!$A:$B, 2, FALSE), ""))</f>
        <v/>
      </c>
      <c r="AF808" s="5" t="str">
        <f>IF(AB808 = "", "", IFERROR(IF(VLOOKUP(AB808, 'SERVICE LOCATIONS'!$A:$C, 3, FALSE) = 0, "", VLOOKUP(AB808, 'SERVICE LOCATIONS'!$A:$D, 3, FALSE)), ""))</f>
        <v/>
      </c>
      <c r="AG808" s="5" t="str">
        <f>IF(AB808 = "", "", IFERROR(VLOOKUP(AB808, 'SERVICE LOCATIONS'!$A:$D, 4, FALSE), ""))</f>
        <v/>
      </c>
      <c r="AH808" s="5" t="str">
        <f>IF(AB808 = "", "", IFERROR(VLOOKUP(AB808, 'SERVICE LOCATIONS'!$A:$J, 5, FALSE), ""))</f>
        <v/>
      </c>
      <c r="AI808" s="5" t="str">
        <f>IF(AB808 = "", "", IFERROR(VLOOKUP(AB808, 'SERVICE LOCATIONS'!$A:$F, 6, FALSE), ""))</f>
        <v/>
      </c>
      <c r="AJ808" s="5" t="str">
        <f>IF(AB808 = "", "", IFERROR(VLOOKUP(AB808, 'SERVICE LOCATIONS'!$A:$G, 7, FALSE), ""))</f>
        <v/>
      </c>
      <c r="AK808" s="5" t="str">
        <f>IF(AB808 = "", "", IFERROR(VLOOKUP(AB808, 'SERVICE LOCATIONS'!$A:$H, 8, FALSE), ""))</f>
        <v/>
      </c>
      <c r="AL808" s="7" t="str">
        <f>IF(AB808 = "", "", IFERROR(VLOOKUP(AB808, 'SERVICE LOCATIONS'!$A:$I, 9, FALSE), ""))</f>
        <v/>
      </c>
      <c r="AM808" s="7" t="str">
        <f>IF(AB808 = "", "", IFERROR(VLOOKUP(AB808, 'SERVICE LOCATIONS'!$A:$J, 10, FALSE), ""))</f>
        <v/>
      </c>
      <c r="AN808" s="7" t="str">
        <f>IF(AB808 = "", "", IFERROR(VLOOKUP(AB808, 'SERVICE LOCATIONS'!$A:$Q, 12, FALSE), ""))</f>
        <v/>
      </c>
      <c r="AO808" s="5" t="str">
        <f>IF(AB808 = "", "", IFERROR(VLOOKUP(AB808, 'SERVICE LOCATIONS'!$A:$Q, 13, FALSE), ""))</f>
        <v/>
      </c>
      <c r="AP808" s="5" t="str">
        <f>IF(AB808 = "", "", IFERROR(VLOOKUP(AB808, 'SERVICE LOCATIONS'!$A:$Q, 14, FALSE), ""))</f>
        <v/>
      </c>
      <c r="AQ808" s="5" t="str">
        <f>IF(AB808 = "", "", IFERROR(VLOOKUP(AB808, 'SERVICE LOCATIONS'!$A:$Q, 15, FALSE), ""))</f>
        <v/>
      </c>
      <c r="AR808" s="5" t="str">
        <f>IF(AB808 = "", "", IFERROR(VLOOKUP(AB808, 'SERVICE LOCATIONS'!$A:$Q, 16, FALSE), ""))</f>
        <v/>
      </c>
      <c r="AS808" s="5" t="str">
        <f>IF(AB808 = "", "", IFERROR(VLOOKUP(AB808, 'SERVICE LOCATIONS'!$A:$Q, 17, FALSE), ""))</f>
        <v/>
      </c>
      <c r="AT808" s="27" t="str">
        <f>IF(AB808 = "", "", IFERROR(VLOOKUP(AB808, 'SERVICE LOCATIONS'!$A:$Q, 11, FALSE), ""))</f>
        <v/>
      </c>
      <c r="AU808" s="42"/>
      <c r="AV808" s="54"/>
      <c r="AW808" s="55"/>
      <c r="AX808" s="56"/>
      <c r="AY808" s="57"/>
    </row>
    <row r="809" spans="1:51" x14ac:dyDescent="0.2">
      <c r="A809" s="58"/>
      <c r="B809" s="64" t="str">
        <f>IF(A809="", "", TEXT(VLOOKUP(A809, 'ENTITY INFO'!$A:$E, 4, FALSE), "00-0000000"))</f>
        <v/>
      </c>
      <c r="C809" s="64" t="str">
        <f>IF(A809="", "", VLOOKUP(A809, 'ENTITY INFO'!$A:$E, 5, FALSE))</f>
        <v/>
      </c>
      <c r="D809" s="64" t="str">
        <f>IF(A809 = "", "", IFERROR(VLOOKUP(A809, 'ENTITY INFO'!$A:$B, 2, FALSE), ""))</f>
        <v/>
      </c>
      <c r="E809" s="42"/>
      <c r="F809" s="57"/>
      <c r="G809" s="60"/>
      <c r="H809" s="54"/>
      <c r="I809" s="61"/>
      <c r="J809" s="62"/>
      <c r="K809" s="57"/>
      <c r="L809" s="57"/>
      <c r="M809" s="54"/>
      <c r="N809" s="63"/>
      <c r="O809" s="57"/>
      <c r="P809" s="57"/>
      <c r="Q809" s="57"/>
      <c r="R809" s="57"/>
      <c r="S809" s="57"/>
      <c r="T809" s="57"/>
      <c r="U809" s="57"/>
      <c r="V809" s="57"/>
      <c r="W809" s="57"/>
      <c r="X809" s="57"/>
      <c r="Y809" s="25" t="str">
        <f>IF(X809 = "", "", IFERROR(VLOOKUP(X809, Values!G:H, 2, FALSE), ""))</f>
        <v/>
      </c>
      <c r="Z809" s="26" t="str">
        <f>IF(X809 = "", "", IFERROR(VLOOKUP(X809, Values!G:I, 3, FALSE), ""))</f>
        <v/>
      </c>
      <c r="AA809" s="107"/>
      <c r="AB809" s="56"/>
      <c r="AC809" s="57"/>
      <c r="AD809" s="25"/>
      <c r="AE809" s="5" t="str">
        <f>IF(AB809 = "", "", IFERROR(VLOOKUP(AB809, 'SERVICE LOCATIONS'!$A:$B, 2, FALSE), ""))</f>
        <v/>
      </c>
      <c r="AF809" s="5" t="str">
        <f>IF(AB809 = "", "", IFERROR(IF(VLOOKUP(AB809, 'SERVICE LOCATIONS'!$A:$C, 3, FALSE) = 0, "", VLOOKUP(AB809, 'SERVICE LOCATIONS'!$A:$D, 3, FALSE)), ""))</f>
        <v/>
      </c>
      <c r="AG809" s="5" t="str">
        <f>IF(AB809 = "", "", IFERROR(VLOOKUP(AB809, 'SERVICE LOCATIONS'!$A:$D, 4, FALSE), ""))</f>
        <v/>
      </c>
      <c r="AH809" s="5" t="str">
        <f>IF(AB809 = "", "", IFERROR(VLOOKUP(AB809, 'SERVICE LOCATIONS'!$A:$J, 5, FALSE), ""))</f>
        <v/>
      </c>
      <c r="AI809" s="5" t="str">
        <f>IF(AB809 = "", "", IFERROR(VLOOKUP(AB809, 'SERVICE LOCATIONS'!$A:$F, 6, FALSE), ""))</f>
        <v/>
      </c>
      <c r="AJ809" s="5" t="str">
        <f>IF(AB809 = "", "", IFERROR(VLOOKUP(AB809, 'SERVICE LOCATIONS'!$A:$G, 7, FALSE), ""))</f>
        <v/>
      </c>
      <c r="AK809" s="5" t="str">
        <f>IF(AB809 = "", "", IFERROR(VLOOKUP(AB809, 'SERVICE LOCATIONS'!$A:$H, 8, FALSE), ""))</f>
        <v/>
      </c>
      <c r="AL809" s="7" t="str">
        <f>IF(AB809 = "", "", IFERROR(VLOOKUP(AB809, 'SERVICE LOCATIONS'!$A:$I, 9, FALSE), ""))</f>
        <v/>
      </c>
      <c r="AM809" s="7" t="str">
        <f>IF(AB809 = "", "", IFERROR(VLOOKUP(AB809, 'SERVICE LOCATIONS'!$A:$J, 10, FALSE), ""))</f>
        <v/>
      </c>
      <c r="AN809" s="7" t="str">
        <f>IF(AB809 = "", "", IFERROR(VLOOKUP(AB809, 'SERVICE LOCATIONS'!$A:$Q, 12, FALSE), ""))</f>
        <v/>
      </c>
      <c r="AO809" s="5" t="str">
        <f>IF(AB809 = "", "", IFERROR(VLOOKUP(AB809, 'SERVICE LOCATIONS'!$A:$Q, 13, FALSE), ""))</f>
        <v/>
      </c>
      <c r="AP809" s="5" t="str">
        <f>IF(AB809 = "", "", IFERROR(VLOOKUP(AB809, 'SERVICE LOCATIONS'!$A:$Q, 14, FALSE), ""))</f>
        <v/>
      </c>
      <c r="AQ809" s="5" t="str">
        <f>IF(AB809 = "", "", IFERROR(VLOOKUP(AB809, 'SERVICE LOCATIONS'!$A:$Q, 15, FALSE), ""))</f>
        <v/>
      </c>
      <c r="AR809" s="5" t="str">
        <f>IF(AB809 = "", "", IFERROR(VLOOKUP(AB809, 'SERVICE LOCATIONS'!$A:$Q, 16, FALSE), ""))</f>
        <v/>
      </c>
      <c r="AS809" s="5" t="str">
        <f>IF(AB809 = "", "", IFERROR(VLOOKUP(AB809, 'SERVICE LOCATIONS'!$A:$Q, 17, FALSE), ""))</f>
        <v/>
      </c>
      <c r="AT809" s="27" t="str">
        <f>IF(AB809 = "", "", IFERROR(VLOOKUP(AB809, 'SERVICE LOCATIONS'!$A:$Q, 11, FALSE), ""))</f>
        <v/>
      </c>
      <c r="AU809" s="42"/>
      <c r="AV809" s="54"/>
      <c r="AW809" s="55"/>
      <c r="AX809" s="56"/>
      <c r="AY809" s="57"/>
    </row>
    <row r="810" spans="1:51" x14ac:dyDescent="0.2">
      <c r="A810" s="58"/>
      <c r="B810" s="64" t="str">
        <f>IF(A810="", "", TEXT(VLOOKUP(A810, 'ENTITY INFO'!$A:$E, 4, FALSE), "00-0000000"))</f>
        <v/>
      </c>
      <c r="C810" s="64" t="str">
        <f>IF(A810="", "", VLOOKUP(A810, 'ENTITY INFO'!$A:$E, 5, FALSE))</f>
        <v/>
      </c>
      <c r="D810" s="64" t="str">
        <f>IF(A810 = "", "", IFERROR(VLOOKUP(A810, 'ENTITY INFO'!$A:$B, 2, FALSE), ""))</f>
        <v/>
      </c>
      <c r="E810" s="42"/>
      <c r="F810" s="57"/>
      <c r="G810" s="60"/>
      <c r="H810" s="54"/>
      <c r="I810" s="61"/>
      <c r="J810" s="62"/>
      <c r="K810" s="57"/>
      <c r="L810" s="57"/>
      <c r="M810" s="54"/>
      <c r="N810" s="63"/>
      <c r="O810" s="57"/>
      <c r="P810" s="57"/>
      <c r="Q810" s="57"/>
      <c r="R810" s="57"/>
      <c r="S810" s="57"/>
      <c r="T810" s="57"/>
      <c r="U810" s="57"/>
      <c r="V810" s="57"/>
      <c r="W810" s="57"/>
      <c r="X810" s="57"/>
      <c r="Y810" s="25" t="str">
        <f>IF(X810 = "", "", IFERROR(VLOOKUP(X810, Values!G:H, 2, FALSE), ""))</f>
        <v/>
      </c>
      <c r="Z810" s="26" t="str">
        <f>IF(X810 = "", "", IFERROR(VLOOKUP(X810, Values!G:I, 3, FALSE), ""))</f>
        <v/>
      </c>
      <c r="AA810" s="107"/>
      <c r="AB810" s="56"/>
      <c r="AC810" s="57"/>
      <c r="AD810" s="25"/>
      <c r="AE810" s="5" t="str">
        <f>IF(AB810 = "", "", IFERROR(VLOOKUP(AB810, 'SERVICE LOCATIONS'!$A:$B, 2, FALSE), ""))</f>
        <v/>
      </c>
      <c r="AF810" s="5" t="str">
        <f>IF(AB810 = "", "", IFERROR(IF(VLOOKUP(AB810, 'SERVICE LOCATIONS'!$A:$C, 3, FALSE) = 0, "", VLOOKUP(AB810, 'SERVICE LOCATIONS'!$A:$D, 3, FALSE)), ""))</f>
        <v/>
      </c>
      <c r="AG810" s="5" t="str">
        <f>IF(AB810 = "", "", IFERROR(VLOOKUP(AB810, 'SERVICE LOCATIONS'!$A:$D, 4, FALSE), ""))</f>
        <v/>
      </c>
      <c r="AH810" s="5" t="str">
        <f>IF(AB810 = "", "", IFERROR(VLOOKUP(AB810, 'SERVICE LOCATIONS'!$A:$J, 5, FALSE), ""))</f>
        <v/>
      </c>
      <c r="AI810" s="5" t="str">
        <f>IF(AB810 = "", "", IFERROR(VLOOKUP(AB810, 'SERVICE LOCATIONS'!$A:$F, 6, FALSE), ""))</f>
        <v/>
      </c>
      <c r="AJ810" s="5" t="str">
        <f>IF(AB810 = "", "", IFERROR(VLOOKUP(AB810, 'SERVICE LOCATIONS'!$A:$G, 7, FALSE), ""))</f>
        <v/>
      </c>
      <c r="AK810" s="5" t="str">
        <f>IF(AB810 = "", "", IFERROR(VLOOKUP(AB810, 'SERVICE LOCATIONS'!$A:$H, 8, FALSE), ""))</f>
        <v/>
      </c>
      <c r="AL810" s="7" t="str">
        <f>IF(AB810 = "", "", IFERROR(VLOOKUP(AB810, 'SERVICE LOCATIONS'!$A:$I, 9, FALSE), ""))</f>
        <v/>
      </c>
      <c r="AM810" s="7" t="str">
        <f>IF(AB810 = "", "", IFERROR(VLOOKUP(AB810, 'SERVICE LOCATIONS'!$A:$J, 10, FALSE), ""))</f>
        <v/>
      </c>
      <c r="AN810" s="7" t="str">
        <f>IF(AB810 = "", "", IFERROR(VLOOKUP(AB810, 'SERVICE LOCATIONS'!$A:$Q, 12, FALSE), ""))</f>
        <v/>
      </c>
      <c r="AO810" s="5" t="str">
        <f>IF(AB810 = "", "", IFERROR(VLOOKUP(AB810, 'SERVICE LOCATIONS'!$A:$Q, 13, FALSE), ""))</f>
        <v/>
      </c>
      <c r="AP810" s="5" t="str">
        <f>IF(AB810 = "", "", IFERROR(VLOOKUP(AB810, 'SERVICE LOCATIONS'!$A:$Q, 14, FALSE), ""))</f>
        <v/>
      </c>
      <c r="AQ810" s="5" t="str">
        <f>IF(AB810 = "", "", IFERROR(VLOOKUP(AB810, 'SERVICE LOCATIONS'!$A:$Q, 15, FALSE), ""))</f>
        <v/>
      </c>
      <c r="AR810" s="5" t="str">
        <f>IF(AB810 = "", "", IFERROR(VLOOKUP(AB810, 'SERVICE LOCATIONS'!$A:$Q, 16, FALSE), ""))</f>
        <v/>
      </c>
      <c r="AS810" s="5" t="str">
        <f>IF(AB810 = "", "", IFERROR(VLOOKUP(AB810, 'SERVICE LOCATIONS'!$A:$Q, 17, FALSE), ""))</f>
        <v/>
      </c>
      <c r="AT810" s="27" t="str">
        <f>IF(AB810 = "", "", IFERROR(VLOOKUP(AB810, 'SERVICE LOCATIONS'!$A:$Q, 11, FALSE), ""))</f>
        <v/>
      </c>
      <c r="AU810" s="42"/>
      <c r="AV810" s="54"/>
      <c r="AW810" s="55"/>
      <c r="AX810" s="56"/>
      <c r="AY810" s="57"/>
    </row>
    <row r="811" spans="1:51" x14ac:dyDescent="0.2">
      <c r="A811" s="58"/>
      <c r="B811" s="64" t="str">
        <f>IF(A811="", "", TEXT(VLOOKUP(A811, 'ENTITY INFO'!$A:$E, 4, FALSE), "00-0000000"))</f>
        <v/>
      </c>
      <c r="C811" s="64" t="str">
        <f>IF(A811="", "", VLOOKUP(A811, 'ENTITY INFO'!$A:$E, 5, FALSE))</f>
        <v/>
      </c>
      <c r="D811" s="64" t="str">
        <f>IF(A811 = "", "", IFERROR(VLOOKUP(A811, 'ENTITY INFO'!$A:$B, 2, FALSE), ""))</f>
        <v/>
      </c>
      <c r="E811" s="42"/>
      <c r="F811" s="57"/>
      <c r="G811" s="60"/>
      <c r="H811" s="54"/>
      <c r="I811" s="61"/>
      <c r="J811" s="62"/>
      <c r="K811" s="57"/>
      <c r="L811" s="57"/>
      <c r="M811" s="54"/>
      <c r="N811" s="63"/>
      <c r="O811" s="57"/>
      <c r="P811" s="57"/>
      <c r="Q811" s="57"/>
      <c r="R811" s="57"/>
      <c r="S811" s="57"/>
      <c r="T811" s="57"/>
      <c r="U811" s="57"/>
      <c r="V811" s="57"/>
      <c r="W811" s="57"/>
      <c r="X811" s="57"/>
      <c r="Y811" s="25" t="str">
        <f>IF(X811 = "", "", IFERROR(VLOOKUP(X811, Values!G:H, 2, FALSE), ""))</f>
        <v/>
      </c>
      <c r="Z811" s="26" t="str">
        <f>IF(X811 = "", "", IFERROR(VLOOKUP(X811, Values!G:I, 3, FALSE), ""))</f>
        <v/>
      </c>
      <c r="AA811" s="107"/>
      <c r="AB811" s="56"/>
      <c r="AC811" s="57"/>
      <c r="AD811" s="25"/>
      <c r="AE811" s="5" t="str">
        <f>IF(AB811 = "", "", IFERROR(VLOOKUP(AB811, 'SERVICE LOCATIONS'!$A:$B, 2, FALSE), ""))</f>
        <v/>
      </c>
      <c r="AF811" s="5" t="str">
        <f>IF(AB811 = "", "", IFERROR(IF(VLOOKUP(AB811, 'SERVICE LOCATIONS'!$A:$C, 3, FALSE) = 0, "", VLOOKUP(AB811, 'SERVICE LOCATIONS'!$A:$D, 3, FALSE)), ""))</f>
        <v/>
      </c>
      <c r="AG811" s="5" t="str">
        <f>IF(AB811 = "", "", IFERROR(VLOOKUP(AB811, 'SERVICE LOCATIONS'!$A:$D, 4, FALSE), ""))</f>
        <v/>
      </c>
      <c r="AH811" s="5" t="str">
        <f>IF(AB811 = "", "", IFERROR(VLOOKUP(AB811, 'SERVICE LOCATIONS'!$A:$J, 5, FALSE), ""))</f>
        <v/>
      </c>
      <c r="AI811" s="5" t="str">
        <f>IF(AB811 = "", "", IFERROR(VLOOKUP(AB811, 'SERVICE LOCATIONS'!$A:$F, 6, FALSE), ""))</f>
        <v/>
      </c>
      <c r="AJ811" s="5" t="str">
        <f>IF(AB811 = "", "", IFERROR(VLOOKUP(AB811, 'SERVICE LOCATIONS'!$A:$G, 7, FALSE), ""))</f>
        <v/>
      </c>
      <c r="AK811" s="5" t="str">
        <f>IF(AB811 = "", "", IFERROR(VLOOKUP(AB811, 'SERVICE LOCATIONS'!$A:$H, 8, FALSE), ""))</f>
        <v/>
      </c>
      <c r="AL811" s="7" t="str">
        <f>IF(AB811 = "", "", IFERROR(VLOOKUP(AB811, 'SERVICE LOCATIONS'!$A:$I, 9, FALSE), ""))</f>
        <v/>
      </c>
      <c r="AM811" s="7" t="str">
        <f>IF(AB811 = "", "", IFERROR(VLOOKUP(AB811, 'SERVICE LOCATIONS'!$A:$J, 10, FALSE), ""))</f>
        <v/>
      </c>
      <c r="AN811" s="7" t="str">
        <f>IF(AB811 = "", "", IFERROR(VLOOKUP(AB811, 'SERVICE LOCATIONS'!$A:$Q, 12, FALSE), ""))</f>
        <v/>
      </c>
      <c r="AO811" s="5" t="str">
        <f>IF(AB811 = "", "", IFERROR(VLOOKUP(AB811, 'SERVICE LOCATIONS'!$A:$Q, 13, FALSE), ""))</f>
        <v/>
      </c>
      <c r="AP811" s="5" t="str">
        <f>IF(AB811 = "", "", IFERROR(VLOOKUP(AB811, 'SERVICE LOCATIONS'!$A:$Q, 14, FALSE), ""))</f>
        <v/>
      </c>
      <c r="AQ811" s="5" t="str">
        <f>IF(AB811 = "", "", IFERROR(VLOOKUP(AB811, 'SERVICE LOCATIONS'!$A:$Q, 15, FALSE), ""))</f>
        <v/>
      </c>
      <c r="AR811" s="5" t="str">
        <f>IF(AB811 = "", "", IFERROR(VLOOKUP(AB811, 'SERVICE LOCATIONS'!$A:$Q, 16, FALSE), ""))</f>
        <v/>
      </c>
      <c r="AS811" s="5" t="str">
        <f>IF(AB811 = "", "", IFERROR(VLOOKUP(AB811, 'SERVICE LOCATIONS'!$A:$Q, 17, FALSE), ""))</f>
        <v/>
      </c>
      <c r="AT811" s="27" t="str">
        <f>IF(AB811 = "", "", IFERROR(VLOOKUP(AB811, 'SERVICE LOCATIONS'!$A:$Q, 11, FALSE), ""))</f>
        <v/>
      </c>
      <c r="AU811" s="42"/>
      <c r="AV811" s="54"/>
      <c r="AW811" s="55"/>
      <c r="AX811" s="56"/>
      <c r="AY811" s="57"/>
    </row>
    <row r="812" spans="1:51" x14ac:dyDescent="0.2">
      <c r="A812" s="58"/>
      <c r="B812" s="64" t="str">
        <f>IF(A812="", "", TEXT(VLOOKUP(A812, 'ENTITY INFO'!$A:$E, 4, FALSE), "00-0000000"))</f>
        <v/>
      </c>
      <c r="C812" s="64" t="str">
        <f>IF(A812="", "", VLOOKUP(A812, 'ENTITY INFO'!$A:$E, 5, FALSE))</f>
        <v/>
      </c>
      <c r="D812" s="64" t="str">
        <f>IF(A812 = "", "", IFERROR(VLOOKUP(A812, 'ENTITY INFO'!$A:$B, 2, FALSE), ""))</f>
        <v/>
      </c>
      <c r="E812" s="42"/>
      <c r="F812" s="57"/>
      <c r="G812" s="60"/>
      <c r="H812" s="54"/>
      <c r="I812" s="61"/>
      <c r="J812" s="62"/>
      <c r="K812" s="57"/>
      <c r="L812" s="57"/>
      <c r="M812" s="54"/>
      <c r="N812" s="63"/>
      <c r="O812" s="57"/>
      <c r="P812" s="57"/>
      <c r="Q812" s="57"/>
      <c r="R812" s="57"/>
      <c r="S812" s="57"/>
      <c r="T812" s="57"/>
      <c r="U812" s="57"/>
      <c r="V812" s="57"/>
      <c r="W812" s="57"/>
      <c r="X812" s="57"/>
      <c r="Y812" s="25" t="str">
        <f>IF(X812 = "", "", IFERROR(VLOOKUP(X812, Values!G:H, 2, FALSE), ""))</f>
        <v/>
      </c>
      <c r="Z812" s="26" t="str">
        <f>IF(X812 = "", "", IFERROR(VLOOKUP(X812, Values!G:I, 3, FALSE), ""))</f>
        <v/>
      </c>
      <c r="AA812" s="107"/>
      <c r="AB812" s="56"/>
      <c r="AC812" s="57"/>
      <c r="AD812" s="25"/>
      <c r="AE812" s="5" t="str">
        <f>IF(AB812 = "", "", IFERROR(VLOOKUP(AB812, 'SERVICE LOCATIONS'!$A:$B, 2, FALSE), ""))</f>
        <v/>
      </c>
      <c r="AF812" s="5" t="str">
        <f>IF(AB812 = "", "", IFERROR(IF(VLOOKUP(AB812, 'SERVICE LOCATIONS'!$A:$C, 3, FALSE) = 0, "", VLOOKUP(AB812, 'SERVICE LOCATIONS'!$A:$D, 3, FALSE)), ""))</f>
        <v/>
      </c>
      <c r="AG812" s="5" t="str">
        <f>IF(AB812 = "", "", IFERROR(VLOOKUP(AB812, 'SERVICE LOCATIONS'!$A:$D, 4, FALSE), ""))</f>
        <v/>
      </c>
      <c r="AH812" s="5" t="str">
        <f>IF(AB812 = "", "", IFERROR(VLOOKUP(AB812, 'SERVICE LOCATIONS'!$A:$J, 5, FALSE), ""))</f>
        <v/>
      </c>
      <c r="AI812" s="5" t="str">
        <f>IF(AB812 = "", "", IFERROR(VLOOKUP(AB812, 'SERVICE LOCATIONS'!$A:$F, 6, FALSE), ""))</f>
        <v/>
      </c>
      <c r="AJ812" s="5" t="str">
        <f>IF(AB812 = "", "", IFERROR(VLOOKUP(AB812, 'SERVICE LOCATIONS'!$A:$G, 7, FALSE), ""))</f>
        <v/>
      </c>
      <c r="AK812" s="5" t="str">
        <f>IF(AB812 = "", "", IFERROR(VLOOKUP(AB812, 'SERVICE LOCATIONS'!$A:$H, 8, FALSE), ""))</f>
        <v/>
      </c>
      <c r="AL812" s="7" t="str">
        <f>IF(AB812 = "", "", IFERROR(VLOOKUP(AB812, 'SERVICE LOCATIONS'!$A:$I, 9, FALSE), ""))</f>
        <v/>
      </c>
      <c r="AM812" s="7" t="str">
        <f>IF(AB812 = "", "", IFERROR(VLOOKUP(AB812, 'SERVICE LOCATIONS'!$A:$J, 10, FALSE), ""))</f>
        <v/>
      </c>
      <c r="AN812" s="7" t="str">
        <f>IF(AB812 = "", "", IFERROR(VLOOKUP(AB812, 'SERVICE LOCATIONS'!$A:$Q, 12, FALSE), ""))</f>
        <v/>
      </c>
      <c r="AO812" s="5" t="str">
        <f>IF(AB812 = "", "", IFERROR(VLOOKUP(AB812, 'SERVICE LOCATIONS'!$A:$Q, 13, FALSE), ""))</f>
        <v/>
      </c>
      <c r="AP812" s="5" t="str">
        <f>IF(AB812 = "", "", IFERROR(VLOOKUP(AB812, 'SERVICE LOCATIONS'!$A:$Q, 14, FALSE), ""))</f>
        <v/>
      </c>
      <c r="AQ812" s="5" t="str">
        <f>IF(AB812 = "", "", IFERROR(VLOOKUP(AB812, 'SERVICE LOCATIONS'!$A:$Q, 15, FALSE), ""))</f>
        <v/>
      </c>
      <c r="AR812" s="5" t="str">
        <f>IF(AB812 = "", "", IFERROR(VLOOKUP(AB812, 'SERVICE LOCATIONS'!$A:$Q, 16, FALSE), ""))</f>
        <v/>
      </c>
      <c r="AS812" s="5" t="str">
        <f>IF(AB812 = "", "", IFERROR(VLOOKUP(AB812, 'SERVICE LOCATIONS'!$A:$Q, 17, FALSE), ""))</f>
        <v/>
      </c>
      <c r="AT812" s="27" t="str">
        <f>IF(AB812 = "", "", IFERROR(VLOOKUP(AB812, 'SERVICE LOCATIONS'!$A:$Q, 11, FALSE), ""))</f>
        <v/>
      </c>
      <c r="AU812" s="42"/>
      <c r="AV812" s="54"/>
      <c r="AW812" s="55"/>
      <c r="AX812" s="56"/>
      <c r="AY812" s="57"/>
    </row>
    <row r="813" spans="1:51" x14ac:dyDescent="0.2">
      <c r="A813" s="58"/>
      <c r="B813" s="64" t="str">
        <f>IF(A813="", "", TEXT(VLOOKUP(A813, 'ENTITY INFO'!$A:$E, 4, FALSE), "00-0000000"))</f>
        <v/>
      </c>
      <c r="C813" s="64" t="str">
        <f>IF(A813="", "", VLOOKUP(A813, 'ENTITY INFO'!$A:$E, 5, FALSE))</f>
        <v/>
      </c>
      <c r="D813" s="64" t="str">
        <f>IF(A813 = "", "", IFERROR(VLOOKUP(A813, 'ENTITY INFO'!$A:$B, 2, FALSE), ""))</f>
        <v/>
      </c>
      <c r="E813" s="42"/>
      <c r="F813" s="57"/>
      <c r="G813" s="60"/>
      <c r="H813" s="54"/>
      <c r="I813" s="61"/>
      <c r="J813" s="62"/>
      <c r="K813" s="57"/>
      <c r="L813" s="57"/>
      <c r="M813" s="54"/>
      <c r="N813" s="63"/>
      <c r="O813" s="57"/>
      <c r="P813" s="57"/>
      <c r="Q813" s="57"/>
      <c r="R813" s="57"/>
      <c r="S813" s="57"/>
      <c r="T813" s="57"/>
      <c r="U813" s="57"/>
      <c r="V813" s="57"/>
      <c r="W813" s="57"/>
      <c r="X813" s="57"/>
      <c r="Y813" s="25" t="str">
        <f>IF(X813 = "", "", IFERROR(VLOOKUP(X813, Values!G:H, 2, FALSE), ""))</f>
        <v/>
      </c>
      <c r="Z813" s="26" t="str">
        <f>IF(X813 = "", "", IFERROR(VLOOKUP(X813, Values!G:I, 3, FALSE), ""))</f>
        <v/>
      </c>
      <c r="AA813" s="107"/>
      <c r="AB813" s="56"/>
      <c r="AC813" s="57"/>
      <c r="AD813" s="25"/>
      <c r="AE813" s="5" t="str">
        <f>IF(AB813 = "", "", IFERROR(VLOOKUP(AB813, 'SERVICE LOCATIONS'!$A:$B, 2, FALSE), ""))</f>
        <v/>
      </c>
      <c r="AF813" s="5" t="str">
        <f>IF(AB813 = "", "", IFERROR(IF(VLOOKUP(AB813, 'SERVICE LOCATIONS'!$A:$C, 3, FALSE) = 0, "", VLOOKUP(AB813, 'SERVICE LOCATIONS'!$A:$D, 3, FALSE)), ""))</f>
        <v/>
      </c>
      <c r="AG813" s="5" t="str">
        <f>IF(AB813 = "", "", IFERROR(VLOOKUP(AB813, 'SERVICE LOCATIONS'!$A:$D, 4, FALSE), ""))</f>
        <v/>
      </c>
      <c r="AH813" s="5" t="str">
        <f>IF(AB813 = "", "", IFERROR(VLOOKUP(AB813, 'SERVICE LOCATIONS'!$A:$J, 5, FALSE), ""))</f>
        <v/>
      </c>
      <c r="AI813" s="5" t="str">
        <f>IF(AB813 = "", "", IFERROR(VLOOKUP(AB813, 'SERVICE LOCATIONS'!$A:$F, 6, FALSE), ""))</f>
        <v/>
      </c>
      <c r="AJ813" s="5" t="str">
        <f>IF(AB813 = "", "", IFERROR(VLOOKUP(AB813, 'SERVICE LOCATIONS'!$A:$G, 7, FALSE), ""))</f>
        <v/>
      </c>
      <c r="AK813" s="5" t="str">
        <f>IF(AB813 = "", "", IFERROR(VLOOKUP(AB813, 'SERVICE LOCATIONS'!$A:$H, 8, FALSE), ""))</f>
        <v/>
      </c>
      <c r="AL813" s="7" t="str">
        <f>IF(AB813 = "", "", IFERROR(VLOOKUP(AB813, 'SERVICE LOCATIONS'!$A:$I, 9, FALSE), ""))</f>
        <v/>
      </c>
      <c r="AM813" s="7" t="str">
        <f>IF(AB813 = "", "", IFERROR(VLOOKUP(AB813, 'SERVICE LOCATIONS'!$A:$J, 10, FALSE), ""))</f>
        <v/>
      </c>
      <c r="AN813" s="7" t="str">
        <f>IF(AB813 = "", "", IFERROR(VLOOKUP(AB813, 'SERVICE LOCATIONS'!$A:$Q, 12, FALSE), ""))</f>
        <v/>
      </c>
      <c r="AO813" s="5" t="str">
        <f>IF(AB813 = "", "", IFERROR(VLOOKUP(AB813, 'SERVICE LOCATIONS'!$A:$Q, 13, FALSE), ""))</f>
        <v/>
      </c>
      <c r="AP813" s="5" t="str">
        <f>IF(AB813 = "", "", IFERROR(VLOOKUP(AB813, 'SERVICE LOCATIONS'!$A:$Q, 14, FALSE), ""))</f>
        <v/>
      </c>
      <c r="AQ813" s="5" t="str">
        <f>IF(AB813 = "", "", IFERROR(VLOOKUP(AB813, 'SERVICE LOCATIONS'!$A:$Q, 15, FALSE), ""))</f>
        <v/>
      </c>
      <c r="AR813" s="5" t="str">
        <f>IF(AB813 = "", "", IFERROR(VLOOKUP(AB813, 'SERVICE LOCATIONS'!$A:$Q, 16, FALSE), ""))</f>
        <v/>
      </c>
      <c r="AS813" s="5" t="str">
        <f>IF(AB813 = "", "", IFERROR(VLOOKUP(AB813, 'SERVICE LOCATIONS'!$A:$Q, 17, FALSE), ""))</f>
        <v/>
      </c>
      <c r="AT813" s="27" t="str">
        <f>IF(AB813 = "", "", IFERROR(VLOOKUP(AB813, 'SERVICE LOCATIONS'!$A:$Q, 11, FALSE), ""))</f>
        <v/>
      </c>
      <c r="AU813" s="42"/>
      <c r="AV813" s="54"/>
      <c r="AW813" s="55"/>
      <c r="AX813" s="56"/>
      <c r="AY813" s="57"/>
    </row>
    <row r="814" spans="1:51" x14ac:dyDescent="0.2">
      <c r="A814" s="58"/>
      <c r="B814" s="64" t="str">
        <f>IF(A814="", "", TEXT(VLOOKUP(A814, 'ENTITY INFO'!$A:$E, 4, FALSE), "00-0000000"))</f>
        <v/>
      </c>
      <c r="C814" s="64" t="str">
        <f>IF(A814="", "", VLOOKUP(A814, 'ENTITY INFO'!$A:$E, 5, FALSE))</f>
        <v/>
      </c>
      <c r="D814" s="64" t="str">
        <f>IF(A814 = "", "", IFERROR(VLOOKUP(A814, 'ENTITY INFO'!$A:$B, 2, FALSE), ""))</f>
        <v/>
      </c>
      <c r="E814" s="42"/>
      <c r="F814" s="57"/>
      <c r="G814" s="60"/>
      <c r="H814" s="54"/>
      <c r="I814" s="61"/>
      <c r="J814" s="62"/>
      <c r="K814" s="57"/>
      <c r="L814" s="57"/>
      <c r="M814" s="54"/>
      <c r="N814" s="63"/>
      <c r="O814" s="57"/>
      <c r="P814" s="57"/>
      <c r="Q814" s="57"/>
      <c r="R814" s="57"/>
      <c r="S814" s="57"/>
      <c r="T814" s="57"/>
      <c r="U814" s="57"/>
      <c r="V814" s="57"/>
      <c r="W814" s="57"/>
      <c r="X814" s="57"/>
      <c r="Y814" s="25" t="str">
        <f>IF(X814 = "", "", IFERROR(VLOOKUP(X814, Values!G:H, 2, FALSE), ""))</f>
        <v/>
      </c>
      <c r="Z814" s="26" t="str">
        <f>IF(X814 = "", "", IFERROR(VLOOKUP(X814, Values!G:I, 3, FALSE), ""))</f>
        <v/>
      </c>
      <c r="AA814" s="107"/>
      <c r="AB814" s="56"/>
      <c r="AC814" s="57"/>
      <c r="AD814" s="25"/>
      <c r="AE814" s="5" t="str">
        <f>IF(AB814 = "", "", IFERROR(VLOOKUP(AB814, 'SERVICE LOCATIONS'!$A:$B, 2, FALSE), ""))</f>
        <v/>
      </c>
      <c r="AF814" s="5" t="str">
        <f>IF(AB814 = "", "", IFERROR(IF(VLOOKUP(AB814, 'SERVICE LOCATIONS'!$A:$C, 3, FALSE) = 0, "", VLOOKUP(AB814, 'SERVICE LOCATIONS'!$A:$D, 3, FALSE)), ""))</f>
        <v/>
      </c>
      <c r="AG814" s="5" t="str">
        <f>IF(AB814 = "", "", IFERROR(VLOOKUP(AB814, 'SERVICE LOCATIONS'!$A:$D, 4, FALSE), ""))</f>
        <v/>
      </c>
      <c r="AH814" s="5" t="str">
        <f>IF(AB814 = "", "", IFERROR(VLOOKUP(AB814, 'SERVICE LOCATIONS'!$A:$J, 5, FALSE), ""))</f>
        <v/>
      </c>
      <c r="AI814" s="5" t="str">
        <f>IF(AB814 = "", "", IFERROR(VLOOKUP(AB814, 'SERVICE LOCATIONS'!$A:$F, 6, FALSE), ""))</f>
        <v/>
      </c>
      <c r="AJ814" s="5" t="str">
        <f>IF(AB814 = "", "", IFERROR(VLOOKUP(AB814, 'SERVICE LOCATIONS'!$A:$G, 7, FALSE), ""))</f>
        <v/>
      </c>
      <c r="AK814" s="5" t="str">
        <f>IF(AB814 = "", "", IFERROR(VLOOKUP(AB814, 'SERVICE LOCATIONS'!$A:$H, 8, FALSE), ""))</f>
        <v/>
      </c>
      <c r="AL814" s="7" t="str">
        <f>IF(AB814 = "", "", IFERROR(VLOOKUP(AB814, 'SERVICE LOCATIONS'!$A:$I, 9, FALSE), ""))</f>
        <v/>
      </c>
      <c r="AM814" s="7" t="str">
        <f>IF(AB814 = "", "", IFERROR(VLOOKUP(AB814, 'SERVICE LOCATIONS'!$A:$J, 10, FALSE), ""))</f>
        <v/>
      </c>
      <c r="AN814" s="7" t="str">
        <f>IF(AB814 = "", "", IFERROR(VLOOKUP(AB814, 'SERVICE LOCATIONS'!$A:$Q, 12, FALSE), ""))</f>
        <v/>
      </c>
      <c r="AO814" s="5" t="str">
        <f>IF(AB814 = "", "", IFERROR(VLOOKUP(AB814, 'SERVICE LOCATIONS'!$A:$Q, 13, FALSE), ""))</f>
        <v/>
      </c>
      <c r="AP814" s="5" t="str">
        <f>IF(AB814 = "", "", IFERROR(VLOOKUP(AB814, 'SERVICE LOCATIONS'!$A:$Q, 14, FALSE), ""))</f>
        <v/>
      </c>
      <c r="AQ814" s="5" t="str">
        <f>IF(AB814 = "", "", IFERROR(VLOOKUP(AB814, 'SERVICE LOCATIONS'!$A:$Q, 15, FALSE), ""))</f>
        <v/>
      </c>
      <c r="AR814" s="5" t="str">
        <f>IF(AB814 = "", "", IFERROR(VLOOKUP(AB814, 'SERVICE LOCATIONS'!$A:$Q, 16, FALSE), ""))</f>
        <v/>
      </c>
      <c r="AS814" s="5" t="str">
        <f>IF(AB814 = "", "", IFERROR(VLOOKUP(AB814, 'SERVICE LOCATIONS'!$A:$Q, 17, FALSE), ""))</f>
        <v/>
      </c>
      <c r="AT814" s="27" t="str">
        <f>IF(AB814 = "", "", IFERROR(VLOOKUP(AB814, 'SERVICE LOCATIONS'!$A:$Q, 11, FALSE), ""))</f>
        <v/>
      </c>
      <c r="AU814" s="42"/>
      <c r="AV814" s="54"/>
      <c r="AW814" s="55"/>
      <c r="AX814" s="56"/>
      <c r="AY814" s="57"/>
    </row>
    <row r="815" spans="1:51" x14ac:dyDescent="0.2">
      <c r="A815" s="58"/>
      <c r="B815" s="64" t="str">
        <f>IF(A815="", "", TEXT(VLOOKUP(A815, 'ENTITY INFO'!$A:$E, 4, FALSE), "00-0000000"))</f>
        <v/>
      </c>
      <c r="C815" s="64" t="str">
        <f>IF(A815="", "", VLOOKUP(A815, 'ENTITY INFO'!$A:$E, 5, FALSE))</f>
        <v/>
      </c>
      <c r="D815" s="64" t="str">
        <f>IF(A815 = "", "", IFERROR(VLOOKUP(A815, 'ENTITY INFO'!$A:$B, 2, FALSE), ""))</f>
        <v/>
      </c>
      <c r="E815" s="42"/>
      <c r="F815" s="57"/>
      <c r="G815" s="60"/>
      <c r="H815" s="54"/>
      <c r="I815" s="61"/>
      <c r="J815" s="62"/>
      <c r="K815" s="57"/>
      <c r="L815" s="57"/>
      <c r="M815" s="54"/>
      <c r="N815" s="63"/>
      <c r="O815" s="57"/>
      <c r="P815" s="57"/>
      <c r="Q815" s="57"/>
      <c r="R815" s="57"/>
      <c r="S815" s="57"/>
      <c r="T815" s="57"/>
      <c r="U815" s="57"/>
      <c r="V815" s="57"/>
      <c r="W815" s="57"/>
      <c r="X815" s="57"/>
      <c r="Y815" s="25" t="str">
        <f>IF(X815 = "", "", IFERROR(VLOOKUP(X815, Values!G:H, 2, FALSE), ""))</f>
        <v/>
      </c>
      <c r="Z815" s="26" t="str">
        <f>IF(X815 = "", "", IFERROR(VLOOKUP(X815, Values!G:I, 3, FALSE), ""))</f>
        <v/>
      </c>
      <c r="AA815" s="107"/>
      <c r="AB815" s="56"/>
      <c r="AC815" s="57"/>
      <c r="AD815" s="25"/>
      <c r="AE815" s="5" t="str">
        <f>IF(AB815 = "", "", IFERROR(VLOOKUP(AB815, 'SERVICE LOCATIONS'!$A:$B, 2, FALSE), ""))</f>
        <v/>
      </c>
      <c r="AF815" s="5" t="str">
        <f>IF(AB815 = "", "", IFERROR(IF(VLOOKUP(AB815, 'SERVICE LOCATIONS'!$A:$C, 3, FALSE) = 0, "", VLOOKUP(AB815, 'SERVICE LOCATIONS'!$A:$D, 3, FALSE)), ""))</f>
        <v/>
      </c>
      <c r="AG815" s="5" t="str">
        <f>IF(AB815 = "", "", IFERROR(VLOOKUP(AB815, 'SERVICE LOCATIONS'!$A:$D, 4, FALSE), ""))</f>
        <v/>
      </c>
      <c r="AH815" s="5" t="str">
        <f>IF(AB815 = "", "", IFERROR(VLOOKUP(AB815, 'SERVICE LOCATIONS'!$A:$J, 5, FALSE), ""))</f>
        <v/>
      </c>
      <c r="AI815" s="5" t="str">
        <f>IF(AB815 = "", "", IFERROR(VLOOKUP(AB815, 'SERVICE LOCATIONS'!$A:$F, 6, FALSE), ""))</f>
        <v/>
      </c>
      <c r="AJ815" s="5" t="str">
        <f>IF(AB815 = "", "", IFERROR(VLOOKUP(AB815, 'SERVICE LOCATIONS'!$A:$G, 7, FALSE), ""))</f>
        <v/>
      </c>
      <c r="AK815" s="5" t="str">
        <f>IF(AB815 = "", "", IFERROR(VLOOKUP(AB815, 'SERVICE LOCATIONS'!$A:$H, 8, FALSE), ""))</f>
        <v/>
      </c>
      <c r="AL815" s="7" t="str">
        <f>IF(AB815 = "", "", IFERROR(VLOOKUP(AB815, 'SERVICE LOCATIONS'!$A:$I, 9, FALSE), ""))</f>
        <v/>
      </c>
      <c r="AM815" s="7" t="str">
        <f>IF(AB815 = "", "", IFERROR(VLOOKUP(AB815, 'SERVICE LOCATIONS'!$A:$J, 10, FALSE), ""))</f>
        <v/>
      </c>
      <c r="AN815" s="7" t="str">
        <f>IF(AB815 = "", "", IFERROR(VLOOKUP(AB815, 'SERVICE LOCATIONS'!$A:$Q, 12, FALSE), ""))</f>
        <v/>
      </c>
      <c r="AO815" s="5" t="str">
        <f>IF(AB815 = "", "", IFERROR(VLOOKUP(AB815, 'SERVICE LOCATIONS'!$A:$Q, 13, FALSE), ""))</f>
        <v/>
      </c>
      <c r="AP815" s="5" t="str">
        <f>IF(AB815 = "", "", IFERROR(VLOOKUP(AB815, 'SERVICE LOCATIONS'!$A:$Q, 14, FALSE), ""))</f>
        <v/>
      </c>
      <c r="AQ815" s="5" t="str">
        <f>IF(AB815 = "", "", IFERROR(VLOOKUP(AB815, 'SERVICE LOCATIONS'!$A:$Q, 15, FALSE), ""))</f>
        <v/>
      </c>
      <c r="AR815" s="5" t="str">
        <f>IF(AB815 = "", "", IFERROR(VLOOKUP(AB815, 'SERVICE LOCATIONS'!$A:$Q, 16, FALSE), ""))</f>
        <v/>
      </c>
      <c r="AS815" s="5" t="str">
        <f>IF(AB815 = "", "", IFERROR(VLOOKUP(AB815, 'SERVICE LOCATIONS'!$A:$Q, 17, FALSE), ""))</f>
        <v/>
      </c>
      <c r="AT815" s="27" t="str">
        <f>IF(AB815 = "", "", IFERROR(VLOOKUP(AB815, 'SERVICE LOCATIONS'!$A:$Q, 11, FALSE), ""))</f>
        <v/>
      </c>
      <c r="AU815" s="42"/>
      <c r="AV815" s="54"/>
      <c r="AW815" s="55"/>
      <c r="AX815" s="56"/>
      <c r="AY815" s="57"/>
    </row>
    <row r="816" spans="1:51" x14ac:dyDescent="0.2">
      <c r="A816" s="58"/>
      <c r="B816" s="64" t="str">
        <f>IF(A816="", "", TEXT(VLOOKUP(A816, 'ENTITY INFO'!$A:$E, 4, FALSE), "00-0000000"))</f>
        <v/>
      </c>
      <c r="C816" s="64" t="str">
        <f>IF(A816="", "", VLOOKUP(A816, 'ENTITY INFO'!$A:$E, 5, FALSE))</f>
        <v/>
      </c>
      <c r="D816" s="64" t="str">
        <f>IF(A816 = "", "", IFERROR(VLOOKUP(A816, 'ENTITY INFO'!$A:$B, 2, FALSE), ""))</f>
        <v/>
      </c>
      <c r="E816" s="42"/>
      <c r="F816" s="57"/>
      <c r="G816" s="60"/>
      <c r="H816" s="54"/>
      <c r="I816" s="61"/>
      <c r="J816" s="62"/>
      <c r="K816" s="57"/>
      <c r="L816" s="57"/>
      <c r="M816" s="54"/>
      <c r="N816" s="63"/>
      <c r="O816" s="57"/>
      <c r="P816" s="57"/>
      <c r="Q816" s="57"/>
      <c r="R816" s="57"/>
      <c r="S816" s="57"/>
      <c r="T816" s="57"/>
      <c r="U816" s="57"/>
      <c r="V816" s="57"/>
      <c r="W816" s="57"/>
      <c r="X816" s="57"/>
      <c r="Y816" s="25" t="str">
        <f>IF(X816 = "", "", IFERROR(VLOOKUP(X816, Values!G:H, 2, FALSE), ""))</f>
        <v/>
      </c>
      <c r="Z816" s="26" t="str">
        <f>IF(X816 = "", "", IFERROR(VLOOKUP(X816, Values!G:I, 3, FALSE), ""))</f>
        <v/>
      </c>
      <c r="AA816" s="107"/>
      <c r="AB816" s="56"/>
      <c r="AC816" s="57"/>
      <c r="AD816" s="25"/>
      <c r="AE816" s="5" t="str">
        <f>IF(AB816 = "", "", IFERROR(VLOOKUP(AB816, 'SERVICE LOCATIONS'!$A:$B, 2, FALSE), ""))</f>
        <v/>
      </c>
      <c r="AF816" s="5" t="str">
        <f>IF(AB816 = "", "", IFERROR(IF(VLOOKUP(AB816, 'SERVICE LOCATIONS'!$A:$C, 3, FALSE) = 0, "", VLOOKUP(AB816, 'SERVICE LOCATIONS'!$A:$D, 3, FALSE)), ""))</f>
        <v/>
      </c>
      <c r="AG816" s="5" t="str">
        <f>IF(AB816 = "", "", IFERROR(VLOOKUP(AB816, 'SERVICE LOCATIONS'!$A:$D, 4, FALSE), ""))</f>
        <v/>
      </c>
      <c r="AH816" s="5" t="str">
        <f>IF(AB816 = "", "", IFERROR(VLOOKUP(AB816, 'SERVICE LOCATIONS'!$A:$J, 5, FALSE), ""))</f>
        <v/>
      </c>
      <c r="AI816" s="5" t="str">
        <f>IF(AB816 = "", "", IFERROR(VLOOKUP(AB816, 'SERVICE LOCATIONS'!$A:$F, 6, FALSE), ""))</f>
        <v/>
      </c>
      <c r="AJ816" s="5" t="str">
        <f>IF(AB816 = "", "", IFERROR(VLOOKUP(AB816, 'SERVICE LOCATIONS'!$A:$G, 7, FALSE), ""))</f>
        <v/>
      </c>
      <c r="AK816" s="5" t="str">
        <f>IF(AB816 = "", "", IFERROR(VLOOKUP(AB816, 'SERVICE LOCATIONS'!$A:$H, 8, FALSE), ""))</f>
        <v/>
      </c>
      <c r="AL816" s="7" t="str">
        <f>IF(AB816 = "", "", IFERROR(VLOOKUP(AB816, 'SERVICE LOCATIONS'!$A:$I, 9, FALSE), ""))</f>
        <v/>
      </c>
      <c r="AM816" s="7" t="str">
        <f>IF(AB816 = "", "", IFERROR(VLOOKUP(AB816, 'SERVICE LOCATIONS'!$A:$J, 10, FALSE), ""))</f>
        <v/>
      </c>
      <c r="AN816" s="7" t="str">
        <f>IF(AB816 = "", "", IFERROR(VLOOKUP(AB816, 'SERVICE LOCATIONS'!$A:$Q, 12, FALSE), ""))</f>
        <v/>
      </c>
      <c r="AO816" s="5" t="str">
        <f>IF(AB816 = "", "", IFERROR(VLOOKUP(AB816, 'SERVICE LOCATIONS'!$A:$Q, 13, FALSE), ""))</f>
        <v/>
      </c>
      <c r="AP816" s="5" t="str">
        <f>IF(AB816 = "", "", IFERROR(VLOOKUP(AB816, 'SERVICE LOCATIONS'!$A:$Q, 14, FALSE), ""))</f>
        <v/>
      </c>
      <c r="AQ816" s="5" t="str">
        <f>IF(AB816 = "", "", IFERROR(VLOOKUP(AB816, 'SERVICE LOCATIONS'!$A:$Q, 15, FALSE), ""))</f>
        <v/>
      </c>
      <c r="AR816" s="5" t="str">
        <f>IF(AB816 = "", "", IFERROR(VLOOKUP(AB816, 'SERVICE LOCATIONS'!$A:$Q, 16, FALSE), ""))</f>
        <v/>
      </c>
      <c r="AS816" s="5" t="str">
        <f>IF(AB816 = "", "", IFERROR(VLOOKUP(AB816, 'SERVICE LOCATIONS'!$A:$Q, 17, FALSE), ""))</f>
        <v/>
      </c>
      <c r="AT816" s="27" t="str">
        <f>IF(AB816 = "", "", IFERROR(VLOOKUP(AB816, 'SERVICE LOCATIONS'!$A:$Q, 11, FALSE), ""))</f>
        <v/>
      </c>
      <c r="AU816" s="42"/>
      <c r="AV816" s="54"/>
      <c r="AW816" s="55"/>
      <c r="AX816" s="56"/>
      <c r="AY816" s="57"/>
    </row>
    <row r="817" spans="1:51" x14ac:dyDescent="0.2">
      <c r="A817" s="58"/>
      <c r="B817" s="64" t="str">
        <f>IF(A817="", "", TEXT(VLOOKUP(A817, 'ENTITY INFO'!$A:$E, 4, FALSE), "00-0000000"))</f>
        <v/>
      </c>
      <c r="C817" s="64" t="str">
        <f>IF(A817="", "", VLOOKUP(A817, 'ENTITY INFO'!$A:$E, 5, FALSE))</f>
        <v/>
      </c>
      <c r="D817" s="64" t="str">
        <f>IF(A817 = "", "", IFERROR(VLOOKUP(A817, 'ENTITY INFO'!$A:$B, 2, FALSE), ""))</f>
        <v/>
      </c>
      <c r="E817" s="42"/>
      <c r="F817" s="57"/>
      <c r="G817" s="60"/>
      <c r="H817" s="54"/>
      <c r="I817" s="61"/>
      <c r="J817" s="62"/>
      <c r="K817" s="57"/>
      <c r="L817" s="57"/>
      <c r="M817" s="54"/>
      <c r="N817" s="63"/>
      <c r="O817" s="57"/>
      <c r="P817" s="57"/>
      <c r="Q817" s="57"/>
      <c r="R817" s="57"/>
      <c r="S817" s="57"/>
      <c r="T817" s="57"/>
      <c r="U817" s="57"/>
      <c r="V817" s="57"/>
      <c r="W817" s="57"/>
      <c r="X817" s="57"/>
      <c r="Y817" s="25" t="str">
        <f>IF(X817 = "", "", IFERROR(VLOOKUP(X817, Values!G:H, 2, FALSE), ""))</f>
        <v/>
      </c>
      <c r="Z817" s="26" t="str">
        <f>IF(X817 = "", "", IFERROR(VLOOKUP(X817, Values!G:I, 3, FALSE), ""))</f>
        <v/>
      </c>
      <c r="AA817" s="107"/>
      <c r="AB817" s="56"/>
      <c r="AC817" s="57"/>
      <c r="AD817" s="25"/>
      <c r="AE817" s="5" t="str">
        <f>IF(AB817 = "", "", IFERROR(VLOOKUP(AB817, 'SERVICE LOCATIONS'!$A:$B, 2, FALSE), ""))</f>
        <v/>
      </c>
      <c r="AF817" s="5" t="str">
        <f>IF(AB817 = "", "", IFERROR(IF(VLOOKUP(AB817, 'SERVICE LOCATIONS'!$A:$C, 3, FALSE) = 0, "", VLOOKUP(AB817, 'SERVICE LOCATIONS'!$A:$D, 3, FALSE)), ""))</f>
        <v/>
      </c>
      <c r="AG817" s="5" t="str">
        <f>IF(AB817 = "", "", IFERROR(VLOOKUP(AB817, 'SERVICE LOCATIONS'!$A:$D, 4, FALSE), ""))</f>
        <v/>
      </c>
      <c r="AH817" s="5" t="str">
        <f>IF(AB817 = "", "", IFERROR(VLOOKUP(AB817, 'SERVICE LOCATIONS'!$A:$J, 5, FALSE), ""))</f>
        <v/>
      </c>
      <c r="AI817" s="5" t="str">
        <f>IF(AB817 = "", "", IFERROR(VLOOKUP(AB817, 'SERVICE LOCATIONS'!$A:$F, 6, FALSE), ""))</f>
        <v/>
      </c>
      <c r="AJ817" s="5" t="str">
        <f>IF(AB817 = "", "", IFERROR(VLOOKUP(AB817, 'SERVICE LOCATIONS'!$A:$G, 7, FALSE), ""))</f>
        <v/>
      </c>
      <c r="AK817" s="5" t="str">
        <f>IF(AB817 = "", "", IFERROR(VLOOKUP(AB817, 'SERVICE LOCATIONS'!$A:$H, 8, FALSE), ""))</f>
        <v/>
      </c>
      <c r="AL817" s="7" t="str">
        <f>IF(AB817 = "", "", IFERROR(VLOOKUP(AB817, 'SERVICE LOCATIONS'!$A:$I, 9, FALSE), ""))</f>
        <v/>
      </c>
      <c r="AM817" s="7" t="str">
        <f>IF(AB817 = "", "", IFERROR(VLOOKUP(AB817, 'SERVICE LOCATIONS'!$A:$J, 10, FALSE), ""))</f>
        <v/>
      </c>
      <c r="AN817" s="7" t="str">
        <f>IF(AB817 = "", "", IFERROR(VLOOKUP(AB817, 'SERVICE LOCATIONS'!$A:$Q, 12, FALSE), ""))</f>
        <v/>
      </c>
      <c r="AO817" s="5" t="str">
        <f>IF(AB817 = "", "", IFERROR(VLOOKUP(AB817, 'SERVICE LOCATIONS'!$A:$Q, 13, FALSE), ""))</f>
        <v/>
      </c>
      <c r="AP817" s="5" t="str">
        <f>IF(AB817 = "", "", IFERROR(VLOOKUP(AB817, 'SERVICE LOCATIONS'!$A:$Q, 14, FALSE), ""))</f>
        <v/>
      </c>
      <c r="AQ817" s="5" t="str">
        <f>IF(AB817 = "", "", IFERROR(VLOOKUP(AB817, 'SERVICE LOCATIONS'!$A:$Q, 15, FALSE), ""))</f>
        <v/>
      </c>
      <c r="AR817" s="5" t="str">
        <f>IF(AB817 = "", "", IFERROR(VLOOKUP(AB817, 'SERVICE LOCATIONS'!$A:$Q, 16, FALSE), ""))</f>
        <v/>
      </c>
      <c r="AS817" s="5" t="str">
        <f>IF(AB817 = "", "", IFERROR(VLOOKUP(AB817, 'SERVICE LOCATIONS'!$A:$Q, 17, FALSE), ""))</f>
        <v/>
      </c>
      <c r="AT817" s="27" t="str">
        <f>IF(AB817 = "", "", IFERROR(VLOOKUP(AB817, 'SERVICE LOCATIONS'!$A:$Q, 11, FALSE), ""))</f>
        <v/>
      </c>
      <c r="AU817" s="42"/>
      <c r="AV817" s="54"/>
      <c r="AW817" s="55"/>
      <c r="AX817" s="56"/>
      <c r="AY817" s="57"/>
    </row>
    <row r="818" spans="1:51" x14ac:dyDescent="0.2">
      <c r="A818" s="58"/>
      <c r="B818" s="64" t="str">
        <f>IF(A818="", "", TEXT(VLOOKUP(A818, 'ENTITY INFO'!$A:$E, 4, FALSE), "00-0000000"))</f>
        <v/>
      </c>
      <c r="C818" s="64" t="str">
        <f>IF(A818="", "", VLOOKUP(A818, 'ENTITY INFO'!$A:$E, 5, FALSE))</f>
        <v/>
      </c>
      <c r="D818" s="64" t="str">
        <f>IF(A818 = "", "", IFERROR(VLOOKUP(A818, 'ENTITY INFO'!$A:$B, 2, FALSE), ""))</f>
        <v/>
      </c>
      <c r="E818" s="42"/>
      <c r="F818" s="57"/>
      <c r="G818" s="60"/>
      <c r="H818" s="54"/>
      <c r="I818" s="61"/>
      <c r="J818" s="62"/>
      <c r="K818" s="57"/>
      <c r="L818" s="57"/>
      <c r="M818" s="54"/>
      <c r="N818" s="63"/>
      <c r="O818" s="57"/>
      <c r="P818" s="57"/>
      <c r="Q818" s="57"/>
      <c r="R818" s="57"/>
      <c r="S818" s="57"/>
      <c r="T818" s="57"/>
      <c r="U818" s="57"/>
      <c r="V818" s="57"/>
      <c r="W818" s="57"/>
      <c r="X818" s="57"/>
      <c r="Y818" s="25" t="str">
        <f>IF(X818 = "", "", IFERROR(VLOOKUP(X818, Values!G:H, 2, FALSE), ""))</f>
        <v/>
      </c>
      <c r="Z818" s="26" t="str">
        <f>IF(X818 = "", "", IFERROR(VLOOKUP(X818, Values!G:I, 3, FALSE), ""))</f>
        <v/>
      </c>
      <c r="AA818" s="107"/>
      <c r="AB818" s="56"/>
      <c r="AC818" s="57"/>
      <c r="AD818" s="25"/>
      <c r="AE818" s="5" t="str">
        <f>IF(AB818 = "", "", IFERROR(VLOOKUP(AB818, 'SERVICE LOCATIONS'!$A:$B, 2, FALSE), ""))</f>
        <v/>
      </c>
      <c r="AF818" s="5" t="str">
        <f>IF(AB818 = "", "", IFERROR(IF(VLOOKUP(AB818, 'SERVICE LOCATIONS'!$A:$C, 3, FALSE) = 0, "", VLOOKUP(AB818, 'SERVICE LOCATIONS'!$A:$D, 3, FALSE)), ""))</f>
        <v/>
      </c>
      <c r="AG818" s="5" t="str">
        <f>IF(AB818 = "", "", IFERROR(VLOOKUP(AB818, 'SERVICE LOCATIONS'!$A:$D, 4, FALSE), ""))</f>
        <v/>
      </c>
      <c r="AH818" s="5" t="str">
        <f>IF(AB818 = "", "", IFERROR(VLOOKUP(AB818, 'SERVICE LOCATIONS'!$A:$J, 5, FALSE), ""))</f>
        <v/>
      </c>
      <c r="AI818" s="5" t="str">
        <f>IF(AB818 = "", "", IFERROR(VLOOKUP(AB818, 'SERVICE LOCATIONS'!$A:$F, 6, FALSE), ""))</f>
        <v/>
      </c>
      <c r="AJ818" s="5" t="str">
        <f>IF(AB818 = "", "", IFERROR(VLOOKUP(AB818, 'SERVICE LOCATIONS'!$A:$G, 7, FALSE), ""))</f>
        <v/>
      </c>
      <c r="AK818" s="5" t="str">
        <f>IF(AB818 = "", "", IFERROR(VLOOKUP(AB818, 'SERVICE LOCATIONS'!$A:$H, 8, FALSE), ""))</f>
        <v/>
      </c>
      <c r="AL818" s="7" t="str">
        <f>IF(AB818 = "", "", IFERROR(VLOOKUP(AB818, 'SERVICE LOCATIONS'!$A:$I, 9, FALSE), ""))</f>
        <v/>
      </c>
      <c r="AM818" s="7" t="str">
        <f>IF(AB818 = "", "", IFERROR(VLOOKUP(AB818, 'SERVICE LOCATIONS'!$A:$J, 10, FALSE), ""))</f>
        <v/>
      </c>
      <c r="AN818" s="7" t="str">
        <f>IF(AB818 = "", "", IFERROR(VLOOKUP(AB818, 'SERVICE LOCATIONS'!$A:$Q, 12, FALSE), ""))</f>
        <v/>
      </c>
      <c r="AO818" s="5" t="str">
        <f>IF(AB818 = "", "", IFERROR(VLOOKUP(AB818, 'SERVICE LOCATIONS'!$A:$Q, 13, FALSE), ""))</f>
        <v/>
      </c>
      <c r="AP818" s="5" t="str">
        <f>IF(AB818 = "", "", IFERROR(VLOOKUP(AB818, 'SERVICE LOCATIONS'!$A:$Q, 14, FALSE), ""))</f>
        <v/>
      </c>
      <c r="AQ818" s="5" t="str">
        <f>IF(AB818 = "", "", IFERROR(VLOOKUP(AB818, 'SERVICE LOCATIONS'!$A:$Q, 15, FALSE), ""))</f>
        <v/>
      </c>
      <c r="AR818" s="5" t="str">
        <f>IF(AB818 = "", "", IFERROR(VLOOKUP(AB818, 'SERVICE LOCATIONS'!$A:$Q, 16, FALSE), ""))</f>
        <v/>
      </c>
      <c r="AS818" s="5" t="str">
        <f>IF(AB818 = "", "", IFERROR(VLOOKUP(AB818, 'SERVICE LOCATIONS'!$A:$Q, 17, FALSE), ""))</f>
        <v/>
      </c>
      <c r="AT818" s="27" t="str">
        <f>IF(AB818 = "", "", IFERROR(VLOOKUP(AB818, 'SERVICE LOCATIONS'!$A:$Q, 11, FALSE), ""))</f>
        <v/>
      </c>
      <c r="AU818" s="42"/>
      <c r="AV818" s="54"/>
      <c r="AW818" s="55"/>
      <c r="AX818" s="56"/>
      <c r="AY818" s="57"/>
    </row>
    <row r="819" spans="1:51" x14ac:dyDescent="0.2">
      <c r="A819" s="58"/>
      <c r="B819" s="64" t="str">
        <f>IF(A819="", "", TEXT(VLOOKUP(A819, 'ENTITY INFO'!$A:$E, 4, FALSE), "00-0000000"))</f>
        <v/>
      </c>
      <c r="C819" s="64" t="str">
        <f>IF(A819="", "", VLOOKUP(A819, 'ENTITY INFO'!$A:$E, 5, FALSE))</f>
        <v/>
      </c>
      <c r="D819" s="64" t="str">
        <f>IF(A819 = "", "", IFERROR(VLOOKUP(A819, 'ENTITY INFO'!$A:$B, 2, FALSE), ""))</f>
        <v/>
      </c>
      <c r="E819" s="42"/>
      <c r="F819" s="57"/>
      <c r="G819" s="60"/>
      <c r="H819" s="54"/>
      <c r="I819" s="61"/>
      <c r="J819" s="62"/>
      <c r="K819" s="57"/>
      <c r="L819" s="57"/>
      <c r="M819" s="54"/>
      <c r="N819" s="63"/>
      <c r="O819" s="57"/>
      <c r="P819" s="57"/>
      <c r="Q819" s="57"/>
      <c r="R819" s="57"/>
      <c r="S819" s="57"/>
      <c r="T819" s="57"/>
      <c r="U819" s="57"/>
      <c r="V819" s="57"/>
      <c r="W819" s="57"/>
      <c r="X819" s="57"/>
      <c r="Y819" s="25" t="str">
        <f>IF(X819 = "", "", IFERROR(VLOOKUP(X819, Values!G:H, 2, FALSE), ""))</f>
        <v/>
      </c>
      <c r="Z819" s="26" t="str">
        <f>IF(X819 = "", "", IFERROR(VLOOKUP(X819, Values!G:I, 3, FALSE), ""))</f>
        <v/>
      </c>
      <c r="AA819" s="107"/>
      <c r="AB819" s="56"/>
      <c r="AC819" s="57"/>
      <c r="AD819" s="25"/>
      <c r="AE819" s="5" t="str">
        <f>IF(AB819 = "", "", IFERROR(VLOOKUP(AB819, 'SERVICE LOCATIONS'!$A:$B, 2, FALSE), ""))</f>
        <v/>
      </c>
      <c r="AF819" s="5" t="str">
        <f>IF(AB819 = "", "", IFERROR(IF(VLOOKUP(AB819, 'SERVICE LOCATIONS'!$A:$C, 3, FALSE) = 0, "", VLOOKUP(AB819, 'SERVICE LOCATIONS'!$A:$D, 3, FALSE)), ""))</f>
        <v/>
      </c>
      <c r="AG819" s="5" t="str">
        <f>IF(AB819 = "", "", IFERROR(VLOOKUP(AB819, 'SERVICE LOCATIONS'!$A:$D, 4, FALSE), ""))</f>
        <v/>
      </c>
      <c r="AH819" s="5" t="str">
        <f>IF(AB819 = "", "", IFERROR(VLOOKUP(AB819, 'SERVICE LOCATIONS'!$A:$J, 5, FALSE), ""))</f>
        <v/>
      </c>
      <c r="AI819" s="5" t="str">
        <f>IF(AB819 = "", "", IFERROR(VLOOKUP(AB819, 'SERVICE LOCATIONS'!$A:$F, 6, FALSE), ""))</f>
        <v/>
      </c>
      <c r="AJ819" s="5" t="str">
        <f>IF(AB819 = "", "", IFERROR(VLOOKUP(AB819, 'SERVICE LOCATIONS'!$A:$G, 7, FALSE), ""))</f>
        <v/>
      </c>
      <c r="AK819" s="5" t="str">
        <f>IF(AB819 = "", "", IFERROR(VLOOKUP(AB819, 'SERVICE LOCATIONS'!$A:$H, 8, FALSE), ""))</f>
        <v/>
      </c>
      <c r="AL819" s="7" t="str">
        <f>IF(AB819 = "", "", IFERROR(VLOOKUP(AB819, 'SERVICE LOCATIONS'!$A:$I, 9, FALSE), ""))</f>
        <v/>
      </c>
      <c r="AM819" s="7" t="str">
        <f>IF(AB819 = "", "", IFERROR(VLOOKUP(AB819, 'SERVICE LOCATIONS'!$A:$J, 10, FALSE), ""))</f>
        <v/>
      </c>
      <c r="AN819" s="7" t="str">
        <f>IF(AB819 = "", "", IFERROR(VLOOKUP(AB819, 'SERVICE LOCATIONS'!$A:$Q, 12, FALSE), ""))</f>
        <v/>
      </c>
      <c r="AO819" s="5" t="str">
        <f>IF(AB819 = "", "", IFERROR(VLOOKUP(AB819, 'SERVICE LOCATIONS'!$A:$Q, 13, FALSE), ""))</f>
        <v/>
      </c>
      <c r="AP819" s="5" t="str">
        <f>IF(AB819 = "", "", IFERROR(VLOOKUP(AB819, 'SERVICE LOCATIONS'!$A:$Q, 14, FALSE), ""))</f>
        <v/>
      </c>
      <c r="AQ819" s="5" t="str">
        <f>IF(AB819 = "", "", IFERROR(VLOOKUP(AB819, 'SERVICE LOCATIONS'!$A:$Q, 15, FALSE), ""))</f>
        <v/>
      </c>
      <c r="AR819" s="5" t="str">
        <f>IF(AB819 = "", "", IFERROR(VLOOKUP(AB819, 'SERVICE LOCATIONS'!$A:$Q, 16, FALSE), ""))</f>
        <v/>
      </c>
      <c r="AS819" s="5" t="str">
        <f>IF(AB819 = "", "", IFERROR(VLOOKUP(AB819, 'SERVICE LOCATIONS'!$A:$Q, 17, FALSE), ""))</f>
        <v/>
      </c>
      <c r="AT819" s="27" t="str">
        <f>IF(AB819 = "", "", IFERROR(VLOOKUP(AB819, 'SERVICE LOCATIONS'!$A:$Q, 11, FALSE), ""))</f>
        <v/>
      </c>
      <c r="AU819" s="42"/>
      <c r="AV819" s="54"/>
      <c r="AW819" s="55"/>
      <c r="AX819" s="56"/>
      <c r="AY819" s="57"/>
    </row>
    <row r="820" spans="1:51" x14ac:dyDescent="0.2">
      <c r="A820" s="58"/>
      <c r="B820" s="64" t="str">
        <f>IF(A820="", "", TEXT(VLOOKUP(A820, 'ENTITY INFO'!$A:$E, 4, FALSE), "00-0000000"))</f>
        <v/>
      </c>
      <c r="C820" s="64" t="str">
        <f>IF(A820="", "", VLOOKUP(A820, 'ENTITY INFO'!$A:$E, 5, FALSE))</f>
        <v/>
      </c>
      <c r="D820" s="64" t="str">
        <f>IF(A820 = "", "", IFERROR(VLOOKUP(A820, 'ENTITY INFO'!$A:$B, 2, FALSE), ""))</f>
        <v/>
      </c>
      <c r="E820" s="42"/>
      <c r="F820" s="57"/>
      <c r="G820" s="60"/>
      <c r="H820" s="54"/>
      <c r="I820" s="61"/>
      <c r="J820" s="62"/>
      <c r="K820" s="57"/>
      <c r="L820" s="57"/>
      <c r="M820" s="54"/>
      <c r="N820" s="63"/>
      <c r="O820" s="57"/>
      <c r="P820" s="57"/>
      <c r="Q820" s="57"/>
      <c r="R820" s="57"/>
      <c r="S820" s="57"/>
      <c r="T820" s="57"/>
      <c r="U820" s="57"/>
      <c r="V820" s="57"/>
      <c r="W820" s="57"/>
      <c r="X820" s="57"/>
      <c r="Y820" s="25" t="str">
        <f>IF(X820 = "", "", IFERROR(VLOOKUP(X820, Values!G:H, 2, FALSE), ""))</f>
        <v/>
      </c>
      <c r="Z820" s="26" t="str">
        <f>IF(X820 = "", "", IFERROR(VLOOKUP(X820, Values!G:I, 3, FALSE), ""))</f>
        <v/>
      </c>
      <c r="AA820" s="107"/>
      <c r="AB820" s="56"/>
      <c r="AC820" s="57"/>
      <c r="AD820" s="25"/>
      <c r="AE820" s="5" t="str">
        <f>IF(AB820 = "", "", IFERROR(VLOOKUP(AB820, 'SERVICE LOCATIONS'!$A:$B, 2, FALSE), ""))</f>
        <v/>
      </c>
      <c r="AF820" s="5" t="str">
        <f>IF(AB820 = "", "", IFERROR(IF(VLOOKUP(AB820, 'SERVICE LOCATIONS'!$A:$C, 3, FALSE) = 0, "", VLOOKUP(AB820, 'SERVICE LOCATIONS'!$A:$D, 3, FALSE)), ""))</f>
        <v/>
      </c>
      <c r="AG820" s="5" t="str">
        <f>IF(AB820 = "", "", IFERROR(VLOOKUP(AB820, 'SERVICE LOCATIONS'!$A:$D, 4, FALSE), ""))</f>
        <v/>
      </c>
      <c r="AH820" s="5" t="str">
        <f>IF(AB820 = "", "", IFERROR(VLOOKUP(AB820, 'SERVICE LOCATIONS'!$A:$J, 5, FALSE), ""))</f>
        <v/>
      </c>
      <c r="AI820" s="5" t="str">
        <f>IF(AB820 = "", "", IFERROR(VLOOKUP(AB820, 'SERVICE LOCATIONS'!$A:$F, 6, FALSE), ""))</f>
        <v/>
      </c>
      <c r="AJ820" s="5" t="str">
        <f>IF(AB820 = "", "", IFERROR(VLOOKUP(AB820, 'SERVICE LOCATIONS'!$A:$G, 7, FALSE), ""))</f>
        <v/>
      </c>
      <c r="AK820" s="5" t="str">
        <f>IF(AB820 = "", "", IFERROR(VLOOKUP(AB820, 'SERVICE LOCATIONS'!$A:$H, 8, FALSE), ""))</f>
        <v/>
      </c>
      <c r="AL820" s="7" t="str">
        <f>IF(AB820 = "", "", IFERROR(VLOOKUP(AB820, 'SERVICE LOCATIONS'!$A:$I, 9, FALSE), ""))</f>
        <v/>
      </c>
      <c r="AM820" s="7" t="str">
        <f>IF(AB820 = "", "", IFERROR(VLOOKUP(AB820, 'SERVICE LOCATIONS'!$A:$J, 10, FALSE), ""))</f>
        <v/>
      </c>
      <c r="AN820" s="7" t="str">
        <f>IF(AB820 = "", "", IFERROR(VLOOKUP(AB820, 'SERVICE LOCATIONS'!$A:$Q, 12, FALSE), ""))</f>
        <v/>
      </c>
      <c r="AO820" s="5" t="str">
        <f>IF(AB820 = "", "", IFERROR(VLOOKUP(AB820, 'SERVICE LOCATIONS'!$A:$Q, 13, FALSE), ""))</f>
        <v/>
      </c>
      <c r="AP820" s="5" t="str">
        <f>IF(AB820 = "", "", IFERROR(VLOOKUP(AB820, 'SERVICE LOCATIONS'!$A:$Q, 14, FALSE), ""))</f>
        <v/>
      </c>
      <c r="AQ820" s="5" t="str">
        <f>IF(AB820 = "", "", IFERROR(VLOOKUP(AB820, 'SERVICE LOCATIONS'!$A:$Q, 15, FALSE), ""))</f>
        <v/>
      </c>
      <c r="AR820" s="5" t="str">
        <f>IF(AB820 = "", "", IFERROR(VLOOKUP(AB820, 'SERVICE LOCATIONS'!$A:$Q, 16, FALSE), ""))</f>
        <v/>
      </c>
      <c r="AS820" s="5" t="str">
        <f>IF(AB820 = "", "", IFERROR(VLOOKUP(AB820, 'SERVICE LOCATIONS'!$A:$Q, 17, FALSE), ""))</f>
        <v/>
      </c>
      <c r="AT820" s="27" t="str">
        <f>IF(AB820 = "", "", IFERROR(VLOOKUP(AB820, 'SERVICE LOCATIONS'!$A:$Q, 11, FALSE), ""))</f>
        <v/>
      </c>
      <c r="AU820" s="42"/>
      <c r="AV820" s="54"/>
      <c r="AW820" s="55"/>
      <c r="AX820" s="56"/>
      <c r="AY820" s="57"/>
    </row>
    <row r="821" spans="1:51" x14ac:dyDescent="0.2">
      <c r="A821" s="58"/>
      <c r="B821" s="64" t="str">
        <f>IF(A821="", "", TEXT(VLOOKUP(A821, 'ENTITY INFO'!$A:$E, 4, FALSE), "00-0000000"))</f>
        <v/>
      </c>
      <c r="C821" s="64" t="str">
        <f>IF(A821="", "", VLOOKUP(A821, 'ENTITY INFO'!$A:$E, 5, FALSE))</f>
        <v/>
      </c>
      <c r="D821" s="64" t="str">
        <f>IF(A821 = "", "", IFERROR(VLOOKUP(A821, 'ENTITY INFO'!$A:$B, 2, FALSE), ""))</f>
        <v/>
      </c>
      <c r="E821" s="42"/>
      <c r="F821" s="57"/>
      <c r="G821" s="60"/>
      <c r="H821" s="54"/>
      <c r="I821" s="61"/>
      <c r="J821" s="62"/>
      <c r="K821" s="57"/>
      <c r="L821" s="57"/>
      <c r="M821" s="54"/>
      <c r="N821" s="63"/>
      <c r="O821" s="57"/>
      <c r="P821" s="57"/>
      <c r="Q821" s="57"/>
      <c r="R821" s="57"/>
      <c r="S821" s="57"/>
      <c r="T821" s="57"/>
      <c r="U821" s="57"/>
      <c r="V821" s="57"/>
      <c r="W821" s="57"/>
      <c r="X821" s="57"/>
      <c r="Y821" s="25" t="str">
        <f>IF(X821 = "", "", IFERROR(VLOOKUP(X821, Values!G:H, 2, FALSE), ""))</f>
        <v/>
      </c>
      <c r="Z821" s="26" t="str">
        <f>IF(X821 = "", "", IFERROR(VLOOKUP(X821, Values!G:I, 3, FALSE), ""))</f>
        <v/>
      </c>
      <c r="AA821" s="107"/>
      <c r="AB821" s="56"/>
      <c r="AC821" s="57"/>
      <c r="AD821" s="25"/>
      <c r="AE821" s="5" t="str">
        <f>IF(AB821 = "", "", IFERROR(VLOOKUP(AB821, 'SERVICE LOCATIONS'!$A:$B, 2, FALSE), ""))</f>
        <v/>
      </c>
      <c r="AF821" s="5" t="str">
        <f>IF(AB821 = "", "", IFERROR(IF(VLOOKUP(AB821, 'SERVICE LOCATIONS'!$A:$C, 3, FALSE) = 0, "", VLOOKUP(AB821, 'SERVICE LOCATIONS'!$A:$D, 3, FALSE)), ""))</f>
        <v/>
      </c>
      <c r="AG821" s="5" t="str">
        <f>IF(AB821 = "", "", IFERROR(VLOOKUP(AB821, 'SERVICE LOCATIONS'!$A:$D, 4, FALSE), ""))</f>
        <v/>
      </c>
      <c r="AH821" s="5" t="str">
        <f>IF(AB821 = "", "", IFERROR(VLOOKUP(AB821, 'SERVICE LOCATIONS'!$A:$J, 5, FALSE), ""))</f>
        <v/>
      </c>
      <c r="AI821" s="5" t="str">
        <f>IF(AB821 = "", "", IFERROR(VLOOKUP(AB821, 'SERVICE LOCATIONS'!$A:$F, 6, FALSE), ""))</f>
        <v/>
      </c>
      <c r="AJ821" s="5" t="str">
        <f>IF(AB821 = "", "", IFERROR(VLOOKUP(AB821, 'SERVICE LOCATIONS'!$A:$G, 7, FALSE), ""))</f>
        <v/>
      </c>
      <c r="AK821" s="5" t="str">
        <f>IF(AB821 = "", "", IFERROR(VLOOKUP(AB821, 'SERVICE LOCATIONS'!$A:$H, 8, FALSE), ""))</f>
        <v/>
      </c>
      <c r="AL821" s="7" t="str">
        <f>IF(AB821 = "", "", IFERROR(VLOOKUP(AB821, 'SERVICE LOCATIONS'!$A:$I, 9, FALSE), ""))</f>
        <v/>
      </c>
      <c r="AM821" s="7" t="str">
        <f>IF(AB821 = "", "", IFERROR(VLOOKUP(AB821, 'SERVICE LOCATIONS'!$A:$J, 10, FALSE), ""))</f>
        <v/>
      </c>
      <c r="AN821" s="7" t="str">
        <f>IF(AB821 = "", "", IFERROR(VLOOKUP(AB821, 'SERVICE LOCATIONS'!$A:$Q, 12, FALSE), ""))</f>
        <v/>
      </c>
      <c r="AO821" s="5" t="str">
        <f>IF(AB821 = "", "", IFERROR(VLOOKUP(AB821, 'SERVICE LOCATIONS'!$A:$Q, 13, FALSE), ""))</f>
        <v/>
      </c>
      <c r="AP821" s="5" t="str">
        <f>IF(AB821 = "", "", IFERROR(VLOOKUP(AB821, 'SERVICE LOCATIONS'!$A:$Q, 14, FALSE), ""))</f>
        <v/>
      </c>
      <c r="AQ821" s="5" t="str">
        <f>IF(AB821 = "", "", IFERROR(VLOOKUP(AB821, 'SERVICE LOCATIONS'!$A:$Q, 15, FALSE), ""))</f>
        <v/>
      </c>
      <c r="AR821" s="5" t="str">
        <f>IF(AB821 = "", "", IFERROR(VLOOKUP(AB821, 'SERVICE LOCATIONS'!$A:$Q, 16, FALSE), ""))</f>
        <v/>
      </c>
      <c r="AS821" s="5" t="str">
        <f>IF(AB821 = "", "", IFERROR(VLOOKUP(AB821, 'SERVICE LOCATIONS'!$A:$Q, 17, FALSE), ""))</f>
        <v/>
      </c>
      <c r="AT821" s="27" t="str">
        <f>IF(AB821 = "", "", IFERROR(VLOOKUP(AB821, 'SERVICE LOCATIONS'!$A:$Q, 11, FALSE), ""))</f>
        <v/>
      </c>
      <c r="AU821" s="42"/>
      <c r="AV821" s="54"/>
      <c r="AW821" s="55"/>
      <c r="AX821" s="56"/>
      <c r="AY821" s="57"/>
    </row>
    <row r="822" spans="1:51" x14ac:dyDescent="0.2">
      <c r="A822" s="58"/>
      <c r="B822" s="64" t="str">
        <f>IF(A822="", "", TEXT(VLOOKUP(A822, 'ENTITY INFO'!$A:$E, 4, FALSE), "00-0000000"))</f>
        <v/>
      </c>
      <c r="C822" s="64" t="str">
        <f>IF(A822="", "", VLOOKUP(A822, 'ENTITY INFO'!$A:$E, 5, FALSE))</f>
        <v/>
      </c>
      <c r="D822" s="64" t="str">
        <f>IF(A822 = "", "", IFERROR(VLOOKUP(A822, 'ENTITY INFO'!$A:$B, 2, FALSE), ""))</f>
        <v/>
      </c>
      <c r="E822" s="42"/>
      <c r="F822" s="57"/>
      <c r="G822" s="60"/>
      <c r="H822" s="54"/>
      <c r="I822" s="61"/>
      <c r="J822" s="62"/>
      <c r="K822" s="57"/>
      <c r="L822" s="57"/>
      <c r="M822" s="54"/>
      <c r="N822" s="63"/>
      <c r="O822" s="57"/>
      <c r="P822" s="57"/>
      <c r="Q822" s="57"/>
      <c r="R822" s="57"/>
      <c r="S822" s="57"/>
      <c r="T822" s="57"/>
      <c r="U822" s="57"/>
      <c r="V822" s="57"/>
      <c r="W822" s="57"/>
      <c r="X822" s="57"/>
      <c r="Y822" s="25" t="str">
        <f>IF(X822 = "", "", IFERROR(VLOOKUP(X822, Values!G:H, 2, FALSE), ""))</f>
        <v/>
      </c>
      <c r="Z822" s="26" t="str">
        <f>IF(X822 = "", "", IFERROR(VLOOKUP(X822, Values!G:I, 3, FALSE), ""))</f>
        <v/>
      </c>
      <c r="AA822" s="107"/>
      <c r="AB822" s="56"/>
      <c r="AC822" s="57"/>
      <c r="AD822" s="25"/>
      <c r="AE822" s="5" t="str">
        <f>IF(AB822 = "", "", IFERROR(VLOOKUP(AB822, 'SERVICE LOCATIONS'!$A:$B, 2, FALSE), ""))</f>
        <v/>
      </c>
      <c r="AF822" s="5" t="str">
        <f>IF(AB822 = "", "", IFERROR(IF(VLOOKUP(AB822, 'SERVICE LOCATIONS'!$A:$C, 3, FALSE) = 0, "", VLOOKUP(AB822, 'SERVICE LOCATIONS'!$A:$D, 3, FALSE)), ""))</f>
        <v/>
      </c>
      <c r="AG822" s="5" t="str">
        <f>IF(AB822 = "", "", IFERROR(VLOOKUP(AB822, 'SERVICE LOCATIONS'!$A:$D, 4, FALSE), ""))</f>
        <v/>
      </c>
      <c r="AH822" s="5" t="str">
        <f>IF(AB822 = "", "", IFERROR(VLOOKUP(AB822, 'SERVICE LOCATIONS'!$A:$J, 5, FALSE), ""))</f>
        <v/>
      </c>
      <c r="AI822" s="5" t="str">
        <f>IF(AB822 = "", "", IFERROR(VLOOKUP(AB822, 'SERVICE LOCATIONS'!$A:$F, 6, FALSE), ""))</f>
        <v/>
      </c>
      <c r="AJ822" s="5" t="str">
        <f>IF(AB822 = "", "", IFERROR(VLOOKUP(AB822, 'SERVICE LOCATIONS'!$A:$G, 7, FALSE), ""))</f>
        <v/>
      </c>
      <c r="AK822" s="5" t="str">
        <f>IF(AB822 = "", "", IFERROR(VLOOKUP(AB822, 'SERVICE LOCATIONS'!$A:$H, 8, FALSE), ""))</f>
        <v/>
      </c>
      <c r="AL822" s="7" t="str">
        <f>IF(AB822 = "", "", IFERROR(VLOOKUP(AB822, 'SERVICE LOCATIONS'!$A:$I, 9, FALSE), ""))</f>
        <v/>
      </c>
      <c r="AM822" s="7" t="str">
        <f>IF(AB822 = "", "", IFERROR(VLOOKUP(AB822, 'SERVICE LOCATIONS'!$A:$J, 10, FALSE), ""))</f>
        <v/>
      </c>
      <c r="AN822" s="7" t="str">
        <f>IF(AB822 = "", "", IFERROR(VLOOKUP(AB822, 'SERVICE LOCATIONS'!$A:$Q, 12, FALSE), ""))</f>
        <v/>
      </c>
      <c r="AO822" s="5" t="str">
        <f>IF(AB822 = "", "", IFERROR(VLOOKUP(AB822, 'SERVICE LOCATIONS'!$A:$Q, 13, FALSE), ""))</f>
        <v/>
      </c>
      <c r="AP822" s="5" t="str">
        <f>IF(AB822 = "", "", IFERROR(VLOOKUP(AB822, 'SERVICE LOCATIONS'!$A:$Q, 14, FALSE), ""))</f>
        <v/>
      </c>
      <c r="AQ822" s="5" t="str">
        <f>IF(AB822 = "", "", IFERROR(VLOOKUP(AB822, 'SERVICE LOCATIONS'!$A:$Q, 15, FALSE), ""))</f>
        <v/>
      </c>
      <c r="AR822" s="5" t="str">
        <f>IF(AB822 = "", "", IFERROR(VLOOKUP(AB822, 'SERVICE LOCATIONS'!$A:$Q, 16, FALSE), ""))</f>
        <v/>
      </c>
      <c r="AS822" s="5" t="str">
        <f>IF(AB822 = "", "", IFERROR(VLOOKUP(AB822, 'SERVICE LOCATIONS'!$A:$Q, 17, FALSE), ""))</f>
        <v/>
      </c>
      <c r="AT822" s="27" t="str">
        <f>IF(AB822 = "", "", IFERROR(VLOOKUP(AB822, 'SERVICE LOCATIONS'!$A:$Q, 11, FALSE), ""))</f>
        <v/>
      </c>
      <c r="AU822" s="42"/>
      <c r="AV822" s="54"/>
      <c r="AW822" s="55"/>
      <c r="AX822" s="56"/>
      <c r="AY822" s="57"/>
    </row>
    <row r="823" spans="1:51" x14ac:dyDescent="0.2">
      <c r="A823" s="58"/>
      <c r="B823" s="64" t="str">
        <f>IF(A823="", "", TEXT(VLOOKUP(A823, 'ENTITY INFO'!$A:$E, 4, FALSE), "00-0000000"))</f>
        <v/>
      </c>
      <c r="C823" s="64" t="str">
        <f>IF(A823="", "", VLOOKUP(A823, 'ENTITY INFO'!$A:$E, 5, FALSE))</f>
        <v/>
      </c>
      <c r="D823" s="64" t="str">
        <f>IF(A823 = "", "", IFERROR(VLOOKUP(A823, 'ENTITY INFO'!$A:$B, 2, FALSE), ""))</f>
        <v/>
      </c>
      <c r="E823" s="42"/>
      <c r="F823" s="57"/>
      <c r="G823" s="60"/>
      <c r="H823" s="54"/>
      <c r="I823" s="61"/>
      <c r="J823" s="62"/>
      <c r="K823" s="57"/>
      <c r="L823" s="57"/>
      <c r="M823" s="54"/>
      <c r="N823" s="63"/>
      <c r="O823" s="57"/>
      <c r="P823" s="57"/>
      <c r="Q823" s="57"/>
      <c r="R823" s="57"/>
      <c r="S823" s="57"/>
      <c r="T823" s="57"/>
      <c r="U823" s="57"/>
      <c r="V823" s="57"/>
      <c r="W823" s="57"/>
      <c r="X823" s="57"/>
      <c r="Y823" s="25" t="str">
        <f>IF(X823 = "", "", IFERROR(VLOOKUP(X823, Values!G:H, 2, FALSE), ""))</f>
        <v/>
      </c>
      <c r="Z823" s="26" t="str">
        <f>IF(X823 = "", "", IFERROR(VLOOKUP(X823, Values!G:I, 3, FALSE), ""))</f>
        <v/>
      </c>
      <c r="AA823" s="107"/>
      <c r="AB823" s="56"/>
      <c r="AC823" s="57"/>
      <c r="AD823" s="25"/>
      <c r="AE823" s="5" t="str">
        <f>IF(AB823 = "", "", IFERROR(VLOOKUP(AB823, 'SERVICE LOCATIONS'!$A:$B, 2, FALSE), ""))</f>
        <v/>
      </c>
      <c r="AF823" s="5" t="str">
        <f>IF(AB823 = "", "", IFERROR(IF(VLOOKUP(AB823, 'SERVICE LOCATIONS'!$A:$C, 3, FALSE) = 0, "", VLOOKUP(AB823, 'SERVICE LOCATIONS'!$A:$D, 3, FALSE)), ""))</f>
        <v/>
      </c>
      <c r="AG823" s="5" t="str">
        <f>IF(AB823 = "", "", IFERROR(VLOOKUP(AB823, 'SERVICE LOCATIONS'!$A:$D, 4, FALSE), ""))</f>
        <v/>
      </c>
      <c r="AH823" s="5" t="str">
        <f>IF(AB823 = "", "", IFERROR(VLOOKUP(AB823, 'SERVICE LOCATIONS'!$A:$J, 5, FALSE), ""))</f>
        <v/>
      </c>
      <c r="AI823" s="5" t="str">
        <f>IF(AB823 = "", "", IFERROR(VLOOKUP(AB823, 'SERVICE LOCATIONS'!$A:$F, 6, FALSE), ""))</f>
        <v/>
      </c>
      <c r="AJ823" s="5" t="str">
        <f>IF(AB823 = "", "", IFERROR(VLOOKUP(AB823, 'SERVICE LOCATIONS'!$A:$G, 7, FALSE), ""))</f>
        <v/>
      </c>
      <c r="AK823" s="5" t="str">
        <f>IF(AB823 = "", "", IFERROR(VLOOKUP(AB823, 'SERVICE LOCATIONS'!$A:$H, 8, FALSE), ""))</f>
        <v/>
      </c>
      <c r="AL823" s="7" t="str">
        <f>IF(AB823 = "", "", IFERROR(VLOOKUP(AB823, 'SERVICE LOCATIONS'!$A:$I, 9, FALSE), ""))</f>
        <v/>
      </c>
      <c r="AM823" s="7" t="str">
        <f>IF(AB823 = "", "", IFERROR(VLOOKUP(AB823, 'SERVICE LOCATIONS'!$A:$J, 10, FALSE), ""))</f>
        <v/>
      </c>
      <c r="AN823" s="7" t="str">
        <f>IF(AB823 = "", "", IFERROR(VLOOKUP(AB823, 'SERVICE LOCATIONS'!$A:$Q, 12, FALSE), ""))</f>
        <v/>
      </c>
      <c r="AO823" s="5" t="str">
        <f>IF(AB823 = "", "", IFERROR(VLOOKUP(AB823, 'SERVICE LOCATIONS'!$A:$Q, 13, FALSE), ""))</f>
        <v/>
      </c>
      <c r="AP823" s="5" t="str">
        <f>IF(AB823 = "", "", IFERROR(VLOOKUP(AB823, 'SERVICE LOCATIONS'!$A:$Q, 14, FALSE), ""))</f>
        <v/>
      </c>
      <c r="AQ823" s="5" t="str">
        <f>IF(AB823 = "", "", IFERROR(VLOOKUP(AB823, 'SERVICE LOCATIONS'!$A:$Q, 15, FALSE), ""))</f>
        <v/>
      </c>
      <c r="AR823" s="5" t="str">
        <f>IF(AB823 = "", "", IFERROR(VLOOKUP(AB823, 'SERVICE LOCATIONS'!$A:$Q, 16, FALSE), ""))</f>
        <v/>
      </c>
      <c r="AS823" s="5" t="str">
        <f>IF(AB823 = "", "", IFERROR(VLOOKUP(AB823, 'SERVICE LOCATIONS'!$A:$Q, 17, FALSE), ""))</f>
        <v/>
      </c>
      <c r="AT823" s="27" t="str">
        <f>IF(AB823 = "", "", IFERROR(VLOOKUP(AB823, 'SERVICE LOCATIONS'!$A:$Q, 11, FALSE), ""))</f>
        <v/>
      </c>
      <c r="AU823" s="42"/>
      <c r="AV823" s="54"/>
      <c r="AW823" s="55"/>
      <c r="AX823" s="56"/>
      <c r="AY823" s="57"/>
    </row>
    <row r="824" spans="1:51" x14ac:dyDescent="0.2">
      <c r="A824" s="58"/>
      <c r="B824" s="64" t="str">
        <f>IF(A824="", "", TEXT(VLOOKUP(A824, 'ENTITY INFO'!$A:$E, 4, FALSE), "00-0000000"))</f>
        <v/>
      </c>
      <c r="C824" s="64" t="str">
        <f>IF(A824="", "", VLOOKUP(A824, 'ENTITY INFO'!$A:$E, 5, FALSE))</f>
        <v/>
      </c>
      <c r="D824" s="64" t="str">
        <f>IF(A824 = "", "", IFERROR(VLOOKUP(A824, 'ENTITY INFO'!$A:$B, 2, FALSE), ""))</f>
        <v/>
      </c>
      <c r="E824" s="42"/>
      <c r="F824" s="57"/>
      <c r="G824" s="60"/>
      <c r="H824" s="54"/>
      <c r="I824" s="61"/>
      <c r="J824" s="62"/>
      <c r="K824" s="57"/>
      <c r="L824" s="57"/>
      <c r="M824" s="54"/>
      <c r="N824" s="63"/>
      <c r="O824" s="57"/>
      <c r="P824" s="57"/>
      <c r="Q824" s="57"/>
      <c r="R824" s="57"/>
      <c r="S824" s="57"/>
      <c r="T824" s="57"/>
      <c r="U824" s="57"/>
      <c r="V824" s="57"/>
      <c r="W824" s="57"/>
      <c r="X824" s="57"/>
      <c r="Y824" s="25" t="str">
        <f>IF(X824 = "", "", IFERROR(VLOOKUP(X824, Values!G:H, 2, FALSE), ""))</f>
        <v/>
      </c>
      <c r="Z824" s="26" t="str">
        <f>IF(X824 = "", "", IFERROR(VLOOKUP(X824, Values!G:I, 3, FALSE), ""))</f>
        <v/>
      </c>
      <c r="AA824" s="107"/>
      <c r="AB824" s="56"/>
      <c r="AC824" s="57"/>
      <c r="AD824" s="25"/>
      <c r="AE824" s="5" t="str">
        <f>IF(AB824 = "", "", IFERROR(VLOOKUP(AB824, 'SERVICE LOCATIONS'!$A:$B, 2, FALSE), ""))</f>
        <v/>
      </c>
      <c r="AF824" s="5" t="str">
        <f>IF(AB824 = "", "", IFERROR(IF(VLOOKUP(AB824, 'SERVICE LOCATIONS'!$A:$C, 3, FALSE) = 0, "", VLOOKUP(AB824, 'SERVICE LOCATIONS'!$A:$D, 3, FALSE)), ""))</f>
        <v/>
      </c>
      <c r="AG824" s="5" t="str">
        <f>IF(AB824 = "", "", IFERROR(VLOOKUP(AB824, 'SERVICE LOCATIONS'!$A:$D, 4, FALSE), ""))</f>
        <v/>
      </c>
      <c r="AH824" s="5" t="str">
        <f>IF(AB824 = "", "", IFERROR(VLOOKUP(AB824, 'SERVICE LOCATIONS'!$A:$J, 5, FALSE), ""))</f>
        <v/>
      </c>
      <c r="AI824" s="5" t="str">
        <f>IF(AB824 = "", "", IFERROR(VLOOKUP(AB824, 'SERVICE LOCATIONS'!$A:$F, 6, FALSE), ""))</f>
        <v/>
      </c>
      <c r="AJ824" s="5" t="str">
        <f>IF(AB824 = "", "", IFERROR(VLOOKUP(AB824, 'SERVICE LOCATIONS'!$A:$G, 7, FALSE), ""))</f>
        <v/>
      </c>
      <c r="AK824" s="5" t="str">
        <f>IF(AB824 = "", "", IFERROR(VLOOKUP(AB824, 'SERVICE LOCATIONS'!$A:$H, 8, FALSE), ""))</f>
        <v/>
      </c>
      <c r="AL824" s="7" t="str">
        <f>IF(AB824 = "", "", IFERROR(VLOOKUP(AB824, 'SERVICE LOCATIONS'!$A:$I, 9, FALSE), ""))</f>
        <v/>
      </c>
      <c r="AM824" s="7" t="str">
        <f>IF(AB824 = "", "", IFERROR(VLOOKUP(AB824, 'SERVICE LOCATIONS'!$A:$J, 10, FALSE), ""))</f>
        <v/>
      </c>
      <c r="AN824" s="7" t="str">
        <f>IF(AB824 = "", "", IFERROR(VLOOKUP(AB824, 'SERVICE LOCATIONS'!$A:$Q, 12, FALSE), ""))</f>
        <v/>
      </c>
      <c r="AO824" s="5" t="str">
        <f>IF(AB824 = "", "", IFERROR(VLOOKUP(AB824, 'SERVICE LOCATIONS'!$A:$Q, 13, FALSE), ""))</f>
        <v/>
      </c>
      <c r="AP824" s="5" t="str">
        <f>IF(AB824 = "", "", IFERROR(VLOOKUP(AB824, 'SERVICE LOCATIONS'!$A:$Q, 14, FALSE), ""))</f>
        <v/>
      </c>
      <c r="AQ824" s="5" t="str">
        <f>IF(AB824 = "", "", IFERROR(VLOOKUP(AB824, 'SERVICE LOCATIONS'!$A:$Q, 15, FALSE), ""))</f>
        <v/>
      </c>
      <c r="AR824" s="5" t="str">
        <f>IF(AB824 = "", "", IFERROR(VLOOKUP(AB824, 'SERVICE LOCATIONS'!$A:$Q, 16, FALSE), ""))</f>
        <v/>
      </c>
      <c r="AS824" s="5" t="str">
        <f>IF(AB824 = "", "", IFERROR(VLOOKUP(AB824, 'SERVICE LOCATIONS'!$A:$Q, 17, FALSE), ""))</f>
        <v/>
      </c>
      <c r="AT824" s="27" t="str">
        <f>IF(AB824 = "", "", IFERROR(VLOOKUP(AB824, 'SERVICE LOCATIONS'!$A:$Q, 11, FALSE), ""))</f>
        <v/>
      </c>
      <c r="AU824" s="42"/>
      <c r="AV824" s="54"/>
      <c r="AW824" s="55"/>
      <c r="AX824" s="56"/>
      <c r="AY824" s="57"/>
    </row>
    <row r="825" spans="1:51" x14ac:dyDescent="0.2">
      <c r="A825" s="58"/>
      <c r="B825" s="64" t="str">
        <f>IF(A825="", "", TEXT(VLOOKUP(A825, 'ENTITY INFO'!$A:$E, 4, FALSE), "00-0000000"))</f>
        <v/>
      </c>
      <c r="C825" s="64" t="str">
        <f>IF(A825="", "", VLOOKUP(A825, 'ENTITY INFO'!$A:$E, 5, FALSE))</f>
        <v/>
      </c>
      <c r="D825" s="64" t="str">
        <f>IF(A825 = "", "", IFERROR(VLOOKUP(A825, 'ENTITY INFO'!$A:$B, 2, FALSE), ""))</f>
        <v/>
      </c>
      <c r="E825" s="42"/>
      <c r="F825" s="57"/>
      <c r="G825" s="60"/>
      <c r="H825" s="54"/>
      <c r="I825" s="61"/>
      <c r="J825" s="62"/>
      <c r="K825" s="57"/>
      <c r="L825" s="57"/>
      <c r="M825" s="54"/>
      <c r="N825" s="63"/>
      <c r="O825" s="57"/>
      <c r="P825" s="57"/>
      <c r="Q825" s="57"/>
      <c r="R825" s="57"/>
      <c r="S825" s="57"/>
      <c r="T825" s="57"/>
      <c r="U825" s="57"/>
      <c r="V825" s="57"/>
      <c r="W825" s="57"/>
      <c r="X825" s="57"/>
      <c r="Y825" s="25" t="str">
        <f>IF(X825 = "", "", IFERROR(VLOOKUP(X825, Values!G:H, 2, FALSE), ""))</f>
        <v/>
      </c>
      <c r="Z825" s="26" t="str">
        <f>IF(X825 = "", "", IFERROR(VLOOKUP(X825, Values!G:I, 3, FALSE), ""))</f>
        <v/>
      </c>
      <c r="AA825" s="107"/>
      <c r="AB825" s="56"/>
      <c r="AC825" s="57"/>
      <c r="AD825" s="25"/>
      <c r="AE825" s="5" t="str">
        <f>IF(AB825 = "", "", IFERROR(VLOOKUP(AB825, 'SERVICE LOCATIONS'!$A:$B, 2, FALSE), ""))</f>
        <v/>
      </c>
      <c r="AF825" s="5" t="str">
        <f>IF(AB825 = "", "", IFERROR(IF(VLOOKUP(AB825, 'SERVICE LOCATIONS'!$A:$C, 3, FALSE) = 0, "", VLOOKUP(AB825, 'SERVICE LOCATIONS'!$A:$D, 3, FALSE)), ""))</f>
        <v/>
      </c>
      <c r="AG825" s="5" t="str">
        <f>IF(AB825 = "", "", IFERROR(VLOOKUP(AB825, 'SERVICE LOCATIONS'!$A:$D, 4, FALSE), ""))</f>
        <v/>
      </c>
      <c r="AH825" s="5" t="str">
        <f>IF(AB825 = "", "", IFERROR(VLOOKUP(AB825, 'SERVICE LOCATIONS'!$A:$J, 5, FALSE), ""))</f>
        <v/>
      </c>
      <c r="AI825" s="5" t="str">
        <f>IF(AB825 = "", "", IFERROR(VLOOKUP(AB825, 'SERVICE LOCATIONS'!$A:$F, 6, FALSE), ""))</f>
        <v/>
      </c>
      <c r="AJ825" s="5" t="str">
        <f>IF(AB825 = "", "", IFERROR(VLOOKUP(AB825, 'SERVICE LOCATIONS'!$A:$G, 7, FALSE), ""))</f>
        <v/>
      </c>
      <c r="AK825" s="5" t="str">
        <f>IF(AB825 = "", "", IFERROR(VLOOKUP(AB825, 'SERVICE LOCATIONS'!$A:$H, 8, FALSE), ""))</f>
        <v/>
      </c>
      <c r="AL825" s="7" t="str">
        <f>IF(AB825 = "", "", IFERROR(VLOOKUP(AB825, 'SERVICE LOCATIONS'!$A:$I, 9, FALSE), ""))</f>
        <v/>
      </c>
      <c r="AM825" s="7" t="str">
        <f>IF(AB825 = "", "", IFERROR(VLOOKUP(AB825, 'SERVICE LOCATIONS'!$A:$J, 10, FALSE), ""))</f>
        <v/>
      </c>
      <c r="AN825" s="7" t="str">
        <f>IF(AB825 = "", "", IFERROR(VLOOKUP(AB825, 'SERVICE LOCATIONS'!$A:$Q, 12, FALSE), ""))</f>
        <v/>
      </c>
      <c r="AO825" s="5" t="str">
        <f>IF(AB825 = "", "", IFERROR(VLOOKUP(AB825, 'SERVICE LOCATIONS'!$A:$Q, 13, FALSE), ""))</f>
        <v/>
      </c>
      <c r="AP825" s="5" t="str">
        <f>IF(AB825 = "", "", IFERROR(VLOOKUP(AB825, 'SERVICE LOCATIONS'!$A:$Q, 14, FALSE), ""))</f>
        <v/>
      </c>
      <c r="AQ825" s="5" t="str">
        <f>IF(AB825 = "", "", IFERROR(VLOOKUP(AB825, 'SERVICE LOCATIONS'!$A:$Q, 15, FALSE), ""))</f>
        <v/>
      </c>
      <c r="AR825" s="5" t="str">
        <f>IF(AB825 = "", "", IFERROR(VLOOKUP(AB825, 'SERVICE LOCATIONS'!$A:$Q, 16, FALSE), ""))</f>
        <v/>
      </c>
      <c r="AS825" s="5" t="str">
        <f>IF(AB825 = "", "", IFERROR(VLOOKUP(AB825, 'SERVICE LOCATIONS'!$A:$Q, 17, FALSE), ""))</f>
        <v/>
      </c>
      <c r="AT825" s="27" t="str">
        <f>IF(AB825 = "", "", IFERROR(VLOOKUP(AB825, 'SERVICE LOCATIONS'!$A:$Q, 11, FALSE), ""))</f>
        <v/>
      </c>
      <c r="AU825" s="42"/>
      <c r="AV825" s="54"/>
      <c r="AW825" s="55"/>
      <c r="AX825" s="56"/>
      <c r="AY825" s="57"/>
    </row>
    <row r="826" spans="1:51" x14ac:dyDescent="0.2">
      <c r="A826" s="58"/>
      <c r="B826" s="64" t="str">
        <f>IF(A826="", "", TEXT(VLOOKUP(A826, 'ENTITY INFO'!$A:$E, 4, FALSE), "00-0000000"))</f>
        <v/>
      </c>
      <c r="C826" s="64" t="str">
        <f>IF(A826="", "", VLOOKUP(A826, 'ENTITY INFO'!$A:$E, 5, FALSE))</f>
        <v/>
      </c>
      <c r="D826" s="64" t="str">
        <f>IF(A826 = "", "", IFERROR(VLOOKUP(A826, 'ENTITY INFO'!$A:$B, 2, FALSE), ""))</f>
        <v/>
      </c>
      <c r="E826" s="42"/>
      <c r="F826" s="57"/>
      <c r="G826" s="60"/>
      <c r="H826" s="54"/>
      <c r="I826" s="61"/>
      <c r="J826" s="62"/>
      <c r="K826" s="57"/>
      <c r="L826" s="57"/>
      <c r="M826" s="54"/>
      <c r="N826" s="63"/>
      <c r="O826" s="57"/>
      <c r="P826" s="57"/>
      <c r="Q826" s="57"/>
      <c r="R826" s="57"/>
      <c r="S826" s="57"/>
      <c r="T826" s="57"/>
      <c r="U826" s="57"/>
      <c r="V826" s="57"/>
      <c r="W826" s="57"/>
      <c r="X826" s="57"/>
      <c r="Y826" s="25" t="str">
        <f>IF(X826 = "", "", IFERROR(VLOOKUP(X826, Values!G:H, 2, FALSE), ""))</f>
        <v/>
      </c>
      <c r="Z826" s="26" t="str">
        <f>IF(X826 = "", "", IFERROR(VLOOKUP(X826, Values!G:I, 3, FALSE), ""))</f>
        <v/>
      </c>
      <c r="AA826" s="107"/>
      <c r="AB826" s="56"/>
      <c r="AC826" s="57"/>
      <c r="AD826" s="25"/>
      <c r="AE826" s="5" t="str">
        <f>IF(AB826 = "", "", IFERROR(VLOOKUP(AB826, 'SERVICE LOCATIONS'!$A:$B, 2, FALSE), ""))</f>
        <v/>
      </c>
      <c r="AF826" s="5" t="str">
        <f>IF(AB826 = "", "", IFERROR(IF(VLOOKUP(AB826, 'SERVICE LOCATIONS'!$A:$C, 3, FALSE) = 0, "", VLOOKUP(AB826, 'SERVICE LOCATIONS'!$A:$D, 3, FALSE)), ""))</f>
        <v/>
      </c>
      <c r="AG826" s="5" t="str">
        <f>IF(AB826 = "", "", IFERROR(VLOOKUP(AB826, 'SERVICE LOCATIONS'!$A:$D, 4, FALSE), ""))</f>
        <v/>
      </c>
      <c r="AH826" s="5" t="str">
        <f>IF(AB826 = "", "", IFERROR(VLOOKUP(AB826, 'SERVICE LOCATIONS'!$A:$J, 5, FALSE), ""))</f>
        <v/>
      </c>
      <c r="AI826" s="5" t="str">
        <f>IF(AB826 = "", "", IFERROR(VLOOKUP(AB826, 'SERVICE LOCATIONS'!$A:$F, 6, FALSE), ""))</f>
        <v/>
      </c>
      <c r="AJ826" s="5" t="str">
        <f>IF(AB826 = "", "", IFERROR(VLOOKUP(AB826, 'SERVICE LOCATIONS'!$A:$G, 7, FALSE), ""))</f>
        <v/>
      </c>
      <c r="AK826" s="5" t="str">
        <f>IF(AB826 = "", "", IFERROR(VLOOKUP(AB826, 'SERVICE LOCATIONS'!$A:$H, 8, FALSE), ""))</f>
        <v/>
      </c>
      <c r="AL826" s="7" t="str">
        <f>IF(AB826 = "", "", IFERROR(VLOOKUP(AB826, 'SERVICE LOCATIONS'!$A:$I, 9, FALSE), ""))</f>
        <v/>
      </c>
      <c r="AM826" s="7" t="str">
        <f>IF(AB826 = "", "", IFERROR(VLOOKUP(AB826, 'SERVICE LOCATIONS'!$A:$J, 10, FALSE), ""))</f>
        <v/>
      </c>
      <c r="AN826" s="7" t="str">
        <f>IF(AB826 = "", "", IFERROR(VLOOKUP(AB826, 'SERVICE LOCATIONS'!$A:$Q, 12, FALSE), ""))</f>
        <v/>
      </c>
      <c r="AO826" s="5" t="str">
        <f>IF(AB826 = "", "", IFERROR(VLOOKUP(AB826, 'SERVICE LOCATIONS'!$A:$Q, 13, FALSE), ""))</f>
        <v/>
      </c>
      <c r="AP826" s="5" t="str">
        <f>IF(AB826 = "", "", IFERROR(VLOOKUP(AB826, 'SERVICE LOCATIONS'!$A:$Q, 14, FALSE), ""))</f>
        <v/>
      </c>
      <c r="AQ826" s="5" t="str">
        <f>IF(AB826 = "", "", IFERROR(VLOOKUP(AB826, 'SERVICE LOCATIONS'!$A:$Q, 15, FALSE), ""))</f>
        <v/>
      </c>
      <c r="AR826" s="5" t="str">
        <f>IF(AB826 = "", "", IFERROR(VLOOKUP(AB826, 'SERVICE LOCATIONS'!$A:$Q, 16, FALSE), ""))</f>
        <v/>
      </c>
      <c r="AS826" s="5" t="str">
        <f>IF(AB826 = "", "", IFERROR(VLOOKUP(AB826, 'SERVICE LOCATIONS'!$A:$Q, 17, FALSE), ""))</f>
        <v/>
      </c>
      <c r="AT826" s="27" t="str">
        <f>IF(AB826 = "", "", IFERROR(VLOOKUP(AB826, 'SERVICE LOCATIONS'!$A:$Q, 11, FALSE), ""))</f>
        <v/>
      </c>
      <c r="AU826" s="42"/>
      <c r="AV826" s="54"/>
      <c r="AW826" s="55"/>
      <c r="AX826" s="56"/>
      <c r="AY826" s="57"/>
    </row>
    <row r="827" spans="1:51" x14ac:dyDescent="0.2">
      <c r="A827" s="58"/>
      <c r="B827" s="64" t="str">
        <f>IF(A827="", "", TEXT(VLOOKUP(A827, 'ENTITY INFO'!$A:$E, 4, FALSE), "00-0000000"))</f>
        <v/>
      </c>
      <c r="C827" s="64" t="str">
        <f>IF(A827="", "", VLOOKUP(A827, 'ENTITY INFO'!$A:$E, 5, FALSE))</f>
        <v/>
      </c>
      <c r="D827" s="64" t="str">
        <f>IF(A827 = "", "", IFERROR(VLOOKUP(A827, 'ENTITY INFO'!$A:$B, 2, FALSE), ""))</f>
        <v/>
      </c>
      <c r="E827" s="42"/>
      <c r="F827" s="57"/>
      <c r="G827" s="60"/>
      <c r="H827" s="54"/>
      <c r="I827" s="61"/>
      <c r="J827" s="62"/>
      <c r="K827" s="57"/>
      <c r="L827" s="57"/>
      <c r="M827" s="54"/>
      <c r="N827" s="63"/>
      <c r="O827" s="57"/>
      <c r="P827" s="57"/>
      <c r="Q827" s="57"/>
      <c r="R827" s="57"/>
      <c r="S827" s="57"/>
      <c r="T827" s="57"/>
      <c r="U827" s="57"/>
      <c r="V827" s="57"/>
      <c r="W827" s="57"/>
      <c r="X827" s="57"/>
      <c r="Y827" s="25" t="str">
        <f>IF(X827 = "", "", IFERROR(VLOOKUP(X827, Values!G:H, 2, FALSE), ""))</f>
        <v/>
      </c>
      <c r="Z827" s="26" t="str">
        <f>IF(X827 = "", "", IFERROR(VLOOKUP(X827, Values!G:I, 3, FALSE), ""))</f>
        <v/>
      </c>
      <c r="AA827" s="107"/>
      <c r="AB827" s="56"/>
      <c r="AC827" s="57"/>
      <c r="AD827" s="25"/>
      <c r="AE827" s="5" t="str">
        <f>IF(AB827 = "", "", IFERROR(VLOOKUP(AB827, 'SERVICE LOCATIONS'!$A:$B, 2, FALSE), ""))</f>
        <v/>
      </c>
      <c r="AF827" s="5" t="str">
        <f>IF(AB827 = "", "", IFERROR(IF(VLOOKUP(AB827, 'SERVICE LOCATIONS'!$A:$C, 3, FALSE) = 0, "", VLOOKUP(AB827, 'SERVICE LOCATIONS'!$A:$D, 3, FALSE)), ""))</f>
        <v/>
      </c>
      <c r="AG827" s="5" t="str">
        <f>IF(AB827 = "", "", IFERROR(VLOOKUP(AB827, 'SERVICE LOCATIONS'!$A:$D, 4, FALSE), ""))</f>
        <v/>
      </c>
      <c r="AH827" s="5" t="str">
        <f>IF(AB827 = "", "", IFERROR(VLOOKUP(AB827, 'SERVICE LOCATIONS'!$A:$J, 5, FALSE), ""))</f>
        <v/>
      </c>
      <c r="AI827" s="5" t="str">
        <f>IF(AB827 = "", "", IFERROR(VLOOKUP(AB827, 'SERVICE LOCATIONS'!$A:$F, 6, FALSE), ""))</f>
        <v/>
      </c>
      <c r="AJ827" s="5" t="str">
        <f>IF(AB827 = "", "", IFERROR(VLOOKUP(AB827, 'SERVICE LOCATIONS'!$A:$G, 7, FALSE), ""))</f>
        <v/>
      </c>
      <c r="AK827" s="5" t="str">
        <f>IF(AB827 = "", "", IFERROR(VLOOKUP(AB827, 'SERVICE LOCATIONS'!$A:$H, 8, FALSE), ""))</f>
        <v/>
      </c>
      <c r="AL827" s="7" t="str">
        <f>IF(AB827 = "", "", IFERROR(VLOOKUP(AB827, 'SERVICE LOCATIONS'!$A:$I, 9, FALSE), ""))</f>
        <v/>
      </c>
      <c r="AM827" s="7" t="str">
        <f>IF(AB827 = "", "", IFERROR(VLOOKUP(AB827, 'SERVICE LOCATIONS'!$A:$J, 10, FALSE), ""))</f>
        <v/>
      </c>
      <c r="AN827" s="7" t="str">
        <f>IF(AB827 = "", "", IFERROR(VLOOKUP(AB827, 'SERVICE LOCATIONS'!$A:$Q, 12, FALSE), ""))</f>
        <v/>
      </c>
      <c r="AO827" s="5" t="str">
        <f>IF(AB827 = "", "", IFERROR(VLOOKUP(AB827, 'SERVICE LOCATIONS'!$A:$Q, 13, FALSE), ""))</f>
        <v/>
      </c>
      <c r="AP827" s="5" t="str">
        <f>IF(AB827 = "", "", IFERROR(VLOOKUP(AB827, 'SERVICE LOCATIONS'!$A:$Q, 14, FALSE), ""))</f>
        <v/>
      </c>
      <c r="AQ827" s="5" t="str">
        <f>IF(AB827 = "", "", IFERROR(VLOOKUP(AB827, 'SERVICE LOCATIONS'!$A:$Q, 15, FALSE), ""))</f>
        <v/>
      </c>
      <c r="AR827" s="5" t="str">
        <f>IF(AB827 = "", "", IFERROR(VLOOKUP(AB827, 'SERVICE LOCATIONS'!$A:$Q, 16, FALSE), ""))</f>
        <v/>
      </c>
      <c r="AS827" s="5" t="str">
        <f>IF(AB827 = "", "", IFERROR(VLOOKUP(AB827, 'SERVICE LOCATIONS'!$A:$Q, 17, FALSE), ""))</f>
        <v/>
      </c>
      <c r="AT827" s="27" t="str">
        <f>IF(AB827 = "", "", IFERROR(VLOOKUP(AB827, 'SERVICE LOCATIONS'!$A:$Q, 11, FALSE), ""))</f>
        <v/>
      </c>
      <c r="AU827" s="42"/>
      <c r="AV827" s="54"/>
      <c r="AW827" s="55"/>
      <c r="AX827" s="56"/>
      <c r="AY827" s="57"/>
    </row>
    <row r="828" spans="1:51" x14ac:dyDescent="0.2">
      <c r="A828" s="58"/>
      <c r="B828" s="64" t="str">
        <f>IF(A828="", "", TEXT(VLOOKUP(A828, 'ENTITY INFO'!$A:$E, 4, FALSE), "00-0000000"))</f>
        <v/>
      </c>
      <c r="C828" s="64" t="str">
        <f>IF(A828="", "", VLOOKUP(A828, 'ENTITY INFO'!$A:$E, 5, FALSE))</f>
        <v/>
      </c>
      <c r="D828" s="64" t="str">
        <f>IF(A828 = "", "", IFERROR(VLOOKUP(A828, 'ENTITY INFO'!$A:$B, 2, FALSE), ""))</f>
        <v/>
      </c>
      <c r="E828" s="42"/>
      <c r="F828" s="57"/>
      <c r="G828" s="60"/>
      <c r="H828" s="54"/>
      <c r="I828" s="61"/>
      <c r="J828" s="62"/>
      <c r="K828" s="57"/>
      <c r="L828" s="57"/>
      <c r="M828" s="54"/>
      <c r="N828" s="63"/>
      <c r="O828" s="57"/>
      <c r="P828" s="57"/>
      <c r="Q828" s="57"/>
      <c r="R828" s="57"/>
      <c r="S828" s="57"/>
      <c r="T828" s="57"/>
      <c r="U828" s="57"/>
      <c r="V828" s="57"/>
      <c r="W828" s="57"/>
      <c r="X828" s="57"/>
      <c r="Y828" s="25" t="str">
        <f>IF(X828 = "", "", IFERROR(VLOOKUP(X828, Values!G:H, 2, FALSE), ""))</f>
        <v/>
      </c>
      <c r="Z828" s="26" t="str">
        <f>IF(X828 = "", "", IFERROR(VLOOKUP(X828, Values!G:I, 3, FALSE), ""))</f>
        <v/>
      </c>
      <c r="AA828" s="107"/>
      <c r="AB828" s="56"/>
      <c r="AC828" s="57"/>
      <c r="AD828" s="25"/>
      <c r="AE828" s="5" t="str">
        <f>IF(AB828 = "", "", IFERROR(VLOOKUP(AB828, 'SERVICE LOCATIONS'!$A:$B, 2, FALSE), ""))</f>
        <v/>
      </c>
      <c r="AF828" s="5" t="str">
        <f>IF(AB828 = "", "", IFERROR(IF(VLOOKUP(AB828, 'SERVICE LOCATIONS'!$A:$C, 3, FALSE) = 0, "", VLOOKUP(AB828, 'SERVICE LOCATIONS'!$A:$D, 3, FALSE)), ""))</f>
        <v/>
      </c>
      <c r="AG828" s="5" t="str">
        <f>IF(AB828 = "", "", IFERROR(VLOOKUP(AB828, 'SERVICE LOCATIONS'!$A:$D, 4, FALSE), ""))</f>
        <v/>
      </c>
      <c r="AH828" s="5" t="str">
        <f>IF(AB828 = "", "", IFERROR(VLOOKUP(AB828, 'SERVICE LOCATIONS'!$A:$J, 5, FALSE), ""))</f>
        <v/>
      </c>
      <c r="AI828" s="5" t="str">
        <f>IF(AB828 = "", "", IFERROR(VLOOKUP(AB828, 'SERVICE LOCATIONS'!$A:$F, 6, FALSE), ""))</f>
        <v/>
      </c>
      <c r="AJ828" s="5" t="str">
        <f>IF(AB828 = "", "", IFERROR(VLOOKUP(AB828, 'SERVICE LOCATIONS'!$A:$G, 7, FALSE), ""))</f>
        <v/>
      </c>
      <c r="AK828" s="5" t="str">
        <f>IF(AB828 = "", "", IFERROR(VLOOKUP(AB828, 'SERVICE LOCATIONS'!$A:$H, 8, FALSE), ""))</f>
        <v/>
      </c>
      <c r="AL828" s="7" t="str">
        <f>IF(AB828 = "", "", IFERROR(VLOOKUP(AB828, 'SERVICE LOCATIONS'!$A:$I, 9, FALSE), ""))</f>
        <v/>
      </c>
      <c r="AM828" s="7" t="str">
        <f>IF(AB828 = "", "", IFERROR(VLOOKUP(AB828, 'SERVICE LOCATIONS'!$A:$J, 10, FALSE), ""))</f>
        <v/>
      </c>
      <c r="AN828" s="7" t="str">
        <f>IF(AB828 = "", "", IFERROR(VLOOKUP(AB828, 'SERVICE LOCATIONS'!$A:$Q, 12, FALSE), ""))</f>
        <v/>
      </c>
      <c r="AO828" s="5" t="str">
        <f>IF(AB828 = "", "", IFERROR(VLOOKUP(AB828, 'SERVICE LOCATIONS'!$A:$Q, 13, FALSE), ""))</f>
        <v/>
      </c>
      <c r="AP828" s="5" t="str">
        <f>IF(AB828 = "", "", IFERROR(VLOOKUP(AB828, 'SERVICE LOCATIONS'!$A:$Q, 14, FALSE), ""))</f>
        <v/>
      </c>
      <c r="AQ828" s="5" t="str">
        <f>IF(AB828 = "", "", IFERROR(VLOOKUP(AB828, 'SERVICE LOCATIONS'!$A:$Q, 15, FALSE), ""))</f>
        <v/>
      </c>
      <c r="AR828" s="5" t="str">
        <f>IF(AB828 = "", "", IFERROR(VLOOKUP(AB828, 'SERVICE LOCATIONS'!$A:$Q, 16, FALSE), ""))</f>
        <v/>
      </c>
      <c r="AS828" s="5" t="str">
        <f>IF(AB828 = "", "", IFERROR(VLOOKUP(AB828, 'SERVICE LOCATIONS'!$A:$Q, 17, FALSE), ""))</f>
        <v/>
      </c>
      <c r="AT828" s="27" t="str">
        <f>IF(AB828 = "", "", IFERROR(VLOOKUP(AB828, 'SERVICE LOCATIONS'!$A:$Q, 11, FALSE), ""))</f>
        <v/>
      </c>
      <c r="AU828" s="42"/>
      <c r="AV828" s="54"/>
      <c r="AW828" s="55"/>
      <c r="AX828" s="56"/>
      <c r="AY828" s="57"/>
    </row>
    <row r="829" spans="1:51" x14ac:dyDescent="0.2">
      <c r="A829" s="58"/>
      <c r="B829" s="64" t="str">
        <f>IF(A829="", "", TEXT(VLOOKUP(A829, 'ENTITY INFO'!$A:$E, 4, FALSE), "00-0000000"))</f>
        <v/>
      </c>
      <c r="C829" s="64" t="str">
        <f>IF(A829="", "", VLOOKUP(A829, 'ENTITY INFO'!$A:$E, 5, FALSE))</f>
        <v/>
      </c>
      <c r="D829" s="64" t="str">
        <f>IF(A829 = "", "", IFERROR(VLOOKUP(A829, 'ENTITY INFO'!$A:$B, 2, FALSE), ""))</f>
        <v/>
      </c>
      <c r="E829" s="42"/>
      <c r="F829" s="57"/>
      <c r="G829" s="60"/>
      <c r="H829" s="54"/>
      <c r="I829" s="61"/>
      <c r="J829" s="62"/>
      <c r="K829" s="57"/>
      <c r="L829" s="57"/>
      <c r="M829" s="54"/>
      <c r="N829" s="63"/>
      <c r="O829" s="57"/>
      <c r="P829" s="57"/>
      <c r="Q829" s="57"/>
      <c r="R829" s="57"/>
      <c r="S829" s="57"/>
      <c r="T829" s="57"/>
      <c r="U829" s="57"/>
      <c r="V829" s="57"/>
      <c r="W829" s="57"/>
      <c r="X829" s="57"/>
      <c r="Y829" s="25" t="str">
        <f>IF(X829 = "", "", IFERROR(VLOOKUP(X829, Values!G:H, 2, FALSE), ""))</f>
        <v/>
      </c>
      <c r="Z829" s="26" t="str">
        <f>IF(X829 = "", "", IFERROR(VLOOKUP(X829, Values!G:I, 3, FALSE), ""))</f>
        <v/>
      </c>
      <c r="AA829" s="107"/>
      <c r="AB829" s="56"/>
      <c r="AC829" s="57"/>
      <c r="AD829" s="25"/>
      <c r="AE829" s="5" t="str">
        <f>IF(AB829 = "", "", IFERROR(VLOOKUP(AB829, 'SERVICE LOCATIONS'!$A:$B, 2, FALSE), ""))</f>
        <v/>
      </c>
      <c r="AF829" s="5" t="str">
        <f>IF(AB829 = "", "", IFERROR(IF(VLOOKUP(AB829, 'SERVICE LOCATIONS'!$A:$C, 3, FALSE) = 0, "", VLOOKUP(AB829, 'SERVICE LOCATIONS'!$A:$D, 3, FALSE)), ""))</f>
        <v/>
      </c>
      <c r="AG829" s="5" t="str">
        <f>IF(AB829 = "", "", IFERROR(VLOOKUP(AB829, 'SERVICE LOCATIONS'!$A:$D, 4, FALSE), ""))</f>
        <v/>
      </c>
      <c r="AH829" s="5" t="str">
        <f>IF(AB829 = "", "", IFERROR(VLOOKUP(AB829, 'SERVICE LOCATIONS'!$A:$J, 5, FALSE), ""))</f>
        <v/>
      </c>
      <c r="AI829" s="5" t="str">
        <f>IF(AB829 = "", "", IFERROR(VLOOKUP(AB829, 'SERVICE LOCATIONS'!$A:$F, 6, FALSE), ""))</f>
        <v/>
      </c>
      <c r="AJ829" s="5" t="str">
        <f>IF(AB829 = "", "", IFERROR(VLOOKUP(AB829, 'SERVICE LOCATIONS'!$A:$G, 7, FALSE), ""))</f>
        <v/>
      </c>
      <c r="AK829" s="5" t="str">
        <f>IF(AB829 = "", "", IFERROR(VLOOKUP(AB829, 'SERVICE LOCATIONS'!$A:$H, 8, FALSE), ""))</f>
        <v/>
      </c>
      <c r="AL829" s="7" t="str">
        <f>IF(AB829 = "", "", IFERROR(VLOOKUP(AB829, 'SERVICE LOCATIONS'!$A:$I, 9, FALSE), ""))</f>
        <v/>
      </c>
      <c r="AM829" s="7" t="str">
        <f>IF(AB829 = "", "", IFERROR(VLOOKUP(AB829, 'SERVICE LOCATIONS'!$A:$J, 10, FALSE), ""))</f>
        <v/>
      </c>
      <c r="AN829" s="7" t="str">
        <f>IF(AB829 = "", "", IFERROR(VLOOKUP(AB829, 'SERVICE LOCATIONS'!$A:$Q, 12, FALSE), ""))</f>
        <v/>
      </c>
      <c r="AO829" s="5" t="str">
        <f>IF(AB829 = "", "", IFERROR(VLOOKUP(AB829, 'SERVICE LOCATIONS'!$A:$Q, 13, FALSE), ""))</f>
        <v/>
      </c>
      <c r="AP829" s="5" t="str">
        <f>IF(AB829 = "", "", IFERROR(VLOOKUP(AB829, 'SERVICE LOCATIONS'!$A:$Q, 14, FALSE), ""))</f>
        <v/>
      </c>
      <c r="AQ829" s="5" t="str">
        <f>IF(AB829 = "", "", IFERROR(VLOOKUP(AB829, 'SERVICE LOCATIONS'!$A:$Q, 15, FALSE), ""))</f>
        <v/>
      </c>
      <c r="AR829" s="5" t="str">
        <f>IF(AB829 = "", "", IFERROR(VLOOKUP(AB829, 'SERVICE LOCATIONS'!$A:$Q, 16, FALSE), ""))</f>
        <v/>
      </c>
      <c r="AS829" s="5" t="str">
        <f>IF(AB829 = "", "", IFERROR(VLOOKUP(AB829, 'SERVICE LOCATIONS'!$A:$Q, 17, FALSE), ""))</f>
        <v/>
      </c>
      <c r="AT829" s="27" t="str">
        <f>IF(AB829 = "", "", IFERROR(VLOOKUP(AB829, 'SERVICE LOCATIONS'!$A:$Q, 11, FALSE), ""))</f>
        <v/>
      </c>
      <c r="AU829" s="42"/>
      <c r="AV829" s="54"/>
      <c r="AW829" s="55"/>
      <c r="AX829" s="56"/>
      <c r="AY829" s="57"/>
    </row>
    <row r="830" spans="1:51" x14ac:dyDescent="0.2">
      <c r="A830" s="58"/>
      <c r="B830" s="64" t="str">
        <f>IF(A830="", "", TEXT(VLOOKUP(A830, 'ENTITY INFO'!$A:$E, 4, FALSE), "00-0000000"))</f>
        <v/>
      </c>
      <c r="C830" s="64" t="str">
        <f>IF(A830="", "", VLOOKUP(A830, 'ENTITY INFO'!$A:$E, 5, FALSE))</f>
        <v/>
      </c>
      <c r="D830" s="64" t="str">
        <f>IF(A830 = "", "", IFERROR(VLOOKUP(A830, 'ENTITY INFO'!$A:$B, 2, FALSE), ""))</f>
        <v/>
      </c>
      <c r="E830" s="42"/>
      <c r="F830" s="57"/>
      <c r="G830" s="60"/>
      <c r="H830" s="54"/>
      <c r="I830" s="61"/>
      <c r="J830" s="62"/>
      <c r="K830" s="57"/>
      <c r="L830" s="57"/>
      <c r="M830" s="54"/>
      <c r="N830" s="63"/>
      <c r="O830" s="57"/>
      <c r="P830" s="57"/>
      <c r="Q830" s="57"/>
      <c r="R830" s="57"/>
      <c r="S830" s="57"/>
      <c r="T830" s="57"/>
      <c r="U830" s="57"/>
      <c r="V830" s="57"/>
      <c r="W830" s="57"/>
      <c r="X830" s="57"/>
      <c r="Y830" s="25" t="str">
        <f>IF(X830 = "", "", IFERROR(VLOOKUP(X830, Values!G:H, 2, FALSE), ""))</f>
        <v/>
      </c>
      <c r="Z830" s="26" t="str">
        <f>IF(X830 = "", "", IFERROR(VLOOKUP(X830, Values!G:I, 3, FALSE), ""))</f>
        <v/>
      </c>
      <c r="AA830" s="107"/>
      <c r="AB830" s="56"/>
      <c r="AC830" s="57"/>
      <c r="AD830" s="25"/>
      <c r="AE830" s="5" t="str">
        <f>IF(AB830 = "", "", IFERROR(VLOOKUP(AB830, 'SERVICE LOCATIONS'!$A:$B, 2, FALSE), ""))</f>
        <v/>
      </c>
      <c r="AF830" s="5" t="str">
        <f>IF(AB830 = "", "", IFERROR(IF(VLOOKUP(AB830, 'SERVICE LOCATIONS'!$A:$C, 3, FALSE) = 0, "", VLOOKUP(AB830, 'SERVICE LOCATIONS'!$A:$D, 3, FALSE)), ""))</f>
        <v/>
      </c>
      <c r="AG830" s="5" t="str">
        <f>IF(AB830 = "", "", IFERROR(VLOOKUP(AB830, 'SERVICE LOCATIONS'!$A:$D, 4, FALSE), ""))</f>
        <v/>
      </c>
      <c r="AH830" s="5" t="str">
        <f>IF(AB830 = "", "", IFERROR(VLOOKUP(AB830, 'SERVICE LOCATIONS'!$A:$J, 5, FALSE), ""))</f>
        <v/>
      </c>
      <c r="AI830" s="5" t="str">
        <f>IF(AB830 = "", "", IFERROR(VLOOKUP(AB830, 'SERVICE LOCATIONS'!$A:$F, 6, FALSE), ""))</f>
        <v/>
      </c>
      <c r="AJ830" s="5" t="str">
        <f>IF(AB830 = "", "", IFERROR(VLOOKUP(AB830, 'SERVICE LOCATIONS'!$A:$G, 7, FALSE), ""))</f>
        <v/>
      </c>
      <c r="AK830" s="5" t="str">
        <f>IF(AB830 = "", "", IFERROR(VLOOKUP(AB830, 'SERVICE LOCATIONS'!$A:$H, 8, FALSE), ""))</f>
        <v/>
      </c>
      <c r="AL830" s="7" t="str">
        <f>IF(AB830 = "", "", IFERROR(VLOOKUP(AB830, 'SERVICE LOCATIONS'!$A:$I, 9, FALSE), ""))</f>
        <v/>
      </c>
      <c r="AM830" s="7" t="str">
        <f>IF(AB830 = "", "", IFERROR(VLOOKUP(AB830, 'SERVICE LOCATIONS'!$A:$J, 10, FALSE), ""))</f>
        <v/>
      </c>
      <c r="AN830" s="7" t="str">
        <f>IF(AB830 = "", "", IFERROR(VLOOKUP(AB830, 'SERVICE LOCATIONS'!$A:$Q, 12, FALSE), ""))</f>
        <v/>
      </c>
      <c r="AO830" s="5" t="str">
        <f>IF(AB830 = "", "", IFERROR(VLOOKUP(AB830, 'SERVICE LOCATIONS'!$A:$Q, 13, FALSE), ""))</f>
        <v/>
      </c>
      <c r="AP830" s="5" t="str">
        <f>IF(AB830 = "", "", IFERROR(VLOOKUP(AB830, 'SERVICE LOCATIONS'!$A:$Q, 14, FALSE), ""))</f>
        <v/>
      </c>
      <c r="AQ830" s="5" t="str">
        <f>IF(AB830 = "", "", IFERROR(VLOOKUP(AB830, 'SERVICE LOCATIONS'!$A:$Q, 15, FALSE), ""))</f>
        <v/>
      </c>
      <c r="AR830" s="5" t="str">
        <f>IF(AB830 = "", "", IFERROR(VLOOKUP(AB830, 'SERVICE LOCATIONS'!$A:$Q, 16, FALSE), ""))</f>
        <v/>
      </c>
      <c r="AS830" s="5" t="str">
        <f>IF(AB830 = "", "", IFERROR(VLOOKUP(AB830, 'SERVICE LOCATIONS'!$A:$Q, 17, FALSE), ""))</f>
        <v/>
      </c>
      <c r="AT830" s="27" t="str">
        <f>IF(AB830 = "", "", IFERROR(VLOOKUP(AB830, 'SERVICE LOCATIONS'!$A:$Q, 11, FALSE), ""))</f>
        <v/>
      </c>
      <c r="AU830" s="42"/>
      <c r="AV830" s="54"/>
      <c r="AW830" s="55"/>
      <c r="AX830" s="56"/>
      <c r="AY830" s="57"/>
    </row>
    <row r="831" spans="1:51" x14ac:dyDescent="0.2">
      <c r="A831" s="58"/>
      <c r="B831" s="64" t="str">
        <f>IF(A831="", "", TEXT(VLOOKUP(A831, 'ENTITY INFO'!$A:$E, 4, FALSE), "00-0000000"))</f>
        <v/>
      </c>
      <c r="C831" s="64" t="str">
        <f>IF(A831="", "", VLOOKUP(A831, 'ENTITY INFO'!$A:$E, 5, FALSE))</f>
        <v/>
      </c>
      <c r="D831" s="64" t="str">
        <f>IF(A831 = "", "", IFERROR(VLOOKUP(A831, 'ENTITY INFO'!$A:$B, 2, FALSE), ""))</f>
        <v/>
      </c>
      <c r="E831" s="42"/>
      <c r="F831" s="57"/>
      <c r="G831" s="60"/>
      <c r="H831" s="54"/>
      <c r="I831" s="61"/>
      <c r="J831" s="62"/>
      <c r="K831" s="57"/>
      <c r="L831" s="57"/>
      <c r="M831" s="54"/>
      <c r="N831" s="63"/>
      <c r="O831" s="57"/>
      <c r="P831" s="57"/>
      <c r="Q831" s="57"/>
      <c r="R831" s="57"/>
      <c r="S831" s="57"/>
      <c r="T831" s="57"/>
      <c r="U831" s="57"/>
      <c r="V831" s="57"/>
      <c r="W831" s="57"/>
      <c r="X831" s="57"/>
      <c r="Y831" s="25" t="str">
        <f>IF(X831 = "", "", IFERROR(VLOOKUP(X831, Values!G:H, 2, FALSE), ""))</f>
        <v/>
      </c>
      <c r="Z831" s="26" t="str">
        <f>IF(X831 = "", "", IFERROR(VLOOKUP(X831, Values!G:I, 3, FALSE), ""))</f>
        <v/>
      </c>
      <c r="AA831" s="107"/>
      <c r="AB831" s="56"/>
      <c r="AC831" s="57"/>
      <c r="AD831" s="25"/>
      <c r="AE831" s="5" t="str">
        <f>IF(AB831 = "", "", IFERROR(VLOOKUP(AB831, 'SERVICE LOCATIONS'!$A:$B, 2, FALSE), ""))</f>
        <v/>
      </c>
      <c r="AF831" s="5" t="str">
        <f>IF(AB831 = "", "", IFERROR(IF(VLOOKUP(AB831, 'SERVICE LOCATIONS'!$A:$C, 3, FALSE) = 0, "", VLOOKUP(AB831, 'SERVICE LOCATIONS'!$A:$D, 3, FALSE)), ""))</f>
        <v/>
      </c>
      <c r="AG831" s="5" t="str">
        <f>IF(AB831 = "", "", IFERROR(VLOOKUP(AB831, 'SERVICE LOCATIONS'!$A:$D, 4, FALSE), ""))</f>
        <v/>
      </c>
      <c r="AH831" s="5" t="str">
        <f>IF(AB831 = "", "", IFERROR(VLOOKUP(AB831, 'SERVICE LOCATIONS'!$A:$J, 5, FALSE), ""))</f>
        <v/>
      </c>
      <c r="AI831" s="5" t="str">
        <f>IF(AB831 = "", "", IFERROR(VLOOKUP(AB831, 'SERVICE LOCATIONS'!$A:$F, 6, FALSE), ""))</f>
        <v/>
      </c>
      <c r="AJ831" s="5" t="str">
        <f>IF(AB831 = "", "", IFERROR(VLOOKUP(AB831, 'SERVICE LOCATIONS'!$A:$G, 7, FALSE), ""))</f>
        <v/>
      </c>
      <c r="AK831" s="5" t="str">
        <f>IF(AB831 = "", "", IFERROR(VLOOKUP(AB831, 'SERVICE LOCATIONS'!$A:$H, 8, FALSE), ""))</f>
        <v/>
      </c>
      <c r="AL831" s="7" t="str">
        <f>IF(AB831 = "", "", IFERROR(VLOOKUP(AB831, 'SERVICE LOCATIONS'!$A:$I, 9, FALSE), ""))</f>
        <v/>
      </c>
      <c r="AM831" s="7" t="str">
        <f>IF(AB831 = "", "", IFERROR(VLOOKUP(AB831, 'SERVICE LOCATIONS'!$A:$J, 10, FALSE), ""))</f>
        <v/>
      </c>
      <c r="AN831" s="7" t="str">
        <f>IF(AB831 = "", "", IFERROR(VLOOKUP(AB831, 'SERVICE LOCATIONS'!$A:$Q, 12, FALSE), ""))</f>
        <v/>
      </c>
      <c r="AO831" s="5" t="str">
        <f>IF(AB831 = "", "", IFERROR(VLOOKUP(AB831, 'SERVICE LOCATIONS'!$A:$Q, 13, FALSE), ""))</f>
        <v/>
      </c>
      <c r="AP831" s="5" t="str">
        <f>IF(AB831 = "", "", IFERROR(VLOOKUP(AB831, 'SERVICE LOCATIONS'!$A:$Q, 14, FALSE), ""))</f>
        <v/>
      </c>
      <c r="AQ831" s="5" t="str">
        <f>IF(AB831 = "", "", IFERROR(VLOOKUP(AB831, 'SERVICE LOCATIONS'!$A:$Q, 15, FALSE), ""))</f>
        <v/>
      </c>
      <c r="AR831" s="5" t="str">
        <f>IF(AB831 = "", "", IFERROR(VLOOKUP(AB831, 'SERVICE LOCATIONS'!$A:$Q, 16, FALSE), ""))</f>
        <v/>
      </c>
      <c r="AS831" s="5" t="str">
        <f>IF(AB831 = "", "", IFERROR(VLOOKUP(AB831, 'SERVICE LOCATIONS'!$A:$Q, 17, FALSE), ""))</f>
        <v/>
      </c>
      <c r="AT831" s="27" t="str">
        <f>IF(AB831 = "", "", IFERROR(VLOOKUP(AB831, 'SERVICE LOCATIONS'!$A:$Q, 11, FALSE), ""))</f>
        <v/>
      </c>
      <c r="AU831" s="42"/>
      <c r="AV831" s="54"/>
      <c r="AW831" s="55"/>
      <c r="AX831" s="56"/>
      <c r="AY831" s="57"/>
    </row>
    <row r="832" spans="1:51" x14ac:dyDescent="0.2">
      <c r="A832" s="58"/>
      <c r="B832" s="64" t="str">
        <f>IF(A832="", "", TEXT(VLOOKUP(A832, 'ENTITY INFO'!$A:$E, 4, FALSE), "00-0000000"))</f>
        <v/>
      </c>
      <c r="C832" s="64" t="str">
        <f>IF(A832="", "", VLOOKUP(A832, 'ENTITY INFO'!$A:$E, 5, FALSE))</f>
        <v/>
      </c>
      <c r="D832" s="64" t="str">
        <f>IF(A832 = "", "", IFERROR(VLOOKUP(A832, 'ENTITY INFO'!$A:$B, 2, FALSE), ""))</f>
        <v/>
      </c>
      <c r="E832" s="42"/>
      <c r="F832" s="57"/>
      <c r="G832" s="60"/>
      <c r="H832" s="54"/>
      <c r="I832" s="61"/>
      <c r="J832" s="62"/>
      <c r="K832" s="57"/>
      <c r="L832" s="57"/>
      <c r="M832" s="54"/>
      <c r="N832" s="63"/>
      <c r="O832" s="57"/>
      <c r="P832" s="57"/>
      <c r="Q832" s="57"/>
      <c r="R832" s="57"/>
      <c r="S832" s="57"/>
      <c r="T832" s="57"/>
      <c r="U832" s="57"/>
      <c r="V832" s="57"/>
      <c r="W832" s="57"/>
      <c r="X832" s="57"/>
      <c r="Y832" s="25" t="str">
        <f>IF(X832 = "", "", IFERROR(VLOOKUP(X832, Values!G:H, 2, FALSE), ""))</f>
        <v/>
      </c>
      <c r="Z832" s="26" t="str">
        <f>IF(X832 = "", "", IFERROR(VLOOKUP(X832, Values!G:I, 3, FALSE), ""))</f>
        <v/>
      </c>
      <c r="AA832" s="107"/>
      <c r="AB832" s="56"/>
      <c r="AC832" s="57"/>
      <c r="AD832" s="25"/>
      <c r="AE832" s="5" t="str">
        <f>IF(AB832 = "", "", IFERROR(VLOOKUP(AB832, 'SERVICE LOCATIONS'!$A:$B, 2, FALSE), ""))</f>
        <v/>
      </c>
      <c r="AF832" s="5" t="str">
        <f>IF(AB832 = "", "", IFERROR(IF(VLOOKUP(AB832, 'SERVICE LOCATIONS'!$A:$C, 3, FALSE) = 0, "", VLOOKUP(AB832, 'SERVICE LOCATIONS'!$A:$D, 3, FALSE)), ""))</f>
        <v/>
      </c>
      <c r="AG832" s="5" t="str">
        <f>IF(AB832 = "", "", IFERROR(VLOOKUP(AB832, 'SERVICE LOCATIONS'!$A:$D, 4, FALSE), ""))</f>
        <v/>
      </c>
      <c r="AH832" s="5" t="str">
        <f>IF(AB832 = "", "", IFERROR(VLOOKUP(AB832, 'SERVICE LOCATIONS'!$A:$J, 5, FALSE), ""))</f>
        <v/>
      </c>
      <c r="AI832" s="5" t="str">
        <f>IF(AB832 = "", "", IFERROR(VLOOKUP(AB832, 'SERVICE LOCATIONS'!$A:$F, 6, FALSE), ""))</f>
        <v/>
      </c>
      <c r="AJ832" s="5" t="str">
        <f>IF(AB832 = "", "", IFERROR(VLOOKUP(AB832, 'SERVICE LOCATIONS'!$A:$G, 7, FALSE), ""))</f>
        <v/>
      </c>
      <c r="AK832" s="5" t="str">
        <f>IF(AB832 = "", "", IFERROR(VLOOKUP(AB832, 'SERVICE LOCATIONS'!$A:$H, 8, FALSE), ""))</f>
        <v/>
      </c>
      <c r="AL832" s="7" t="str">
        <f>IF(AB832 = "", "", IFERROR(VLOOKUP(AB832, 'SERVICE LOCATIONS'!$A:$I, 9, FALSE), ""))</f>
        <v/>
      </c>
      <c r="AM832" s="7" t="str">
        <f>IF(AB832 = "", "", IFERROR(VLOOKUP(AB832, 'SERVICE LOCATIONS'!$A:$J, 10, FALSE), ""))</f>
        <v/>
      </c>
      <c r="AN832" s="7" t="str">
        <f>IF(AB832 = "", "", IFERROR(VLOOKUP(AB832, 'SERVICE LOCATIONS'!$A:$Q, 12, FALSE), ""))</f>
        <v/>
      </c>
      <c r="AO832" s="5" t="str">
        <f>IF(AB832 = "", "", IFERROR(VLOOKUP(AB832, 'SERVICE LOCATIONS'!$A:$Q, 13, FALSE), ""))</f>
        <v/>
      </c>
      <c r="AP832" s="5" t="str">
        <f>IF(AB832 = "", "", IFERROR(VLOOKUP(AB832, 'SERVICE LOCATIONS'!$A:$Q, 14, FALSE), ""))</f>
        <v/>
      </c>
      <c r="AQ832" s="5" t="str">
        <f>IF(AB832 = "", "", IFERROR(VLOOKUP(AB832, 'SERVICE LOCATIONS'!$A:$Q, 15, FALSE), ""))</f>
        <v/>
      </c>
      <c r="AR832" s="5" t="str">
        <f>IF(AB832 = "", "", IFERROR(VLOOKUP(AB832, 'SERVICE LOCATIONS'!$A:$Q, 16, FALSE), ""))</f>
        <v/>
      </c>
      <c r="AS832" s="5" t="str">
        <f>IF(AB832 = "", "", IFERROR(VLOOKUP(AB832, 'SERVICE LOCATIONS'!$A:$Q, 17, FALSE), ""))</f>
        <v/>
      </c>
      <c r="AT832" s="27" t="str">
        <f>IF(AB832 = "", "", IFERROR(VLOOKUP(AB832, 'SERVICE LOCATIONS'!$A:$Q, 11, FALSE), ""))</f>
        <v/>
      </c>
      <c r="AU832" s="42"/>
      <c r="AV832" s="54"/>
      <c r="AW832" s="55"/>
      <c r="AX832" s="56"/>
      <c r="AY832" s="57"/>
    </row>
    <row r="833" spans="1:51" x14ac:dyDescent="0.2">
      <c r="A833" s="58"/>
      <c r="B833" s="64" t="str">
        <f>IF(A833="", "", TEXT(VLOOKUP(A833, 'ENTITY INFO'!$A:$E, 4, FALSE), "00-0000000"))</f>
        <v/>
      </c>
      <c r="C833" s="64" t="str">
        <f>IF(A833="", "", VLOOKUP(A833, 'ENTITY INFO'!$A:$E, 5, FALSE))</f>
        <v/>
      </c>
      <c r="D833" s="64" t="str">
        <f>IF(A833 = "", "", IFERROR(VLOOKUP(A833, 'ENTITY INFO'!$A:$B, 2, FALSE), ""))</f>
        <v/>
      </c>
      <c r="E833" s="42"/>
      <c r="F833" s="57"/>
      <c r="G833" s="60"/>
      <c r="H833" s="54"/>
      <c r="I833" s="61"/>
      <c r="J833" s="62"/>
      <c r="K833" s="57"/>
      <c r="L833" s="57"/>
      <c r="M833" s="54"/>
      <c r="N833" s="63"/>
      <c r="O833" s="57"/>
      <c r="P833" s="57"/>
      <c r="Q833" s="57"/>
      <c r="R833" s="57"/>
      <c r="S833" s="57"/>
      <c r="T833" s="57"/>
      <c r="U833" s="57"/>
      <c r="V833" s="57"/>
      <c r="W833" s="57"/>
      <c r="X833" s="57"/>
      <c r="Y833" s="25" t="str">
        <f>IF(X833 = "", "", IFERROR(VLOOKUP(X833, Values!G:H, 2, FALSE), ""))</f>
        <v/>
      </c>
      <c r="Z833" s="26" t="str">
        <f>IF(X833 = "", "", IFERROR(VLOOKUP(X833, Values!G:I, 3, FALSE), ""))</f>
        <v/>
      </c>
      <c r="AA833" s="107"/>
      <c r="AB833" s="56"/>
      <c r="AC833" s="57"/>
      <c r="AD833" s="25"/>
      <c r="AE833" s="5" t="str">
        <f>IF(AB833 = "", "", IFERROR(VLOOKUP(AB833, 'SERVICE LOCATIONS'!$A:$B, 2, FALSE), ""))</f>
        <v/>
      </c>
      <c r="AF833" s="5" t="str">
        <f>IF(AB833 = "", "", IFERROR(IF(VLOOKUP(AB833, 'SERVICE LOCATIONS'!$A:$C, 3, FALSE) = 0, "", VLOOKUP(AB833, 'SERVICE LOCATIONS'!$A:$D, 3, FALSE)), ""))</f>
        <v/>
      </c>
      <c r="AG833" s="5" t="str">
        <f>IF(AB833 = "", "", IFERROR(VLOOKUP(AB833, 'SERVICE LOCATIONS'!$A:$D, 4, FALSE), ""))</f>
        <v/>
      </c>
      <c r="AH833" s="5" t="str">
        <f>IF(AB833 = "", "", IFERROR(VLOOKUP(AB833, 'SERVICE LOCATIONS'!$A:$J, 5, FALSE), ""))</f>
        <v/>
      </c>
      <c r="AI833" s="5" t="str">
        <f>IF(AB833 = "", "", IFERROR(VLOOKUP(AB833, 'SERVICE LOCATIONS'!$A:$F, 6, FALSE), ""))</f>
        <v/>
      </c>
      <c r="AJ833" s="5" t="str">
        <f>IF(AB833 = "", "", IFERROR(VLOOKUP(AB833, 'SERVICE LOCATIONS'!$A:$G, 7, FALSE), ""))</f>
        <v/>
      </c>
      <c r="AK833" s="5" t="str">
        <f>IF(AB833 = "", "", IFERROR(VLOOKUP(AB833, 'SERVICE LOCATIONS'!$A:$H, 8, FALSE), ""))</f>
        <v/>
      </c>
      <c r="AL833" s="7" t="str">
        <f>IF(AB833 = "", "", IFERROR(VLOOKUP(AB833, 'SERVICE LOCATIONS'!$A:$I, 9, FALSE), ""))</f>
        <v/>
      </c>
      <c r="AM833" s="7" t="str">
        <f>IF(AB833 = "", "", IFERROR(VLOOKUP(AB833, 'SERVICE LOCATIONS'!$A:$J, 10, FALSE), ""))</f>
        <v/>
      </c>
      <c r="AN833" s="7" t="str">
        <f>IF(AB833 = "", "", IFERROR(VLOOKUP(AB833, 'SERVICE LOCATIONS'!$A:$Q, 12, FALSE), ""))</f>
        <v/>
      </c>
      <c r="AO833" s="5" t="str">
        <f>IF(AB833 = "", "", IFERROR(VLOOKUP(AB833, 'SERVICE LOCATIONS'!$A:$Q, 13, FALSE), ""))</f>
        <v/>
      </c>
      <c r="AP833" s="5" t="str">
        <f>IF(AB833 = "", "", IFERROR(VLOOKUP(AB833, 'SERVICE LOCATIONS'!$A:$Q, 14, FALSE), ""))</f>
        <v/>
      </c>
      <c r="AQ833" s="5" t="str">
        <f>IF(AB833 = "", "", IFERROR(VLOOKUP(AB833, 'SERVICE LOCATIONS'!$A:$Q, 15, FALSE), ""))</f>
        <v/>
      </c>
      <c r="AR833" s="5" t="str">
        <f>IF(AB833 = "", "", IFERROR(VLOOKUP(AB833, 'SERVICE LOCATIONS'!$A:$Q, 16, FALSE), ""))</f>
        <v/>
      </c>
      <c r="AS833" s="5" t="str">
        <f>IF(AB833 = "", "", IFERROR(VLOOKUP(AB833, 'SERVICE LOCATIONS'!$A:$Q, 17, FALSE), ""))</f>
        <v/>
      </c>
      <c r="AT833" s="27" t="str">
        <f>IF(AB833 = "", "", IFERROR(VLOOKUP(AB833, 'SERVICE LOCATIONS'!$A:$Q, 11, FALSE), ""))</f>
        <v/>
      </c>
      <c r="AU833" s="42"/>
      <c r="AV833" s="54"/>
      <c r="AW833" s="55"/>
      <c r="AX833" s="56"/>
      <c r="AY833" s="57"/>
    </row>
    <row r="834" spans="1:51" x14ac:dyDescent="0.2">
      <c r="A834" s="58"/>
      <c r="B834" s="64" t="str">
        <f>IF(A834="", "", TEXT(VLOOKUP(A834, 'ENTITY INFO'!$A:$E, 4, FALSE), "00-0000000"))</f>
        <v/>
      </c>
      <c r="C834" s="64" t="str">
        <f>IF(A834="", "", VLOOKUP(A834, 'ENTITY INFO'!$A:$E, 5, FALSE))</f>
        <v/>
      </c>
      <c r="D834" s="64" t="str">
        <f>IF(A834 = "", "", IFERROR(VLOOKUP(A834, 'ENTITY INFO'!$A:$B, 2, FALSE), ""))</f>
        <v/>
      </c>
      <c r="E834" s="42"/>
      <c r="F834" s="57"/>
      <c r="G834" s="60"/>
      <c r="H834" s="54"/>
      <c r="I834" s="61"/>
      <c r="J834" s="62"/>
      <c r="K834" s="57"/>
      <c r="L834" s="57"/>
      <c r="M834" s="54"/>
      <c r="N834" s="63"/>
      <c r="O834" s="57"/>
      <c r="P834" s="57"/>
      <c r="Q834" s="57"/>
      <c r="R834" s="57"/>
      <c r="S834" s="57"/>
      <c r="T834" s="57"/>
      <c r="U834" s="57"/>
      <c r="V834" s="57"/>
      <c r="W834" s="57"/>
      <c r="X834" s="57"/>
      <c r="Y834" s="25" t="str">
        <f>IF(X834 = "", "", IFERROR(VLOOKUP(X834, Values!G:H, 2, FALSE), ""))</f>
        <v/>
      </c>
      <c r="Z834" s="26" t="str">
        <f>IF(X834 = "", "", IFERROR(VLOOKUP(X834, Values!G:I, 3, FALSE), ""))</f>
        <v/>
      </c>
      <c r="AA834" s="107"/>
      <c r="AB834" s="56"/>
      <c r="AC834" s="57"/>
      <c r="AD834" s="25"/>
      <c r="AE834" s="5" t="str">
        <f>IF(AB834 = "", "", IFERROR(VLOOKUP(AB834, 'SERVICE LOCATIONS'!$A:$B, 2, FALSE), ""))</f>
        <v/>
      </c>
      <c r="AF834" s="5" t="str">
        <f>IF(AB834 = "", "", IFERROR(IF(VLOOKUP(AB834, 'SERVICE LOCATIONS'!$A:$C, 3, FALSE) = 0, "", VLOOKUP(AB834, 'SERVICE LOCATIONS'!$A:$D, 3, FALSE)), ""))</f>
        <v/>
      </c>
      <c r="AG834" s="5" t="str">
        <f>IF(AB834 = "", "", IFERROR(VLOOKUP(AB834, 'SERVICE LOCATIONS'!$A:$D, 4, FALSE), ""))</f>
        <v/>
      </c>
      <c r="AH834" s="5" t="str">
        <f>IF(AB834 = "", "", IFERROR(VLOOKUP(AB834, 'SERVICE LOCATIONS'!$A:$J, 5, FALSE), ""))</f>
        <v/>
      </c>
      <c r="AI834" s="5" t="str">
        <f>IF(AB834 = "", "", IFERROR(VLOOKUP(AB834, 'SERVICE LOCATIONS'!$A:$F, 6, FALSE), ""))</f>
        <v/>
      </c>
      <c r="AJ834" s="5" t="str">
        <f>IF(AB834 = "", "", IFERROR(VLOOKUP(AB834, 'SERVICE LOCATIONS'!$A:$G, 7, FALSE), ""))</f>
        <v/>
      </c>
      <c r="AK834" s="5" t="str">
        <f>IF(AB834 = "", "", IFERROR(VLOOKUP(AB834, 'SERVICE LOCATIONS'!$A:$H, 8, FALSE), ""))</f>
        <v/>
      </c>
      <c r="AL834" s="7" t="str">
        <f>IF(AB834 = "", "", IFERROR(VLOOKUP(AB834, 'SERVICE LOCATIONS'!$A:$I, 9, FALSE), ""))</f>
        <v/>
      </c>
      <c r="AM834" s="7" t="str">
        <f>IF(AB834 = "", "", IFERROR(VLOOKUP(AB834, 'SERVICE LOCATIONS'!$A:$J, 10, FALSE), ""))</f>
        <v/>
      </c>
      <c r="AN834" s="7" t="str">
        <f>IF(AB834 = "", "", IFERROR(VLOOKUP(AB834, 'SERVICE LOCATIONS'!$A:$Q, 12, FALSE), ""))</f>
        <v/>
      </c>
      <c r="AO834" s="5" t="str">
        <f>IF(AB834 = "", "", IFERROR(VLOOKUP(AB834, 'SERVICE LOCATIONS'!$A:$Q, 13, FALSE), ""))</f>
        <v/>
      </c>
      <c r="AP834" s="5" t="str">
        <f>IF(AB834 = "", "", IFERROR(VLOOKUP(AB834, 'SERVICE LOCATIONS'!$A:$Q, 14, FALSE), ""))</f>
        <v/>
      </c>
      <c r="AQ834" s="5" t="str">
        <f>IF(AB834 = "", "", IFERROR(VLOOKUP(AB834, 'SERVICE LOCATIONS'!$A:$Q, 15, FALSE), ""))</f>
        <v/>
      </c>
      <c r="AR834" s="5" t="str">
        <f>IF(AB834 = "", "", IFERROR(VLOOKUP(AB834, 'SERVICE LOCATIONS'!$A:$Q, 16, FALSE), ""))</f>
        <v/>
      </c>
      <c r="AS834" s="5" t="str">
        <f>IF(AB834 = "", "", IFERROR(VLOOKUP(AB834, 'SERVICE LOCATIONS'!$A:$Q, 17, FALSE), ""))</f>
        <v/>
      </c>
      <c r="AT834" s="27" t="str">
        <f>IF(AB834 = "", "", IFERROR(VLOOKUP(AB834, 'SERVICE LOCATIONS'!$A:$Q, 11, FALSE), ""))</f>
        <v/>
      </c>
      <c r="AU834" s="42"/>
      <c r="AV834" s="54"/>
      <c r="AW834" s="55"/>
      <c r="AX834" s="56"/>
      <c r="AY834" s="57"/>
    </row>
    <row r="835" spans="1:51" x14ac:dyDescent="0.2">
      <c r="A835" s="58"/>
      <c r="B835" s="64" t="str">
        <f>IF(A835="", "", TEXT(VLOOKUP(A835, 'ENTITY INFO'!$A:$E, 4, FALSE), "00-0000000"))</f>
        <v/>
      </c>
      <c r="C835" s="64" t="str">
        <f>IF(A835="", "", VLOOKUP(A835, 'ENTITY INFO'!$A:$E, 5, FALSE))</f>
        <v/>
      </c>
      <c r="D835" s="64" t="str">
        <f>IF(A835 = "", "", IFERROR(VLOOKUP(A835, 'ENTITY INFO'!$A:$B, 2, FALSE), ""))</f>
        <v/>
      </c>
      <c r="E835" s="42"/>
      <c r="F835" s="57"/>
      <c r="G835" s="60"/>
      <c r="H835" s="54"/>
      <c r="I835" s="61"/>
      <c r="J835" s="62"/>
      <c r="K835" s="57"/>
      <c r="L835" s="57"/>
      <c r="M835" s="54"/>
      <c r="N835" s="63"/>
      <c r="O835" s="57"/>
      <c r="P835" s="57"/>
      <c r="Q835" s="57"/>
      <c r="R835" s="57"/>
      <c r="S835" s="57"/>
      <c r="T835" s="57"/>
      <c r="U835" s="57"/>
      <c r="V835" s="57"/>
      <c r="W835" s="57"/>
      <c r="X835" s="57"/>
      <c r="Y835" s="25" t="str">
        <f>IF(X835 = "", "", IFERROR(VLOOKUP(X835, Values!G:H, 2, FALSE), ""))</f>
        <v/>
      </c>
      <c r="Z835" s="26" t="str">
        <f>IF(X835 = "", "", IFERROR(VLOOKUP(X835, Values!G:I, 3, FALSE), ""))</f>
        <v/>
      </c>
      <c r="AA835" s="107"/>
      <c r="AB835" s="56"/>
      <c r="AC835" s="57"/>
      <c r="AD835" s="25"/>
      <c r="AE835" s="5" t="str">
        <f>IF(AB835 = "", "", IFERROR(VLOOKUP(AB835, 'SERVICE LOCATIONS'!$A:$B, 2, FALSE), ""))</f>
        <v/>
      </c>
      <c r="AF835" s="5" t="str">
        <f>IF(AB835 = "", "", IFERROR(IF(VLOOKUP(AB835, 'SERVICE LOCATIONS'!$A:$C, 3, FALSE) = 0, "", VLOOKUP(AB835, 'SERVICE LOCATIONS'!$A:$D, 3, FALSE)), ""))</f>
        <v/>
      </c>
      <c r="AG835" s="5" t="str">
        <f>IF(AB835 = "", "", IFERROR(VLOOKUP(AB835, 'SERVICE LOCATIONS'!$A:$D, 4, FALSE), ""))</f>
        <v/>
      </c>
      <c r="AH835" s="5" t="str">
        <f>IF(AB835 = "", "", IFERROR(VLOOKUP(AB835, 'SERVICE LOCATIONS'!$A:$J, 5, FALSE), ""))</f>
        <v/>
      </c>
      <c r="AI835" s="5" t="str">
        <f>IF(AB835 = "", "", IFERROR(VLOOKUP(AB835, 'SERVICE LOCATIONS'!$A:$F, 6, FALSE), ""))</f>
        <v/>
      </c>
      <c r="AJ835" s="5" t="str">
        <f>IF(AB835 = "", "", IFERROR(VLOOKUP(AB835, 'SERVICE LOCATIONS'!$A:$G, 7, FALSE), ""))</f>
        <v/>
      </c>
      <c r="AK835" s="5" t="str">
        <f>IF(AB835 = "", "", IFERROR(VLOOKUP(AB835, 'SERVICE LOCATIONS'!$A:$H, 8, FALSE), ""))</f>
        <v/>
      </c>
      <c r="AL835" s="7" t="str">
        <f>IF(AB835 = "", "", IFERROR(VLOOKUP(AB835, 'SERVICE LOCATIONS'!$A:$I, 9, FALSE), ""))</f>
        <v/>
      </c>
      <c r="AM835" s="7" t="str">
        <f>IF(AB835 = "", "", IFERROR(VLOOKUP(AB835, 'SERVICE LOCATIONS'!$A:$J, 10, FALSE), ""))</f>
        <v/>
      </c>
      <c r="AN835" s="7" t="str">
        <f>IF(AB835 = "", "", IFERROR(VLOOKUP(AB835, 'SERVICE LOCATIONS'!$A:$Q, 12, FALSE), ""))</f>
        <v/>
      </c>
      <c r="AO835" s="5" t="str">
        <f>IF(AB835 = "", "", IFERROR(VLOOKUP(AB835, 'SERVICE LOCATIONS'!$A:$Q, 13, FALSE), ""))</f>
        <v/>
      </c>
      <c r="AP835" s="5" t="str">
        <f>IF(AB835 = "", "", IFERROR(VLOOKUP(AB835, 'SERVICE LOCATIONS'!$A:$Q, 14, FALSE), ""))</f>
        <v/>
      </c>
      <c r="AQ835" s="5" t="str">
        <f>IF(AB835 = "", "", IFERROR(VLOOKUP(AB835, 'SERVICE LOCATIONS'!$A:$Q, 15, FALSE), ""))</f>
        <v/>
      </c>
      <c r="AR835" s="5" t="str">
        <f>IF(AB835 = "", "", IFERROR(VLOOKUP(AB835, 'SERVICE LOCATIONS'!$A:$Q, 16, FALSE), ""))</f>
        <v/>
      </c>
      <c r="AS835" s="5" t="str">
        <f>IF(AB835 = "", "", IFERROR(VLOOKUP(AB835, 'SERVICE LOCATIONS'!$A:$Q, 17, FALSE), ""))</f>
        <v/>
      </c>
      <c r="AT835" s="27" t="str">
        <f>IF(AB835 = "", "", IFERROR(VLOOKUP(AB835, 'SERVICE LOCATIONS'!$A:$Q, 11, FALSE), ""))</f>
        <v/>
      </c>
      <c r="AU835" s="42"/>
      <c r="AV835" s="54"/>
      <c r="AW835" s="55"/>
      <c r="AX835" s="56"/>
      <c r="AY835" s="57"/>
    </row>
    <row r="836" spans="1:51" x14ac:dyDescent="0.2">
      <c r="A836" s="58"/>
      <c r="B836" s="64" t="str">
        <f>IF(A836="", "", TEXT(VLOOKUP(A836, 'ENTITY INFO'!$A:$E, 4, FALSE), "00-0000000"))</f>
        <v/>
      </c>
      <c r="C836" s="64" t="str">
        <f>IF(A836="", "", VLOOKUP(A836, 'ENTITY INFO'!$A:$E, 5, FALSE))</f>
        <v/>
      </c>
      <c r="D836" s="64" t="str">
        <f>IF(A836 = "", "", IFERROR(VLOOKUP(A836, 'ENTITY INFO'!$A:$B, 2, FALSE), ""))</f>
        <v/>
      </c>
      <c r="E836" s="42"/>
      <c r="F836" s="57"/>
      <c r="G836" s="60"/>
      <c r="H836" s="54"/>
      <c r="I836" s="61"/>
      <c r="J836" s="62"/>
      <c r="K836" s="57"/>
      <c r="L836" s="57"/>
      <c r="M836" s="54"/>
      <c r="N836" s="63"/>
      <c r="O836" s="57"/>
      <c r="P836" s="57"/>
      <c r="Q836" s="57"/>
      <c r="R836" s="57"/>
      <c r="S836" s="57"/>
      <c r="T836" s="57"/>
      <c r="U836" s="57"/>
      <c r="V836" s="57"/>
      <c r="W836" s="57"/>
      <c r="X836" s="57"/>
      <c r="Y836" s="25" t="str">
        <f>IF(X836 = "", "", IFERROR(VLOOKUP(X836, Values!G:H, 2, FALSE), ""))</f>
        <v/>
      </c>
      <c r="Z836" s="26" t="str">
        <f>IF(X836 = "", "", IFERROR(VLOOKUP(X836, Values!G:I, 3, FALSE), ""))</f>
        <v/>
      </c>
      <c r="AA836" s="107"/>
      <c r="AB836" s="56"/>
      <c r="AC836" s="57"/>
      <c r="AD836" s="25"/>
      <c r="AE836" s="5" t="str">
        <f>IF(AB836 = "", "", IFERROR(VLOOKUP(AB836, 'SERVICE LOCATIONS'!$A:$B, 2, FALSE), ""))</f>
        <v/>
      </c>
      <c r="AF836" s="5" t="str">
        <f>IF(AB836 = "", "", IFERROR(IF(VLOOKUP(AB836, 'SERVICE LOCATIONS'!$A:$C, 3, FALSE) = 0, "", VLOOKUP(AB836, 'SERVICE LOCATIONS'!$A:$D, 3, FALSE)), ""))</f>
        <v/>
      </c>
      <c r="AG836" s="5" t="str">
        <f>IF(AB836 = "", "", IFERROR(VLOOKUP(AB836, 'SERVICE LOCATIONS'!$A:$D, 4, FALSE), ""))</f>
        <v/>
      </c>
      <c r="AH836" s="5" t="str">
        <f>IF(AB836 = "", "", IFERROR(VLOOKUP(AB836, 'SERVICE LOCATIONS'!$A:$J, 5, FALSE), ""))</f>
        <v/>
      </c>
      <c r="AI836" s="5" t="str">
        <f>IF(AB836 = "", "", IFERROR(VLOOKUP(AB836, 'SERVICE LOCATIONS'!$A:$F, 6, FALSE), ""))</f>
        <v/>
      </c>
      <c r="AJ836" s="5" t="str">
        <f>IF(AB836 = "", "", IFERROR(VLOOKUP(AB836, 'SERVICE LOCATIONS'!$A:$G, 7, FALSE), ""))</f>
        <v/>
      </c>
      <c r="AK836" s="5" t="str">
        <f>IF(AB836 = "", "", IFERROR(VLOOKUP(AB836, 'SERVICE LOCATIONS'!$A:$H, 8, FALSE), ""))</f>
        <v/>
      </c>
      <c r="AL836" s="7" t="str">
        <f>IF(AB836 = "", "", IFERROR(VLOOKUP(AB836, 'SERVICE LOCATIONS'!$A:$I, 9, FALSE), ""))</f>
        <v/>
      </c>
      <c r="AM836" s="7" t="str">
        <f>IF(AB836 = "", "", IFERROR(VLOOKUP(AB836, 'SERVICE LOCATIONS'!$A:$J, 10, FALSE), ""))</f>
        <v/>
      </c>
      <c r="AN836" s="7" t="str">
        <f>IF(AB836 = "", "", IFERROR(VLOOKUP(AB836, 'SERVICE LOCATIONS'!$A:$Q, 12, FALSE), ""))</f>
        <v/>
      </c>
      <c r="AO836" s="5" t="str">
        <f>IF(AB836 = "", "", IFERROR(VLOOKUP(AB836, 'SERVICE LOCATIONS'!$A:$Q, 13, FALSE), ""))</f>
        <v/>
      </c>
      <c r="AP836" s="5" t="str">
        <f>IF(AB836 = "", "", IFERROR(VLOOKUP(AB836, 'SERVICE LOCATIONS'!$A:$Q, 14, FALSE), ""))</f>
        <v/>
      </c>
      <c r="AQ836" s="5" t="str">
        <f>IF(AB836 = "", "", IFERROR(VLOOKUP(AB836, 'SERVICE LOCATIONS'!$A:$Q, 15, FALSE), ""))</f>
        <v/>
      </c>
      <c r="AR836" s="5" t="str">
        <f>IF(AB836 = "", "", IFERROR(VLOOKUP(AB836, 'SERVICE LOCATIONS'!$A:$Q, 16, FALSE), ""))</f>
        <v/>
      </c>
      <c r="AS836" s="5" t="str">
        <f>IF(AB836 = "", "", IFERROR(VLOOKUP(AB836, 'SERVICE LOCATIONS'!$A:$Q, 17, FALSE), ""))</f>
        <v/>
      </c>
      <c r="AT836" s="27" t="str">
        <f>IF(AB836 = "", "", IFERROR(VLOOKUP(AB836, 'SERVICE LOCATIONS'!$A:$Q, 11, FALSE), ""))</f>
        <v/>
      </c>
      <c r="AU836" s="42"/>
      <c r="AV836" s="54"/>
      <c r="AW836" s="55"/>
      <c r="AX836" s="56"/>
      <c r="AY836" s="57"/>
    </row>
    <row r="837" spans="1:51" x14ac:dyDescent="0.2">
      <c r="A837" s="58"/>
      <c r="B837" s="64" t="str">
        <f>IF(A837="", "", TEXT(VLOOKUP(A837, 'ENTITY INFO'!$A:$E, 4, FALSE), "00-0000000"))</f>
        <v/>
      </c>
      <c r="C837" s="64" t="str">
        <f>IF(A837="", "", VLOOKUP(A837, 'ENTITY INFO'!$A:$E, 5, FALSE))</f>
        <v/>
      </c>
      <c r="D837" s="64" t="str">
        <f>IF(A837 = "", "", IFERROR(VLOOKUP(A837, 'ENTITY INFO'!$A:$B, 2, FALSE), ""))</f>
        <v/>
      </c>
      <c r="E837" s="42"/>
      <c r="F837" s="57"/>
      <c r="G837" s="60"/>
      <c r="H837" s="54"/>
      <c r="I837" s="61"/>
      <c r="J837" s="62"/>
      <c r="K837" s="57"/>
      <c r="L837" s="57"/>
      <c r="M837" s="54"/>
      <c r="N837" s="63"/>
      <c r="O837" s="57"/>
      <c r="P837" s="57"/>
      <c r="Q837" s="57"/>
      <c r="R837" s="57"/>
      <c r="S837" s="57"/>
      <c r="T837" s="57"/>
      <c r="U837" s="57"/>
      <c r="V837" s="57"/>
      <c r="W837" s="57"/>
      <c r="X837" s="57"/>
      <c r="Y837" s="25" t="str">
        <f>IF(X837 = "", "", IFERROR(VLOOKUP(X837, Values!G:H, 2, FALSE), ""))</f>
        <v/>
      </c>
      <c r="Z837" s="26" t="str">
        <f>IF(X837 = "", "", IFERROR(VLOOKUP(X837, Values!G:I, 3, FALSE), ""))</f>
        <v/>
      </c>
      <c r="AA837" s="107"/>
      <c r="AB837" s="56"/>
      <c r="AC837" s="57"/>
      <c r="AD837" s="25"/>
      <c r="AE837" s="5" t="str">
        <f>IF(AB837 = "", "", IFERROR(VLOOKUP(AB837, 'SERVICE LOCATIONS'!$A:$B, 2, FALSE), ""))</f>
        <v/>
      </c>
      <c r="AF837" s="5" t="str">
        <f>IF(AB837 = "", "", IFERROR(IF(VLOOKUP(AB837, 'SERVICE LOCATIONS'!$A:$C, 3, FALSE) = 0, "", VLOOKUP(AB837, 'SERVICE LOCATIONS'!$A:$D, 3, FALSE)), ""))</f>
        <v/>
      </c>
      <c r="AG837" s="5" t="str">
        <f>IF(AB837 = "", "", IFERROR(VLOOKUP(AB837, 'SERVICE LOCATIONS'!$A:$D, 4, FALSE), ""))</f>
        <v/>
      </c>
      <c r="AH837" s="5" t="str">
        <f>IF(AB837 = "", "", IFERROR(VLOOKUP(AB837, 'SERVICE LOCATIONS'!$A:$J, 5, FALSE), ""))</f>
        <v/>
      </c>
      <c r="AI837" s="5" t="str">
        <f>IF(AB837 = "", "", IFERROR(VLOOKUP(AB837, 'SERVICE LOCATIONS'!$A:$F, 6, FALSE), ""))</f>
        <v/>
      </c>
      <c r="AJ837" s="5" t="str">
        <f>IF(AB837 = "", "", IFERROR(VLOOKUP(AB837, 'SERVICE LOCATIONS'!$A:$G, 7, FALSE), ""))</f>
        <v/>
      </c>
      <c r="AK837" s="5" t="str">
        <f>IF(AB837 = "", "", IFERROR(VLOOKUP(AB837, 'SERVICE LOCATIONS'!$A:$H, 8, FALSE), ""))</f>
        <v/>
      </c>
      <c r="AL837" s="7" t="str">
        <f>IF(AB837 = "", "", IFERROR(VLOOKUP(AB837, 'SERVICE LOCATIONS'!$A:$I, 9, FALSE), ""))</f>
        <v/>
      </c>
      <c r="AM837" s="7" t="str">
        <f>IF(AB837 = "", "", IFERROR(VLOOKUP(AB837, 'SERVICE LOCATIONS'!$A:$J, 10, FALSE), ""))</f>
        <v/>
      </c>
      <c r="AN837" s="7" t="str">
        <f>IF(AB837 = "", "", IFERROR(VLOOKUP(AB837, 'SERVICE LOCATIONS'!$A:$Q, 12, FALSE), ""))</f>
        <v/>
      </c>
      <c r="AO837" s="5" t="str">
        <f>IF(AB837 = "", "", IFERROR(VLOOKUP(AB837, 'SERVICE LOCATIONS'!$A:$Q, 13, FALSE), ""))</f>
        <v/>
      </c>
      <c r="AP837" s="5" t="str">
        <f>IF(AB837 = "", "", IFERROR(VLOOKUP(AB837, 'SERVICE LOCATIONS'!$A:$Q, 14, FALSE), ""))</f>
        <v/>
      </c>
      <c r="AQ837" s="5" t="str">
        <f>IF(AB837 = "", "", IFERROR(VLOOKUP(AB837, 'SERVICE LOCATIONS'!$A:$Q, 15, FALSE), ""))</f>
        <v/>
      </c>
      <c r="AR837" s="5" t="str">
        <f>IF(AB837 = "", "", IFERROR(VLOOKUP(AB837, 'SERVICE LOCATIONS'!$A:$Q, 16, FALSE), ""))</f>
        <v/>
      </c>
      <c r="AS837" s="5" t="str">
        <f>IF(AB837 = "", "", IFERROR(VLOOKUP(AB837, 'SERVICE LOCATIONS'!$A:$Q, 17, FALSE), ""))</f>
        <v/>
      </c>
      <c r="AT837" s="27" t="str">
        <f>IF(AB837 = "", "", IFERROR(VLOOKUP(AB837, 'SERVICE LOCATIONS'!$A:$Q, 11, FALSE), ""))</f>
        <v/>
      </c>
      <c r="AU837" s="42"/>
      <c r="AV837" s="54"/>
      <c r="AW837" s="55"/>
      <c r="AX837" s="56"/>
      <c r="AY837" s="57"/>
    </row>
    <row r="838" spans="1:51" x14ac:dyDescent="0.2">
      <c r="A838" s="58"/>
      <c r="B838" s="64" t="str">
        <f>IF(A838="", "", TEXT(VLOOKUP(A838, 'ENTITY INFO'!$A:$E, 4, FALSE), "00-0000000"))</f>
        <v/>
      </c>
      <c r="C838" s="64" t="str">
        <f>IF(A838="", "", VLOOKUP(A838, 'ENTITY INFO'!$A:$E, 5, FALSE))</f>
        <v/>
      </c>
      <c r="D838" s="64" t="str">
        <f>IF(A838 = "", "", IFERROR(VLOOKUP(A838, 'ENTITY INFO'!$A:$B, 2, FALSE), ""))</f>
        <v/>
      </c>
      <c r="E838" s="42"/>
      <c r="F838" s="57"/>
      <c r="G838" s="60"/>
      <c r="H838" s="54"/>
      <c r="I838" s="61"/>
      <c r="J838" s="62"/>
      <c r="K838" s="57"/>
      <c r="L838" s="57"/>
      <c r="M838" s="54"/>
      <c r="N838" s="63"/>
      <c r="O838" s="57"/>
      <c r="P838" s="57"/>
      <c r="Q838" s="57"/>
      <c r="R838" s="57"/>
      <c r="S838" s="57"/>
      <c r="T838" s="57"/>
      <c r="U838" s="57"/>
      <c r="V838" s="57"/>
      <c r="W838" s="57"/>
      <c r="X838" s="57"/>
      <c r="Y838" s="25" t="str">
        <f>IF(X838 = "", "", IFERROR(VLOOKUP(X838, Values!G:H, 2, FALSE), ""))</f>
        <v/>
      </c>
      <c r="Z838" s="26" t="str">
        <f>IF(X838 = "", "", IFERROR(VLOOKUP(X838, Values!G:I, 3, FALSE), ""))</f>
        <v/>
      </c>
      <c r="AA838" s="107"/>
      <c r="AB838" s="56"/>
      <c r="AC838" s="57"/>
      <c r="AD838" s="25"/>
      <c r="AE838" s="5" t="str">
        <f>IF(AB838 = "", "", IFERROR(VLOOKUP(AB838, 'SERVICE LOCATIONS'!$A:$B, 2, FALSE), ""))</f>
        <v/>
      </c>
      <c r="AF838" s="5" t="str">
        <f>IF(AB838 = "", "", IFERROR(IF(VLOOKUP(AB838, 'SERVICE LOCATIONS'!$A:$C, 3, FALSE) = 0, "", VLOOKUP(AB838, 'SERVICE LOCATIONS'!$A:$D, 3, FALSE)), ""))</f>
        <v/>
      </c>
      <c r="AG838" s="5" t="str">
        <f>IF(AB838 = "", "", IFERROR(VLOOKUP(AB838, 'SERVICE LOCATIONS'!$A:$D, 4, FALSE), ""))</f>
        <v/>
      </c>
      <c r="AH838" s="5" t="str">
        <f>IF(AB838 = "", "", IFERROR(VLOOKUP(AB838, 'SERVICE LOCATIONS'!$A:$J, 5, FALSE), ""))</f>
        <v/>
      </c>
      <c r="AI838" s="5" t="str">
        <f>IF(AB838 = "", "", IFERROR(VLOOKUP(AB838, 'SERVICE LOCATIONS'!$A:$F, 6, FALSE), ""))</f>
        <v/>
      </c>
      <c r="AJ838" s="5" t="str">
        <f>IF(AB838 = "", "", IFERROR(VLOOKUP(AB838, 'SERVICE LOCATIONS'!$A:$G, 7, FALSE), ""))</f>
        <v/>
      </c>
      <c r="AK838" s="5" t="str">
        <f>IF(AB838 = "", "", IFERROR(VLOOKUP(AB838, 'SERVICE LOCATIONS'!$A:$H, 8, FALSE), ""))</f>
        <v/>
      </c>
      <c r="AL838" s="7" t="str">
        <f>IF(AB838 = "", "", IFERROR(VLOOKUP(AB838, 'SERVICE LOCATIONS'!$A:$I, 9, FALSE), ""))</f>
        <v/>
      </c>
      <c r="AM838" s="7" t="str">
        <f>IF(AB838 = "", "", IFERROR(VLOOKUP(AB838, 'SERVICE LOCATIONS'!$A:$J, 10, FALSE), ""))</f>
        <v/>
      </c>
      <c r="AN838" s="7" t="str">
        <f>IF(AB838 = "", "", IFERROR(VLOOKUP(AB838, 'SERVICE LOCATIONS'!$A:$Q, 12, FALSE), ""))</f>
        <v/>
      </c>
      <c r="AO838" s="5" t="str">
        <f>IF(AB838 = "", "", IFERROR(VLOOKUP(AB838, 'SERVICE LOCATIONS'!$A:$Q, 13, FALSE), ""))</f>
        <v/>
      </c>
      <c r="AP838" s="5" t="str">
        <f>IF(AB838 = "", "", IFERROR(VLOOKUP(AB838, 'SERVICE LOCATIONS'!$A:$Q, 14, FALSE), ""))</f>
        <v/>
      </c>
      <c r="AQ838" s="5" t="str">
        <f>IF(AB838 = "", "", IFERROR(VLOOKUP(AB838, 'SERVICE LOCATIONS'!$A:$Q, 15, FALSE), ""))</f>
        <v/>
      </c>
      <c r="AR838" s="5" t="str">
        <f>IF(AB838 = "", "", IFERROR(VLOOKUP(AB838, 'SERVICE LOCATIONS'!$A:$Q, 16, FALSE), ""))</f>
        <v/>
      </c>
      <c r="AS838" s="5" t="str">
        <f>IF(AB838 = "", "", IFERROR(VLOOKUP(AB838, 'SERVICE LOCATIONS'!$A:$Q, 17, FALSE), ""))</f>
        <v/>
      </c>
      <c r="AT838" s="27" t="str">
        <f>IF(AB838 = "", "", IFERROR(VLOOKUP(AB838, 'SERVICE LOCATIONS'!$A:$Q, 11, FALSE), ""))</f>
        <v/>
      </c>
      <c r="AU838" s="42"/>
      <c r="AV838" s="54"/>
      <c r="AW838" s="55"/>
      <c r="AX838" s="56"/>
      <c r="AY838" s="57"/>
    </row>
    <row r="839" spans="1:51" x14ac:dyDescent="0.2">
      <c r="A839" s="58"/>
      <c r="B839" s="64" t="str">
        <f>IF(A839="", "", TEXT(VLOOKUP(A839, 'ENTITY INFO'!$A:$E, 4, FALSE), "00-0000000"))</f>
        <v/>
      </c>
      <c r="C839" s="64" t="str">
        <f>IF(A839="", "", VLOOKUP(A839, 'ENTITY INFO'!$A:$E, 5, FALSE))</f>
        <v/>
      </c>
      <c r="D839" s="64" t="str">
        <f>IF(A839 = "", "", IFERROR(VLOOKUP(A839, 'ENTITY INFO'!$A:$B, 2, FALSE), ""))</f>
        <v/>
      </c>
      <c r="E839" s="42"/>
      <c r="F839" s="57"/>
      <c r="G839" s="60"/>
      <c r="H839" s="54"/>
      <c r="I839" s="61"/>
      <c r="J839" s="62"/>
      <c r="K839" s="57"/>
      <c r="L839" s="57"/>
      <c r="M839" s="54"/>
      <c r="N839" s="63"/>
      <c r="O839" s="57"/>
      <c r="P839" s="57"/>
      <c r="Q839" s="57"/>
      <c r="R839" s="57"/>
      <c r="S839" s="57"/>
      <c r="T839" s="57"/>
      <c r="U839" s="57"/>
      <c r="V839" s="57"/>
      <c r="W839" s="57"/>
      <c r="X839" s="57"/>
      <c r="Y839" s="25" t="str">
        <f>IF(X839 = "", "", IFERROR(VLOOKUP(X839, Values!G:H, 2, FALSE), ""))</f>
        <v/>
      </c>
      <c r="Z839" s="26" t="str">
        <f>IF(X839 = "", "", IFERROR(VLOOKUP(X839, Values!G:I, 3, FALSE), ""))</f>
        <v/>
      </c>
      <c r="AA839" s="107"/>
      <c r="AB839" s="56"/>
      <c r="AC839" s="57"/>
      <c r="AD839" s="25"/>
      <c r="AE839" s="5" t="str">
        <f>IF(AB839 = "", "", IFERROR(VLOOKUP(AB839, 'SERVICE LOCATIONS'!$A:$B, 2, FALSE), ""))</f>
        <v/>
      </c>
      <c r="AF839" s="5" t="str">
        <f>IF(AB839 = "", "", IFERROR(IF(VLOOKUP(AB839, 'SERVICE LOCATIONS'!$A:$C, 3, FALSE) = 0, "", VLOOKUP(AB839, 'SERVICE LOCATIONS'!$A:$D, 3, FALSE)), ""))</f>
        <v/>
      </c>
      <c r="AG839" s="5" t="str">
        <f>IF(AB839 = "", "", IFERROR(VLOOKUP(AB839, 'SERVICE LOCATIONS'!$A:$D, 4, FALSE), ""))</f>
        <v/>
      </c>
      <c r="AH839" s="5" t="str">
        <f>IF(AB839 = "", "", IFERROR(VLOOKUP(AB839, 'SERVICE LOCATIONS'!$A:$J, 5, FALSE), ""))</f>
        <v/>
      </c>
      <c r="AI839" s="5" t="str">
        <f>IF(AB839 = "", "", IFERROR(VLOOKUP(AB839, 'SERVICE LOCATIONS'!$A:$F, 6, FALSE), ""))</f>
        <v/>
      </c>
      <c r="AJ839" s="5" t="str">
        <f>IF(AB839 = "", "", IFERROR(VLOOKUP(AB839, 'SERVICE LOCATIONS'!$A:$G, 7, FALSE), ""))</f>
        <v/>
      </c>
      <c r="AK839" s="5" t="str">
        <f>IF(AB839 = "", "", IFERROR(VLOOKUP(AB839, 'SERVICE LOCATIONS'!$A:$H, 8, FALSE), ""))</f>
        <v/>
      </c>
      <c r="AL839" s="7" t="str">
        <f>IF(AB839 = "", "", IFERROR(VLOOKUP(AB839, 'SERVICE LOCATIONS'!$A:$I, 9, FALSE), ""))</f>
        <v/>
      </c>
      <c r="AM839" s="7" t="str">
        <f>IF(AB839 = "", "", IFERROR(VLOOKUP(AB839, 'SERVICE LOCATIONS'!$A:$J, 10, FALSE), ""))</f>
        <v/>
      </c>
      <c r="AN839" s="7" t="str">
        <f>IF(AB839 = "", "", IFERROR(VLOOKUP(AB839, 'SERVICE LOCATIONS'!$A:$Q, 12, FALSE), ""))</f>
        <v/>
      </c>
      <c r="AO839" s="5" t="str">
        <f>IF(AB839 = "", "", IFERROR(VLOOKUP(AB839, 'SERVICE LOCATIONS'!$A:$Q, 13, FALSE), ""))</f>
        <v/>
      </c>
      <c r="AP839" s="5" t="str">
        <f>IF(AB839 = "", "", IFERROR(VLOOKUP(AB839, 'SERVICE LOCATIONS'!$A:$Q, 14, FALSE), ""))</f>
        <v/>
      </c>
      <c r="AQ839" s="5" t="str">
        <f>IF(AB839 = "", "", IFERROR(VLOOKUP(AB839, 'SERVICE LOCATIONS'!$A:$Q, 15, FALSE), ""))</f>
        <v/>
      </c>
      <c r="AR839" s="5" t="str">
        <f>IF(AB839 = "", "", IFERROR(VLOOKUP(AB839, 'SERVICE LOCATIONS'!$A:$Q, 16, FALSE), ""))</f>
        <v/>
      </c>
      <c r="AS839" s="5" t="str">
        <f>IF(AB839 = "", "", IFERROR(VLOOKUP(AB839, 'SERVICE LOCATIONS'!$A:$Q, 17, FALSE), ""))</f>
        <v/>
      </c>
      <c r="AT839" s="27" t="str">
        <f>IF(AB839 = "", "", IFERROR(VLOOKUP(AB839, 'SERVICE LOCATIONS'!$A:$Q, 11, FALSE), ""))</f>
        <v/>
      </c>
      <c r="AU839" s="42"/>
      <c r="AV839" s="54"/>
      <c r="AW839" s="55"/>
      <c r="AX839" s="56"/>
      <c r="AY839" s="57"/>
    </row>
    <row r="840" spans="1:51" x14ac:dyDescent="0.2">
      <c r="A840" s="58"/>
      <c r="B840" s="64" t="str">
        <f>IF(A840="", "", TEXT(VLOOKUP(A840, 'ENTITY INFO'!$A:$E, 4, FALSE), "00-0000000"))</f>
        <v/>
      </c>
      <c r="C840" s="64" t="str">
        <f>IF(A840="", "", VLOOKUP(A840, 'ENTITY INFO'!$A:$E, 5, FALSE))</f>
        <v/>
      </c>
      <c r="D840" s="64" t="str">
        <f>IF(A840 = "", "", IFERROR(VLOOKUP(A840, 'ENTITY INFO'!$A:$B, 2, FALSE), ""))</f>
        <v/>
      </c>
      <c r="E840" s="42"/>
      <c r="F840" s="57"/>
      <c r="G840" s="60"/>
      <c r="H840" s="54"/>
      <c r="I840" s="61"/>
      <c r="J840" s="62"/>
      <c r="K840" s="57"/>
      <c r="L840" s="57"/>
      <c r="M840" s="54"/>
      <c r="N840" s="63"/>
      <c r="O840" s="57"/>
      <c r="P840" s="57"/>
      <c r="Q840" s="57"/>
      <c r="R840" s="57"/>
      <c r="S840" s="57"/>
      <c r="T840" s="57"/>
      <c r="U840" s="57"/>
      <c r="V840" s="57"/>
      <c r="W840" s="57"/>
      <c r="X840" s="57"/>
      <c r="Y840" s="25" t="str">
        <f>IF(X840 = "", "", IFERROR(VLOOKUP(X840, Values!G:H, 2, FALSE), ""))</f>
        <v/>
      </c>
      <c r="Z840" s="26" t="str">
        <f>IF(X840 = "", "", IFERROR(VLOOKUP(X840, Values!G:I, 3, FALSE), ""))</f>
        <v/>
      </c>
      <c r="AA840" s="107"/>
      <c r="AB840" s="56"/>
      <c r="AC840" s="57"/>
      <c r="AD840" s="25"/>
      <c r="AE840" s="5" t="str">
        <f>IF(AB840 = "", "", IFERROR(VLOOKUP(AB840, 'SERVICE LOCATIONS'!$A:$B, 2, FALSE), ""))</f>
        <v/>
      </c>
      <c r="AF840" s="5" t="str">
        <f>IF(AB840 = "", "", IFERROR(IF(VLOOKUP(AB840, 'SERVICE LOCATIONS'!$A:$C, 3, FALSE) = 0, "", VLOOKUP(AB840, 'SERVICE LOCATIONS'!$A:$D, 3, FALSE)), ""))</f>
        <v/>
      </c>
      <c r="AG840" s="5" t="str">
        <f>IF(AB840 = "", "", IFERROR(VLOOKUP(AB840, 'SERVICE LOCATIONS'!$A:$D, 4, FALSE), ""))</f>
        <v/>
      </c>
      <c r="AH840" s="5" t="str">
        <f>IF(AB840 = "", "", IFERROR(VLOOKUP(AB840, 'SERVICE LOCATIONS'!$A:$J, 5, FALSE), ""))</f>
        <v/>
      </c>
      <c r="AI840" s="5" t="str">
        <f>IF(AB840 = "", "", IFERROR(VLOOKUP(AB840, 'SERVICE LOCATIONS'!$A:$F, 6, FALSE), ""))</f>
        <v/>
      </c>
      <c r="AJ840" s="5" t="str">
        <f>IF(AB840 = "", "", IFERROR(VLOOKUP(AB840, 'SERVICE LOCATIONS'!$A:$G, 7, FALSE), ""))</f>
        <v/>
      </c>
      <c r="AK840" s="5" t="str">
        <f>IF(AB840 = "", "", IFERROR(VLOOKUP(AB840, 'SERVICE LOCATIONS'!$A:$H, 8, FALSE), ""))</f>
        <v/>
      </c>
      <c r="AL840" s="7" t="str">
        <f>IF(AB840 = "", "", IFERROR(VLOOKUP(AB840, 'SERVICE LOCATIONS'!$A:$I, 9, FALSE), ""))</f>
        <v/>
      </c>
      <c r="AM840" s="7" t="str">
        <f>IF(AB840 = "", "", IFERROR(VLOOKUP(AB840, 'SERVICE LOCATIONS'!$A:$J, 10, FALSE), ""))</f>
        <v/>
      </c>
      <c r="AN840" s="7" t="str">
        <f>IF(AB840 = "", "", IFERROR(VLOOKUP(AB840, 'SERVICE LOCATIONS'!$A:$Q, 12, FALSE), ""))</f>
        <v/>
      </c>
      <c r="AO840" s="5" t="str">
        <f>IF(AB840 = "", "", IFERROR(VLOOKUP(AB840, 'SERVICE LOCATIONS'!$A:$Q, 13, FALSE), ""))</f>
        <v/>
      </c>
      <c r="AP840" s="5" t="str">
        <f>IF(AB840 = "", "", IFERROR(VLOOKUP(AB840, 'SERVICE LOCATIONS'!$A:$Q, 14, FALSE), ""))</f>
        <v/>
      </c>
      <c r="AQ840" s="5" t="str">
        <f>IF(AB840 = "", "", IFERROR(VLOOKUP(AB840, 'SERVICE LOCATIONS'!$A:$Q, 15, FALSE), ""))</f>
        <v/>
      </c>
      <c r="AR840" s="5" t="str">
        <f>IF(AB840 = "", "", IFERROR(VLOOKUP(AB840, 'SERVICE LOCATIONS'!$A:$Q, 16, FALSE), ""))</f>
        <v/>
      </c>
      <c r="AS840" s="5" t="str">
        <f>IF(AB840 = "", "", IFERROR(VLOOKUP(AB840, 'SERVICE LOCATIONS'!$A:$Q, 17, FALSE), ""))</f>
        <v/>
      </c>
      <c r="AT840" s="27" t="str">
        <f>IF(AB840 = "", "", IFERROR(VLOOKUP(AB840, 'SERVICE LOCATIONS'!$A:$Q, 11, FALSE), ""))</f>
        <v/>
      </c>
      <c r="AU840" s="42"/>
      <c r="AV840" s="54"/>
      <c r="AW840" s="55"/>
      <c r="AX840" s="56"/>
      <c r="AY840" s="57"/>
    </row>
    <row r="841" spans="1:51" x14ac:dyDescent="0.2">
      <c r="A841" s="58"/>
      <c r="B841" s="64" t="str">
        <f>IF(A841="", "", TEXT(VLOOKUP(A841, 'ENTITY INFO'!$A:$E, 4, FALSE), "00-0000000"))</f>
        <v/>
      </c>
      <c r="C841" s="64" t="str">
        <f>IF(A841="", "", VLOOKUP(A841, 'ENTITY INFO'!$A:$E, 5, FALSE))</f>
        <v/>
      </c>
      <c r="D841" s="64" t="str">
        <f>IF(A841 = "", "", IFERROR(VLOOKUP(A841, 'ENTITY INFO'!$A:$B, 2, FALSE), ""))</f>
        <v/>
      </c>
      <c r="E841" s="42"/>
      <c r="F841" s="57"/>
      <c r="G841" s="60"/>
      <c r="H841" s="54"/>
      <c r="I841" s="61"/>
      <c r="J841" s="62"/>
      <c r="K841" s="57"/>
      <c r="L841" s="57"/>
      <c r="M841" s="54"/>
      <c r="N841" s="63"/>
      <c r="O841" s="57"/>
      <c r="P841" s="57"/>
      <c r="Q841" s="57"/>
      <c r="R841" s="57"/>
      <c r="S841" s="57"/>
      <c r="T841" s="57"/>
      <c r="U841" s="57"/>
      <c r="V841" s="57"/>
      <c r="W841" s="57"/>
      <c r="X841" s="57"/>
      <c r="Y841" s="25" t="str">
        <f>IF(X841 = "", "", IFERROR(VLOOKUP(X841, Values!G:H, 2, FALSE), ""))</f>
        <v/>
      </c>
      <c r="Z841" s="26" t="str">
        <f>IF(X841 = "", "", IFERROR(VLOOKUP(X841, Values!G:I, 3, FALSE), ""))</f>
        <v/>
      </c>
      <c r="AA841" s="107"/>
      <c r="AB841" s="56"/>
      <c r="AC841" s="57"/>
      <c r="AD841" s="25"/>
      <c r="AE841" s="5" t="str">
        <f>IF(AB841 = "", "", IFERROR(VLOOKUP(AB841, 'SERVICE LOCATIONS'!$A:$B, 2, FALSE), ""))</f>
        <v/>
      </c>
      <c r="AF841" s="5" t="str">
        <f>IF(AB841 = "", "", IFERROR(IF(VLOOKUP(AB841, 'SERVICE LOCATIONS'!$A:$C, 3, FALSE) = 0, "", VLOOKUP(AB841, 'SERVICE LOCATIONS'!$A:$D, 3, FALSE)), ""))</f>
        <v/>
      </c>
      <c r="AG841" s="5" t="str">
        <f>IF(AB841 = "", "", IFERROR(VLOOKUP(AB841, 'SERVICE LOCATIONS'!$A:$D, 4, FALSE), ""))</f>
        <v/>
      </c>
      <c r="AH841" s="5" t="str">
        <f>IF(AB841 = "", "", IFERROR(VLOOKUP(AB841, 'SERVICE LOCATIONS'!$A:$J, 5, FALSE), ""))</f>
        <v/>
      </c>
      <c r="AI841" s="5" t="str">
        <f>IF(AB841 = "", "", IFERROR(VLOOKUP(AB841, 'SERVICE LOCATIONS'!$A:$F, 6, FALSE), ""))</f>
        <v/>
      </c>
      <c r="AJ841" s="5" t="str">
        <f>IF(AB841 = "", "", IFERROR(VLOOKUP(AB841, 'SERVICE LOCATIONS'!$A:$G, 7, FALSE), ""))</f>
        <v/>
      </c>
      <c r="AK841" s="5" t="str">
        <f>IF(AB841 = "", "", IFERROR(VLOOKUP(AB841, 'SERVICE LOCATIONS'!$A:$H, 8, FALSE), ""))</f>
        <v/>
      </c>
      <c r="AL841" s="7" t="str">
        <f>IF(AB841 = "", "", IFERROR(VLOOKUP(AB841, 'SERVICE LOCATIONS'!$A:$I, 9, FALSE), ""))</f>
        <v/>
      </c>
      <c r="AM841" s="7" t="str">
        <f>IF(AB841 = "", "", IFERROR(VLOOKUP(AB841, 'SERVICE LOCATIONS'!$A:$J, 10, FALSE), ""))</f>
        <v/>
      </c>
      <c r="AN841" s="7" t="str">
        <f>IF(AB841 = "", "", IFERROR(VLOOKUP(AB841, 'SERVICE LOCATIONS'!$A:$Q, 12, FALSE), ""))</f>
        <v/>
      </c>
      <c r="AO841" s="5" t="str">
        <f>IF(AB841 = "", "", IFERROR(VLOOKUP(AB841, 'SERVICE LOCATIONS'!$A:$Q, 13, FALSE), ""))</f>
        <v/>
      </c>
      <c r="AP841" s="5" t="str">
        <f>IF(AB841 = "", "", IFERROR(VLOOKUP(AB841, 'SERVICE LOCATIONS'!$A:$Q, 14, FALSE), ""))</f>
        <v/>
      </c>
      <c r="AQ841" s="5" t="str">
        <f>IF(AB841 = "", "", IFERROR(VLOOKUP(AB841, 'SERVICE LOCATIONS'!$A:$Q, 15, FALSE), ""))</f>
        <v/>
      </c>
      <c r="AR841" s="5" t="str">
        <f>IF(AB841 = "", "", IFERROR(VLOOKUP(AB841, 'SERVICE LOCATIONS'!$A:$Q, 16, FALSE), ""))</f>
        <v/>
      </c>
      <c r="AS841" s="5" t="str">
        <f>IF(AB841 = "", "", IFERROR(VLOOKUP(AB841, 'SERVICE LOCATIONS'!$A:$Q, 17, FALSE), ""))</f>
        <v/>
      </c>
      <c r="AT841" s="27" t="str">
        <f>IF(AB841 = "", "", IFERROR(VLOOKUP(AB841, 'SERVICE LOCATIONS'!$A:$Q, 11, FALSE), ""))</f>
        <v/>
      </c>
      <c r="AU841" s="42"/>
      <c r="AV841" s="54"/>
      <c r="AW841" s="55"/>
      <c r="AX841" s="56"/>
      <c r="AY841" s="57"/>
    </row>
    <row r="842" spans="1:51" x14ac:dyDescent="0.2">
      <c r="A842" s="58"/>
      <c r="B842" s="64" t="str">
        <f>IF(A842="", "", TEXT(VLOOKUP(A842, 'ENTITY INFO'!$A:$E, 4, FALSE), "00-0000000"))</f>
        <v/>
      </c>
      <c r="C842" s="64" t="str">
        <f>IF(A842="", "", VLOOKUP(A842, 'ENTITY INFO'!$A:$E, 5, FALSE))</f>
        <v/>
      </c>
      <c r="D842" s="64" t="str">
        <f>IF(A842 = "", "", IFERROR(VLOOKUP(A842, 'ENTITY INFO'!$A:$B, 2, FALSE), ""))</f>
        <v/>
      </c>
      <c r="E842" s="42"/>
      <c r="F842" s="57"/>
      <c r="G842" s="60"/>
      <c r="H842" s="54"/>
      <c r="I842" s="61"/>
      <c r="J842" s="62"/>
      <c r="K842" s="57"/>
      <c r="L842" s="57"/>
      <c r="M842" s="54"/>
      <c r="N842" s="63"/>
      <c r="O842" s="57"/>
      <c r="P842" s="57"/>
      <c r="Q842" s="57"/>
      <c r="R842" s="57"/>
      <c r="S842" s="57"/>
      <c r="T842" s="57"/>
      <c r="U842" s="57"/>
      <c r="V842" s="57"/>
      <c r="W842" s="57"/>
      <c r="X842" s="57"/>
      <c r="Y842" s="25" t="str">
        <f>IF(X842 = "", "", IFERROR(VLOOKUP(X842, Values!G:H, 2, FALSE), ""))</f>
        <v/>
      </c>
      <c r="Z842" s="26" t="str">
        <f>IF(X842 = "", "", IFERROR(VLOOKUP(X842, Values!G:I, 3, FALSE), ""))</f>
        <v/>
      </c>
      <c r="AA842" s="107"/>
      <c r="AB842" s="56"/>
      <c r="AC842" s="57"/>
      <c r="AD842" s="25"/>
      <c r="AE842" s="5" t="str">
        <f>IF(AB842 = "", "", IFERROR(VLOOKUP(AB842, 'SERVICE LOCATIONS'!$A:$B, 2, FALSE), ""))</f>
        <v/>
      </c>
      <c r="AF842" s="5" t="str">
        <f>IF(AB842 = "", "", IFERROR(IF(VLOOKUP(AB842, 'SERVICE LOCATIONS'!$A:$C, 3, FALSE) = 0, "", VLOOKUP(AB842, 'SERVICE LOCATIONS'!$A:$D, 3, FALSE)), ""))</f>
        <v/>
      </c>
      <c r="AG842" s="5" t="str">
        <f>IF(AB842 = "", "", IFERROR(VLOOKUP(AB842, 'SERVICE LOCATIONS'!$A:$D, 4, FALSE), ""))</f>
        <v/>
      </c>
      <c r="AH842" s="5" t="str">
        <f>IF(AB842 = "", "", IFERROR(VLOOKUP(AB842, 'SERVICE LOCATIONS'!$A:$J, 5, FALSE), ""))</f>
        <v/>
      </c>
      <c r="AI842" s="5" t="str">
        <f>IF(AB842 = "", "", IFERROR(VLOOKUP(AB842, 'SERVICE LOCATIONS'!$A:$F, 6, FALSE), ""))</f>
        <v/>
      </c>
      <c r="AJ842" s="5" t="str">
        <f>IF(AB842 = "", "", IFERROR(VLOOKUP(AB842, 'SERVICE LOCATIONS'!$A:$G, 7, FALSE), ""))</f>
        <v/>
      </c>
      <c r="AK842" s="5" t="str">
        <f>IF(AB842 = "", "", IFERROR(VLOOKUP(AB842, 'SERVICE LOCATIONS'!$A:$H, 8, FALSE), ""))</f>
        <v/>
      </c>
      <c r="AL842" s="7" t="str">
        <f>IF(AB842 = "", "", IFERROR(VLOOKUP(AB842, 'SERVICE LOCATIONS'!$A:$I, 9, FALSE), ""))</f>
        <v/>
      </c>
      <c r="AM842" s="7" t="str">
        <f>IF(AB842 = "", "", IFERROR(VLOOKUP(AB842, 'SERVICE LOCATIONS'!$A:$J, 10, FALSE), ""))</f>
        <v/>
      </c>
      <c r="AN842" s="7" t="str">
        <f>IF(AB842 = "", "", IFERROR(VLOOKUP(AB842, 'SERVICE LOCATIONS'!$A:$Q, 12, FALSE), ""))</f>
        <v/>
      </c>
      <c r="AO842" s="5" t="str">
        <f>IF(AB842 = "", "", IFERROR(VLOOKUP(AB842, 'SERVICE LOCATIONS'!$A:$Q, 13, FALSE), ""))</f>
        <v/>
      </c>
      <c r="AP842" s="5" t="str">
        <f>IF(AB842 = "", "", IFERROR(VLOOKUP(AB842, 'SERVICE LOCATIONS'!$A:$Q, 14, FALSE), ""))</f>
        <v/>
      </c>
      <c r="AQ842" s="5" t="str">
        <f>IF(AB842 = "", "", IFERROR(VLOOKUP(AB842, 'SERVICE LOCATIONS'!$A:$Q, 15, FALSE), ""))</f>
        <v/>
      </c>
      <c r="AR842" s="5" t="str">
        <f>IF(AB842 = "", "", IFERROR(VLOOKUP(AB842, 'SERVICE LOCATIONS'!$A:$Q, 16, FALSE), ""))</f>
        <v/>
      </c>
      <c r="AS842" s="5" t="str">
        <f>IF(AB842 = "", "", IFERROR(VLOOKUP(AB842, 'SERVICE LOCATIONS'!$A:$Q, 17, FALSE), ""))</f>
        <v/>
      </c>
      <c r="AT842" s="27" t="str">
        <f>IF(AB842 = "", "", IFERROR(VLOOKUP(AB842, 'SERVICE LOCATIONS'!$A:$Q, 11, FALSE), ""))</f>
        <v/>
      </c>
      <c r="AU842" s="42"/>
      <c r="AV842" s="54"/>
      <c r="AW842" s="55"/>
      <c r="AX842" s="56"/>
      <c r="AY842" s="57"/>
    </row>
    <row r="843" spans="1:51" x14ac:dyDescent="0.2">
      <c r="A843" s="58"/>
      <c r="B843" s="64" t="str">
        <f>IF(A843="", "", TEXT(VLOOKUP(A843, 'ENTITY INFO'!$A:$E, 4, FALSE), "00-0000000"))</f>
        <v/>
      </c>
      <c r="C843" s="64" t="str">
        <f>IF(A843="", "", VLOOKUP(A843, 'ENTITY INFO'!$A:$E, 5, FALSE))</f>
        <v/>
      </c>
      <c r="D843" s="64" t="str">
        <f>IF(A843 = "", "", IFERROR(VLOOKUP(A843, 'ENTITY INFO'!$A:$B, 2, FALSE), ""))</f>
        <v/>
      </c>
      <c r="E843" s="42"/>
      <c r="F843" s="57"/>
      <c r="G843" s="60"/>
      <c r="H843" s="54"/>
      <c r="I843" s="61"/>
      <c r="J843" s="62"/>
      <c r="K843" s="57"/>
      <c r="L843" s="57"/>
      <c r="M843" s="54"/>
      <c r="N843" s="63"/>
      <c r="O843" s="57"/>
      <c r="P843" s="57"/>
      <c r="Q843" s="57"/>
      <c r="R843" s="57"/>
      <c r="S843" s="57"/>
      <c r="T843" s="57"/>
      <c r="U843" s="57"/>
      <c r="V843" s="57"/>
      <c r="W843" s="57"/>
      <c r="X843" s="57"/>
      <c r="Y843" s="25" t="str">
        <f>IF(X843 = "", "", IFERROR(VLOOKUP(X843, Values!G:H, 2, FALSE), ""))</f>
        <v/>
      </c>
      <c r="Z843" s="26" t="str">
        <f>IF(X843 = "", "", IFERROR(VLOOKUP(X843, Values!G:I, 3, FALSE), ""))</f>
        <v/>
      </c>
      <c r="AA843" s="107"/>
      <c r="AB843" s="56"/>
      <c r="AC843" s="57"/>
      <c r="AD843" s="25"/>
      <c r="AE843" s="5" t="str">
        <f>IF(AB843 = "", "", IFERROR(VLOOKUP(AB843, 'SERVICE LOCATIONS'!$A:$B, 2, FALSE), ""))</f>
        <v/>
      </c>
      <c r="AF843" s="5" t="str">
        <f>IF(AB843 = "", "", IFERROR(IF(VLOOKUP(AB843, 'SERVICE LOCATIONS'!$A:$C, 3, FALSE) = 0, "", VLOOKUP(AB843, 'SERVICE LOCATIONS'!$A:$D, 3, FALSE)), ""))</f>
        <v/>
      </c>
      <c r="AG843" s="5" t="str">
        <f>IF(AB843 = "", "", IFERROR(VLOOKUP(AB843, 'SERVICE LOCATIONS'!$A:$D, 4, FALSE), ""))</f>
        <v/>
      </c>
      <c r="AH843" s="5" t="str">
        <f>IF(AB843 = "", "", IFERROR(VLOOKUP(AB843, 'SERVICE LOCATIONS'!$A:$J, 5, FALSE), ""))</f>
        <v/>
      </c>
      <c r="AI843" s="5" t="str">
        <f>IF(AB843 = "", "", IFERROR(VLOOKUP(AB843, 'SERVICE LOCATIONS'!$A:$F, 6, FALSE), ""))</f>
        <v/>
      </c>
      <c r="AJ843" s="5" t="str">
        <f>IF(AB843 = "", "", IFERROR(VLOOKUP(AB843, 'SERVICE LOCATIONS'!$A:$G, 7, FALSE), ""))</f>
        <v/>
      </c>
      <c r="AK843" s="5" t="str">
        <f>IF(AB843 = "", "", IFERROR(VLOOKUP(AB843, 'SERVICE LOCATIONS'!$A:$H, 8, FALSE), ""))</f>
        <v/>
      </c>
      <c r="AL843" s="7" t="str">
        <f>IF(AB843 = "", "", IFERROR(VLOOKUP(AB843, 'SERVICE LOCATIONS'!$A:$I, 9, FALSE), ""))</f>
        <v/>
      </c>
      <c r="AM843" s="7" t="str">
        <f>IF(AB843 = "", "", IFERROR(VLOOKUP(AB843, 'SERVICE LOCATIONS'!$A:$J, 10, FALSE), ""))</f>
        <v/>
      </c>
      <c r="AN843" s="7" t="str">
        <f>IF(AB843 = "", "", IFERROR(VLOOKUP(AB843, 'SERVICE LOCATIONS'!$A:$Q, 12, FALSE), ""))</f>
        <v/>
      </c>
      <c r="AO843" s="5" t="str">
        <f>IF(AB843 = "", "", IFERROR(VLOOKUP(AB843, 'SERVICE LOCATIONS'!$A:$Q, 13, FALSE), ""))</f>
        <v/>
      </c>
      <c r="AP843" s="5" t="str">
        <f>IF(AB843 = "", "", IFERROR(VLOOKUP(AB843, 'SERVICE LOCATIONS'!$A:$Q, 14, FALSE), ""))</f>
        <v/>
      </c>
      <c r="AQ843" s="5" t="str">
        <f>IF(AB843 = "", "", IFERROR(VLOOKUP(AB843, 'SERVICE LOCATIONS'!$A:$Q, 15, FALSE), ""))</f>
        <v/>
      </c>
      <c r="AR843" s="5" t="str">
        <f>IF(AB843 = "", "", IFERROR(VLOOKUP(AB843, 'SERVICE LOCATIONS'!$A:$Q, 16, FALSE), ""))</f>
        <v/>
      </c>
      <c r="AS843" s="5" t="str">
        <f>IF(AB843 = "", "", IFERROR(VLOOKUP(AB843, 'SERVICE LOCATIONS'!$A:$Q, 17, FALSE), ""))</f>
        <v/>
      </c>
      <c r="AT843" s="27" t="str">
        <f>IF(AB843 = "", "", IFERROR(VLOOKUP(AB843, 'SERVICE LOCATIONS'!$A:$Q, 11, FALSE), ""))</f>
        <v/>
      </c>
      <c r="AU843" s="42"/>
      <c r="AV843" s="54"/>
      <c r="AW843" s="55"/>
      <c r="AX843" s="56"/>
      <c r="AY843" s="57"/>
    </row>
    <row r="844" spans="1:51" x14ac:dyDescent="0.2">
      <c r="A844" s="58"/>
      <c r="B844" s="64" t="str">
        <f>IF(A844="", "", TEXT(VLOOKUP(A844, 'ENTITY INFO'!$A:$E, 4, FALSE), "00-0000000"))</f>
        <v/>
      </c>
      <c r="C844" s="64" t="str">
        <f>IF(A844="", "", VLOOKUP(A844, 'ENTITY INFO'!$A:$E, 5, FALSE))</f>
        <v/>
      </c>
      <c r="D844" s="64" t="str">
        <f>IF(A844 = "", "", IFERROR(VLOOKUP(A844, 'ENTITY INFO'!$A:$B, 2, FALSE), ""))</f>
        <v/>
      </c>
      <c r="E844" s="42"/>
      <c r="F844" s="57"/>
      <c r="G844" s="60"/>
      <c r="H844" s="54"/>
      <c r="I844" s="61"/>
      <c r="J844" s="62"/>
      <c r="K844" s="57"/>
      <c r="L844" s="57"/>
      <c r="M844" s="54"/>
      <c r="N844" s="63"/>
      <c r="O844" s="57"/>
      <c r="P844" s="57"/>
      <c r="Q844" s="57"/>
      <c r="R844" s="57"/>
      <c r="S844" s="57"/>
      <c r="T844" s="57"/>
      <c r="U844" s="57"/>
      <c r="V844" s="57"/>
      <c r="W844" s="57"/>
      <c r="X844" s="57"/>
      <c r="Y844" s="25" t="str">
        <f>IF(X844 = "", "", IFERROR(VLOOKUP(X844, Values!G:H, 2, FALSE), ""))</f>
        <v/>
      </c>
      <c r="Z844" s="26" t="str">
        <f>IF(X844 = "", "", IFERROR(VLOOKUP(X844, Values!G:I, 3, FALSE), ""))</f>
        <v/>
      </c>
      <c r="AA844" s="107"/>
      <c r="AB844" s="56"/>
      <c r="AC844" s="57"/>
      <c r="AD844" s="25"/>
      <c r="AE844" s="5" t="str">
        <f>IF(AB844 = "", "", IFERROR(VLOOKUP(AB844, 'SERVICE LOCATIONS'!$A:$B, 2, FALSE), ""))</f>
        <v/>
      </c>
      <c r="AF844" s="5" t="str">
        <f>IF(AB844 = "", "", IFERROR(IF(VLOOKUP(AB844, 'SERVICE LOCATIONS'!$A:$C, 3, FALSE) = 0, "", VLOOKUP(AB844, 'SERVICE LOCATIONS'!$A:$D, 3, FALSE)), ""))</f>
        <v/>
      </c>
      <c r="AG844" s="5" t="str">
        <f>IF(AB844 = "", "", IFERROR(VLOOKUP(AB844, 'SERVICE LOCATIONS'!$A:$D, 4, FALSE), ""))</f>
        <v/>
      </c>
      <c r="AH844" s="5" t="str">
        <f>IF(AB844 = "", "", IFERROR(VLOOKUP(AB844, 'SERVICE LOCATIONS'!$A:$J, 5, FALSE), ""))</f>
        <v/>
      </c>
      <c r="AI844" s="5" t="str">
        <f>IF(AB844 = "", "", IFERROR(VLOOKUP(AB844, 'SERVICE LOCATIONS'!$A:$F, 6, FALSE), ""))</f>
        <v/>
      </c>
      <c r="AJ844" s="5" t="str">
        <f>IF(AB844 = "", "", IFERROR(VLOOKUP(AB844, 'SERVICE LOCATIONS'!$A:$G, 7, FALSE), ""))</f>
        <v/>
      </c>
      <c r="AK844" s="5" t="str">
        <f>IF(AB844 = "", "", IFERROR(VLOOKUP(AB844, 'SERVICE LOCATIONS'!$A:$H, 8, FALSE), ""))</f>
        <v/>
      </c>
      <c r="AL844" s="7" t="str">
        <f>IF(AB844 = "", "", IFERROR(VLOOKUP(AB844, 'SERVICE LOCATIONS'!$A:$I, 9, FALSE), ""))</f>
        <v/>
      </c>
      <c r="AM844" s="7" t="str">
        <f>IF(AB844 = "", "", IFERROR(VLOOKUP(AB844, 'SERVICE LOCATIONS'!$A:$J, 10, FALSE), ""))</f>
        <v/>
      </c>
      <c r="AN844" s="7" t="str">
        <f>IF(AB844 = "", "", IFERROR(VLOOKUP(AB844, 'SERVICE LOCATIONS'!$A:$Q, 12, FALSE), ""))</f>
        <v/>
      </c>
      <c r="AO844" s="5" t="str">
        <f>IF(AB844 = "", "", IFERROR(VLOOKUP(AB844, 'SERVICE LOCATIONS'!$A:$Q, 13, FALSE), ""))</f>
        <v/>
      </c>
      <c r="AP844" s="5" t="str">
        <f>IF(AB844 = "", "", IFERROR(VLOOKUP(AB844, 'SERVICE LOCATIONS'!$A:$Q, 14, FALSE), ""))</f>
        <v/>
      </c>
      <c r="AQ844" s="5" t="str">
        <f>IF(AB844 = "", "", IFERROR(VLOOKUP(AB844, 'SERVICE LOCATIONS'!$A:$Q, 15, FALSE), ""))</f>
        <v/>
      </c>
      <c r="AR844" s="5" t="str">
        <f>IF(AB844 = "", "", IFERROR(VLOOKUP(AB844, 'SERVICE LOCATIONS'!$A:$Q, 16, FALSE), ""))</f>
        <v/>
      </c>
      <c r="AS844" s="5" t="str">
        <f>IF(AB844 = "", "", IFERROR(VLOOKUP(AB844, 'SERVICE LOCATIONS'!$A:$Q, 17, FALSE), ""))</f>
        <v/>
      </c>
      <c r="AT844" s="27" t="str">
        <f>IF(AB844 = "", "", IFERROR(VLOOKUP(AB844, 'SERVICE LOCATIONS'!$A:$Q, 11, FALSE), ""))</f>
        <v/>
      </c>
      <c r="AU844" s="42"/>
      <c r="AV844" s="54"/>
      <c r="AW844" s="55"/>
      <c r="AX844" s="56"/>
      <c r="AY844" s="57"/>
    </row>
    <row r="845" spans="1:51" x14ac:dyDescent="0.2">
      <c r="A845" s="58"/>
      <c r="B845" s="64" t="str">
        <f>IF(A845="", "", TEXT(VLOOKUP(A845, 'ENTITY INFO'!$A:$E, 4, FALSE), "00-0000000"))</f>
        <v/>
      </c>
      <c r="C845" s="64" t="str">
        <f>IF(A845="", "", VLOOKUP(A845, 'ENTITY INFO'!$A:$E, 5, FALSE))</f>
        <v/>
      </c>
      <c r="D845" s="64" t="str">
        <f>IF(A845 = "", "", IFERROR(VLOOKUP(A845, 'ENTITY INFO'!$A:$B, 2, FALSE), ""))</f>
        <v/>
      </c>
      <c r="E845" s="42"/>
      <c r="F845" s="57"/>
      <c r="G845" s="60"/>
      <c r="H845" s="54"/>
      <c r="I845" s="61"/>
      <c r="J845" s="62"/>
      <c r="K845" s="57"/>
      <c r="L845" s="57"/>
      <c r="M845" s="54"/>
      <c r="N845" s="63"/>
      <c r="O845" s="57"/>
      <c r="P845" s="57"/>
      <c r="Q845" s="57"/>
      <c r="R845" s="57"/>
      <c r="S845" s="57"/>
      <c r="T845" s="57"/>
      <c r="U845" s="57"/>
      <c r="V845" s="57"/>
      <c r="W845" s="57"/>
      <c r="X845" s="57"/>
      <c r="Y845" s="25" t="str">
        <f>IF(X845 = "", "", IFERROR(VLOOKUP(X845, Values!G:H, 2, FALSE), ""))</f>
        <v/>
      </c>
      <c r="Z845" s="26" t="str">
        <f>IF(X845 = "", "", IFERROR(VLOOKUP(X845, Values!G:I, 3, FALSE), ""))</f>
        <v/>
      </c>
      <c r="AA845" s="107"/>
      <c r="AB845" s="56"/>
      <c r="AC845" s="57"/>
      <c r="AD845" s="25"/>
      <c r="AE845" s="5" t="str">
        <f>IF(AB845 = "", "", IFERROR(VLOOKUP(AB845, 'SERVICE LOCATIONS'!$A:$B, 2, FALSE), ""))</f>
        <v/>
      </c>
      <c r="AF845" s="5" t="str">
        <f>IF(AB845 = "", "", IFERROR(IF(VLOOKUP(AB845, 'SERVICE LOCATIONS'!$A:$C, 3, FALSE) = 0, "", VLOOKUP(AB845, 'SERVICE LOCATIONS'!$A:$D, 3, FALSE)), ""))</f>
        <v/>
      </c>
      <c r="AG845" s="5" t="str">
        <f>IF(AB845 = "", "", IFERROR(VLOOKUP(AB845, 'SERVICE LOCATIONS'!$A:$D, 4, FALSE), ""))</f>
        <v/>
      </c>
      <c r="AH845" s="5" t="str">
        <f>IF(AB845 = "", "", IFERROR(VLOOKUP(AB845, 'SERVICE LOCATIONS'!$A:$J, 5, FALSE), ""))</f>
        <v/>
      </c>
      <c r="AI845" s="5" t="str">
        <f>IF(AB845 = "", "", IFERROR(VLOOKUP(AB845, 'SERVICE LOCATIONS'!$A:$F, 6, FALSE), ""))</f>
        <v/>
      </c>
      <c r="AJ845" s="5" t="str">
        <f>IF(AB845 = "", "", IFERROR(VLOOKUP(AB845, 'SERVICE LOCATIONS'!$A:$G, 7, FALSE), ""))</f>
        <v/>
      </c>
      <c r="AK845" s="5" t="str">
        <f>IF(AB845 = "", "", IFERROR(VLOOKUP(AB845, 'SERVICE LOCATIONS'!$A:$H, 8, FALSE), ""))</f>
        <v/>
      </c>
      <c r="AL845" s="7" t="str">
        <f>IF(AB845 = "", "", IFERROR(VLOOKUP(AB845, 'SERVICE LOCATIONS'!$A:$I, 9, FALSE), ""))</f>
        <v/>
      </c>
      <c r="AM845" s="7" t="str">
        <f>IF(AB845 = "", "", IFERROR(VLOOKUP(AB845, 'SERVICE LOCATIONS'!$A:$J, 10, FALSE), ""))</f>
        <v/>
      </c>
      <c r="AN845" s="7" t="str">
        <f>IF(AB845 = "", "", IFERROR(VLOOKUP(AB845, 'SERVICE LOCATIONS'!$A:$Q, 12, FALSE), ""))</f>
        <v/>
      </c>
      <c r="AO845" s="5" t="str">
        <f>IF(AB845 = "", "", IFERROR(VLOOKUP(AB845, 'SERVICE LOCATIONS'!$A:$Q, 13, FALSE), ""))</f>
        <v/>
      </c>
      <c r="AP845" s="5" t="str">
        <f>IF(AB845 = "", "", IFERROR(VLOOKUP(AB845, 'SERVICE LOCATIONS'!$A:$Q, 14, FALSE), ""))</f>
        <v/>
      </c>
      <c r="AQ845" s="5" t="str">
        <f>IF(AB845 = "", "", IFERROR(VLOOKUP(AB845, 'SERVICE LOCATIONS'!$A:$Q, 15, FALSE), ""))</f>
        <v/>
      </c>
      <c r="AR845" s="5" t="str">
        <f>IF(AB845 = "", "", IFERROR(VLOOKUP(AB845, 'SERVICE LOCATIONS'!$A:$Q, 16, FALSE), ""))</f>
        <v/>
      </c>
      <c r="AS845" s="5" t="str">
        <f>IF(AB845 = "", "", IFERROR(VLOOKUP(AB845, 'SERVICE LOCATIONS'!$A:$Q, 17, FALSE), ""))</f>
        <v/>
      </c>
      <c r="AT845" s="27" t="str">
        <f>IF(AB845 = "", "", IFERROR(VLOOKUP(AB845, 'SERVICE LOCATIONS'!$A:$Q, 11, FALSE), ""))</f>
        <v/>
      </c>
      <c r="AU845" s="42"/>
      <c r="AV845" s="54"/>
      <c r="AW845" s="55"/>
      <c r="AX845" s="56"/>
      <c r="AY845" s="57"/>
    </row>
    <row r="846" spans="1:51" x14ac:dyDescent="0.2">
      <c r="A846" s="58"/>
      <c r="B846" s="64" t="str">
        <f>IF(A846="", "", TEXT(VLOOKUP(A846, 'ENTITY INFO'!$A:$E, 4, FALSE), "00-0000000"))</f>
        <v/>
      </c>
      <c r="C846" s="64" t="str">
        <f>IF(A846="", "", VLOOKUP(A846, 'ENTITY INFO'!$A:$E, 5, FALSE))</f>
        <v/>
      </c>
      <c r="D846" s="64" t="str">
        <f>IF(A846 = "", "", IFERROR(VLOOKUP(A846, 'ENTITY INFO'!$A:$B, 2, FALSE), ""))</f>
        <v/>
      </c>
      <c r="E846" s="42"/>
      <c r="F846" s="57"/>
      <c r="G846" s="60"/>
      <c r="H846" s="54"/>
      <c r="I846" s="61"/>
      <c r="J846" s="62"/>
      <c r="K846" s="57"/>
      <c r="L846" s="57"/>
      <c r="M846" s="54"/>
      <c r="N846" s="63"/>
      <c r="O846" s="57"/>
      <c r="P846" s="57"/>
      <c r="Q846" s="57"/>
      <c r="R846" s="57"/>
      <c r="S846" s="57"/>
      <c r="T846" s="57"/>
      <c r="U846" s="57"/>
      <c r="V846" s="57"/>
      <c r="W846" s="57"/>
      <c r="X846" s="57"/>
      <c r="Y846" s="25" t="str">
        <f>IF(X846 = "", "", IFERROR(VLOOKUP(X846, Values!G:H, 2, FALSE), ""))</f>
        <v/>
      </c>
      <c r="Z846" s="26" t="str">
        <f>IF(X846 = "", "", IFERROR(VLOOKUP(X846, Values!G:I, 3, FALSE), ""))</f>
        <v/>
      </c>
      <c r="AA846" s="107"/>
      <c r="AB846" s="56"/>
      <c r="AC846" s="57"/>
      <c r="AD846" s="25"/>
      <c r="AE846" s="5" t="str">
        <f>IF(AB846 = "", "", IFERROR(VLOOKUP(AB846, 'SERVICE LOCATIONS'!$A:$B, 2, FALSE), ""))</f>
        <v/>
      </c>
      <c r="AF846" s="5" t="str">
        <f>IF(AB846 = "", "", IFERROR(IF(VLOOKUP(AB846, 'SERVICE LOCATIONS'!$A:$C, 3, FALSE) = 0, "", VLOOKUP(AB846, 'SERVICE LOCATIONS'!$A:$D, 3, FALSE)), ""))</f>
        <v/>
      </c>
      <c r="AG846" s="5" t="str">
        <f>IF(AB846 = "", "", IFERROR(VLOOKUP(AB846, 'SERVICE LOCATIONS'!$A:$D, 4, FALSE), ""))</f>
        <v/>
      </c>
      <c r="AH846" s="5" t="str">
        <f>IF(AB846 = "", "", IFERROR(VLOOKUP(AB846, 'SERVICE LOCATIONS'!$A:$J, 5, FALSE), ""))</f>
        <v/>
      </c>
      <c r="AI846" s="5" t="str">
        <f>IF(AB846 = "", "", IFERROR(VLOOKUP(AB846, 'SERVICE LOCATIONS'!$A:$F, 6, FALSE), ""))</f>
        <v/>
      </c>
      <c r="AJ846" s="5" t="str">
        <f>IF(AB846 = "", "", IFERROR(VLOOKUP(AB846, 'SERVICE LOCATIONS'!$A:$G, 7, FALSE), ""))</f>
        <v/>
      </c>
      <c r="AK846" s="5" t="str">
        <f>IF(AB846 = "", "", IFERROR(VLOOKUP(AB846, 'SERVICE LOCATIONS'!$A:$H, 8, FALSE), ""))</f>
        <v/>
      </c>
      <c r="AL846" s="7" t="str">
        <f>IF(AB846 = "", "", IFERROR(VLOOKUP(AB846, 'SERVICE LOCATIONS'!$A:$I, 9, FALSE), ""))</f>
        <v/>
      </c>
      <c r="AM846" s="7" t="str">
        <f>IF(AB846 = "", "", IFERROR(VLOOKUP(AB846, 'SERVICE LOCATIONS'!$A:$J, 10, FALSE), ""))</f>
        <v/>
      </c>
      <c r="AN846" s="7" t="str">
        <f>IF(AB846 = "", "", IFERROR(VLOOKUP(AB846, 'SERVICE LOCATIONS'!$A:$Q, 12, FALSE), ""))</f>
        <v/>
      </c>
      <c r="AO846" s="5" t="str">
        <f>IF(AB846 = "", "", IFERROR(VLOOKUP(AB846, 'SERVICE LOCATIONS'!$A:$Q, 13, FALSE), ""))</f>
        <v/>
      </c>
      <c r="AP846" s="5" t="str">
        <f>IF(AB846 = "", "", IFERROR(VLOOKUP(AB846, 'SERVICE LOCATIONS'!$A:$Q, 14, FALSE), ""))</f>
        <v/>
      </c>
      <c r="AQ846" s="5" t="str">
        <f>IF(AB846 = "", "", IFERROR(VLOOKUP(AB846, 'SERVICE LOCATIONS'!$A:$Q, 15, FALSE), ""))</f>
        <v/>
      </c>
      <c r="AR846" s="5" t="str">
        <f>IF(AB846 = "", "", IFERROR(VLOOKUP(AB846, 'SERVICE LOCATIONS'!$A:$Q, 16, FALSE), ""))</f>
        <v/>
      </c>
      <c r="AS846" s="5" t="str">
        <f>IF(AB846 = "", "", IFERROR(VLOOKUP(AB846, 'SERVICE LOCATIONS'!$A:$Q, 17, FALSE), ""))</f>
        <v/>
      </c>
      <c r="AT846" s="27" t="str">
        <f>IF(AB846 = "", "", IFERROR(VLOOKUP(AB846, 'SERVICE LOCATIONS'!$A:$Q, 11, FALSE), ""))</f>
        <v/>
      </c>
      <c r="AU846" s="42"/>
      <c r="AV846" s="54"/>
      <c r="AW846" s="55"/>
      <c r="AX846" s="56"/>
      <c r="AY846" s="57"/>
    </row>
    <row r="847" spans="1:51" x14ac:dyDescent="0.2">
      <c r="A847" s="58"/>
      <c r="B847" s="64" t="str">
        <f>IF(A847="", "", TEXT(VLOOKUP(A847, 'ENTITY INFO'!$A:$E, 4, FALSE), "00-0000000"))</f>
        <v/>
      </c>
      <c r="C847" s="64" t="str">
        <f>IF(A847="", "", VLOOKUP(A847, 'ENTITY INFO'!$A:$E, 5, FALSE))</f>
        <v/>
      </c>
      <c r="D847" s="64" t="str">
        <f>IF(A847 = "", "", IFERROR(VLOOKUP(A847, 'ENTITY INFO'!$A:$B, 2, FALSE), ""))</f>
        <v/>
      </c>
      <c r="E847" s="42"/>
      <c r="F847" s="57"/>
      <c r="G847" s="60"/>
      <c r="H847" s="54"/>
      <c r="I847" s="61"/>
      <c r="J847" s="62"/>
      <c r="K847" s="57"/>
      <c r="L847" s="57"/>
      <c r="M847" s="54"/>
      <c r="N847" s="63"/>
      <c r="O847" s="57"/>
      <c r="P847" s="57"/>
      <c r="Q847" s="57"/>
      <c r="R847" s="57"/>
      <c r="S847" s="57"/>
      <c r="T847" s="57"/>
      <c r="U847" s="57"/>
      <c r="V847" s="57"/>
      <c r="W847" s="57"/>
      <c r="X847" s="57"/>
      <c r="Y847" s="25" t="str">
        <f>IF(X847 = "", "", IFERROR(VLOOKUP(X847, Values!G:H, 2, FALSE), ""))</f>
        <v/>
      </c>
      <c r="Z847" s="26" t="str">
        <f>IF(X847 = "", "", IFERROR(VLOOKUP(X847, Values!G:I, 3, FALSE), ""))</f>
        <v/>
      </c>
      <c r="AA847" s="107"/>
      <c r="AB847" s="56"/>
      <c r="AC847" s="57"/>
      <c r="AD847" s="25"/>
      <c r="AE847" s="5" t="str">
        <f>IF(AB847 = "", "", IFERROR(VLOOKUP(AB847, 'SERVICE LOCATIONS'!$A:$B, 2, FALSE), ""))</f>
        <v/>
      </c>
      <c r="AF847" s="5" t="str">
        <f>IF(AB847 = "", "", IFERROR(IF(VLOOKUP(AB847, 'SERVICE LOCATIONS'!$A:$C, 3, FALSE) = 0, "", VLOOKUP(AB847, 'SERVICE LOCATIONS'!$A:$D, 3, FALSE)), ""))</f>
        <v/>
      </c>
      <c r="AG847" s="5" t="str">
        <f>IF(AB847 = "", "", IFERROR(VLOOKUP(AB847, 'SERVICE LOCATIONS'!$A:$D, 4, FALSE), ""))</f>
        <v/>
      </c>
      <c r="AH847" s="5" t="str">
        <f>IF(AB847 = "", "", IFERROR(VLOOKUP(AB847, 'SERVICE LOCATIONS'!$A:$J, 5, FALSE), ""))</f>
        <v/>
      </c>
      <c r="AI847" s="5" t="str">
        <f>IF(AB847 = "", "", IFERROR(VLOOKUP(AB847, 'SERVICE LOCATIONS'!$A:$F, 6, FALSE), ""))</f>
        <v/>
      </c>
      <c r="AJ847" s="5" t="str">
        <f>IF(AB847 = "", "", IFERROR(VLOOKUP(AB847, 'SERVICE LOCATIONS'!$A:$G, 7, FALSE), ""))</f>
        <v/>
      </c>
      <c r="AK847" s="5" t="str">
        <f>IF(AB847 = "", "", IFERROR(VLOOKUP(AB847, 'SERVICE LOCATIONS'!$A:$H, 8, FALSE), ""))</f>
        <v/>
      </c>
      <c r="AL847" s="7" t="str">
        <f>IF(AB847 = "", "", IFERROR(VLOOKUP(AB847, 'SERVICE LOCATIONS'!$A:$I, 9, FALSE), ""))</f>
        <v/>
      </c>
      <c r="AM847" s="7" t="str">
        <f>IF(AB847 = "", "", IFERROR(VLOOKUP(AB847, 'SERVICE LOCATIONS'!$A:$J, 10, FALSE), ""))</f>
        <v/>
      </c>
      <c r="AN847" s="7" t="str">
        <f>IF(AB847 = "", "", IFERROR(VLOOKUP(AB847, 'SERVICE LOCATIONS'!$A:$Q, 12, FALSE), ""))</f>
        <v/>
      </c>
      <c r="AO847" s="5" t="str">
        <f>IF(AB847 = "", "", IFERROR(VLOOKUP(AB847, 'SERVICE LOCATIONS'!$A:$Q, 13, FALSE), ""))</f>
        <v/>
      </c>
      <c r="AP847" s="5" t="str">
        <f>IF(AB847 = "", "", IFERROR(VLOOKUP(AB847, 'SERVICE LOCATIONS'!$A:$Q, 14, FALSE), ""))</f>
        <v/>
      </c>
      <c r="AQ847" s="5" t="str">
        <f>IF(AB847 = "", "", IFERROR(VLOOKUP(AB847, 'SERVICE LOCATIONS'!$A:$Q, 15, FALSE), ""))</f>
        <v/>
      </c>
      <c r="AR847" s="5" t="str">
        <f>IF(AB847 = "", "", IFERROR(VLOOKUP(AB847, 'SERVICE LOCATIONS'!$A:$Q, 16, FALSE), ""))</f>
        <v/>
      </c>
      <c r="AS847" s="5" t="str">
        <f>IF(AB847 = "", "", IFERROR(VLOOKUP(AB847, 'SERVICE LOCATIONS'!$A:$Q, 17, FALSE), ""))</f>
        <v/>
      </c>
      <c r="AT847" s="27" t="str">
        <f>IF(AB847 = "", "", IFERROR(VLOOKUP(AB847, 'SERVICE LOCATIONS'!$A:$Q, 11, FALSE), ""))</f>
        <v/>
      </c>
      <c r="AU847" s="42"/>
      <c r="AV847" s="54"/>
      <c r="AW847" s="55"/>
      <c r="AX847" s="56"/>
      <c r="AY847" s="57"/>
    </row>
    <row r="848" spans="1:51" x14ac:dyDescent="0.2">
      <c r="A848" s="58"/>
      <c r="B848" s="64" t="str">
        <f>IF(A848="", "", TEXT(VLOOKUP(A848, 'ENTITY INFO'!$A:$E, 4, FALSE), "00-0000000"))</f>
        <v/>
      </c>
      <c r="C848" s="64" t="str">
        <f>IF(A848="", "", VLOOKUP(A848, 'ENTITY INFO'!$A:$E, 5, FALSE))</f>
        <v/>
      </c>
      <c r="D848" s="64" t="str">
        <f>IF(A848 = "", "", IFERROR(VLOOKUP(A848, 'ENTITY INFO'!$A:$B, 2, FALSE), ""))</f>
        <v/>
      </c>
      <c r="E848" s="42"/>
      <c r="F848" s="57"/>
      <c r="G848" s="60"/>
      <c r="H848" s="54"/>
      <c r="I848" s="61"/>
      <c r="J848" s="62"/>
      <c r="K848" s="57"/>
      <c r="L848" s="57"/>
      <c r="M848" s="54"/>
      <c r="N848" s="63"/>
      <c r="O848" s="57"/>
      <c r="P848" s="57"/>
      <c r="Q848" s="57"/>
      <c r="R848" s="57"/>
      <c r="S848" s="57"/>
      <c r="T848" s="57"/>
      <c r="U848" s="57"/>
      <c r="V848" s="57"/>
      <c r="W848" s="57"/>
      <c r="X848" s="57"/>
      <c r="Y848" s="25" t="str">
        <f>IF(X848 = "", "", IFERROR(VLOOKUP(X848, Values!G:H, 2, FALSE), ""))</f>
        <v/>
      </c>
      <c r="Z848" s="26" t="str">
        <f>IF(X848 = "", "", IFERROR(VLOOKUP(X848, Values!G:I, 3, FALSE), ""))</f>
        <v/>
      </c>
      <c r="AA848" s="107"/>
      <c r="AB848" s="56"/>
      <c r="AC848" s="57"/>
      <c r="AD848" s="25"/>
      <c r="AE848" s="5" t="str">
        <f>IF(AB848 = "", "", IFERROR(VLOOKUP(AB848, 'SERVICE LOCATIONS'!$A:$B, 2, FALSE), ""))</f>
        <v/>
      </c>
      <c r="AF848" s="5" t="str">
        <f>IF(AB848 = "", "", IFERROR(IF(VLOOKUP(AB848, 'SERVICE LOCATIONS'!$A:$C, 3, FALSE) = 0, "", VLOOKUP(AB848, 'SERVICE LOCATIONS'!$A:$D, 3, FALSE)), ""))</f>
        <v/>
      </c>
      <c r="AG848" s="5" t="str">
        <f>IF(AB848 = "", "", IFERROR(VLOOKUP(AB848, 'SERVICE LOCATIONS'!$A:$D, 4, FALSE), ""))</f>
        <v/>
      </c>
      <c r="AH848" s="5" t="str">
        <f>IF(AB848 = "", "", IFERROR(VLOOKUP(AB848, 'SERVICE LOCATIONS'!$A:$J, 5, FALSE), ""))</f>
        <v/>
      </c>
      <c r="AI848" s="5" t="str">
        <f>IF(AB848 = "", "", IFERROR(VLOOKUP(AB848, 'SERVICE LOCATIONS'!$A:$F, 6, FALSE), ""))</f>
        <v/>
      </c>
      <c r="AJ848" s="5" t="str">
        <f>IF(AB848 = "", "", IFERROR(VLOOKUP(AB848, 'SERVICE LOCATIONS'!$A:$G, 7, FALSE), ""))</f>
        <v/>
      </c>
      <c r="AK848" s="5" t="str">
        <f>IF(AB848 = "", "", IFERROR(VLOOKUP(AB848, 'SERVICE LOCATIONS'!$A:$H, 8, FALSE), ""))</f>
        <v/>
      </c>
      <c r="AL848" s="7" t="str">
        <f>IF(AB848 = "", "", IFERROR(VLOOKUP(AB848, 'SERVICE LOCATIONS'!$A:$I, 9, FALSE), ""))</f>
        <v/>
      </c>
      <c r="AM848" s="7" t="str">
        <f>IF(AB848 = "", "", IFERROR(VLOOKUP(AB848, 'SERVICE LOCATIONS'!$A:$J, 10, FALSE), ""))</f>
        <v/>
      </c>
      <c r="AN848" s="7" t="str">
        <f>IF(AB848 = "", "", IFERROR(VLOOKUP(AB848, 'SERVICE LOCATIONS'!$A:$Q, 12, FALSE), ""))</f>
        <v/>
      </c>
      <c r="AO848" s="5" t="str">
        <f>IF(AB848 = "", "", IFERROR(VLOOKUP(AB848, 'SERVICE LOCATIONS'!$A:$Q, 13, FALSE), ""))</f>
        <v/>
      </c>
      <c r="AP848" s="5" t="str">
        <f>IF(AB848 = "", "", IFERROR(VLOOKUP(AB848, 'SERVICE LOCATIONS'!$A:$Q, 14, FALSE), ""))</f>
        <v/>
      </c>
      <c r="AQ848" s="5" t="str">
        <f>IF(AB848 = "", "", IFERROR(VLOOKUP(AB848, 'SERVICE LOCATIONS'!$A:$Q, 15, FALSE), ""))</f>
        <v/>
      </c>
      <c r="AR848" s="5" t="str">
        <f>IF(AB848 = "", "", IFERROR(VLOOKUP(AB848, 'SERVICE LOCATIONS'!$A:$Q, 16, FALSE), ""))</f>
        <v/>
      </c>
      <c r="AS848" s="5" t="str">
        <f>IF(AB848 = "", "", IFERROR(VLOOKUP(AB848, 'SERVICE LOCATIONS'!$A:$Q, 17, FALSE), ""))</f>
        <v/>
      </c>
      <c r="AT848" s="27" t="str">
        <f>IF(AB848 = "", "", IFERROR(VLOOKUP(AB848, 'SERVICE LOCATIONS'!$A:$Q, 11, FALSE), ""))</f>
        <v/>
      </c>
      <c r="AU848" s="42"/>
      <c r="AV848" s="54"/>
      <c r="AW848" s="55"/>
      <c r="AX848" s="56"/>
      <c r="AY848" s="57"/>
    </row>
    <row r="849" spans="1:51" x14ac:dyDescent="0.2">
      <c r="A849" s="58"/>
      <c r="B849" s="64" t="str">
        <f>IF(A849="", "", TEXT(VLOOKUP(A849, 'ENTITY INFO'!$A:$E, 4, FALSE), "00-0000000"))</f>
        <v/>
      </c>
      <c r="C849" s="64" t="str">
        <f>IF(A849="", "", VLOOKUP(A849, 'ENTITY INFO'!$A:$E, 5, FALSE))</f>
        <v/>
      </c>
      <c r="D849" s="64" t="str">
        <f>IF(A849 = "", "", IFERROR(VLOOKUP(A849, 'ENTITY INFO'!$A:$B, 2, FALSE), ""))</f>
        <v/>
      </c>
      <c r="E849" s="42"/>
      <c r="F849" s="57"/>
      <c r="G849" s="60"/>
      <c r="H849" s="54"/>
      <c r="I849" s="61"/>
      <c r="J849" s="62"/>
      <c r="K849" s="57"/>
      <c r="L849" s="57"/>
      <c r="M849" s="54"/>
      <c r="N849" s="63"/>
      <c r="O849" s="57"/>
      <c r="P849" s="57"/>
      <c r="Q849" s="57"/>
      <c r="R849" s="57"/>
      <c r="S849" s="57"/>
      <c r="T849" s="57"/>
      <c r="U849" s="57"/>
      <c r="V849" s="57"/>
      <c r="W849" s="57"/>
      <c r="X849" s="57"/>
      <c r="Y849" s="25" t="str">
        <f>IF(X849 = "", "", IFERROR(VLOOKUP(X849, Values!G:H, 2, FALSE), ""))</f>
        <v/>
      </c>
      <c r="Z849" s="26" t="str">
        <f>IF(X849 = "", "", IFERROR(VLOOKUP(X849, Values!G:I, 3, FALSE), ""))</f>
        <v/>
      </c>
      <c r="AA849" s="107"/>
      <c r="AB849" s="56"/>
      <c r="AC849" s="57"/>
      <c r="AD849" s="25"/>
      <c r="AE849" s="5" t="str">
        <f>IF(AB849 = "", "", IFERROR(VLOOKUP(AB849, 'SERVICE LOCATIONS'!$A:$B, 2, FALSE), ""))</f>
        <v/>
      </c>
      <c r="AF849" s="5" t="str">
        <f>IF(AB849 = "", "", IFERROR(IF(VLOOKUP(AB849, 'SERVICE LOCATIONS'!$A:$C, 3, FALSE) = 0, "", VLOOKUP(AB849, 'SERVICE LOCATIONS'!$A:$D, 3, FALSE)), ""))</f>
        <v/>
      </c>
      <c r="AG849" s="5" t="str">
        <f>IF(AB849 = "", "", IFERROR(VLOOKUP(AB849, 'SERVICE LOCATIONS'!$A:$D, 4, FALSE), ""))</f>
        <v/>
      </c>
      <c r="AH849" s="5" t="str">
        <f>IF(AB849 = "", "", IFERROR(VLOOKUP(AB849, 'SERVICE LOCATIONS'!$A:$J, 5, FALSE), ""))</f>
        <v/>
      </c>
      <c r="AI849" s="5" t="str">
        <f>IF(AB849 = "", "", IFERROR(VLOOKUP(AB849, 'SERVICE LOCATIONS'!$A:$F, 6, FALSE), ""))</f>
        <v/>
      </c>
      <c r="AJ849" s="5" t="str">
        <f>IF(AB849 = "", "", IFERROR(VLOOKUP(AB849, 'SERVICE LOCATIONS'!$A:$G, 7, FALSE), ""))</f>
        <v/>
      </c>
      <c r="AK849" s="5" t="str">
        <f>IF(AB849 = "", "", IFERROR(VLOOKUP(AB849, 'SERVICE LOCATIONS'!$A:$H, 8, FALSE), ""))</f>
        <v/>
      </c>
      <c r="AL849" s="7" t="str">
        <f>IF(AB849 = "", "", IFERROR(VLOOKUP(AB849, 'SERVICE LOCATIONS'!$A:$I, 9, FALSE), ""))</f>
        <v/>
      </c>
      <c r="AM849" s="7" t="str">
        <f>IF(AB849 = "", "", IFERROR(VLOOKUP(AB849, 'SERVICE LOCATIONS'!$A:$J, 10, FALSE), ""))</f>
        <v/>
      </c>
      <c r="AN849" s="7" t="str">
        <f>IF(AB849 = "", "", IFERROR(VLOOKUP(AB849, 'SERVICE LOCATIONS'!$A:$Q, 12, FALSE), ""))</f>
        <v/>
      </c>
      <c r="AO849" s="5" t="str">
        <f>IF(AB849 = "", "", IFERROR(VLOOKUP(AB849, 'SERVICE LOCATIONS'!$A:$Q, 13, FALSE), ""))</f>
        <v/>
      </c>
      <c r="AP849" s="5" t="str">
        <f>IF(AB849 = "", "", IFERROR(VLOOKUP(AB849, 'SERVICE LOCATIONS'!$A:$Q, 14, FALSE), ""))</f>
        <v/>
      </c>
      <c r="AQ849" s="5" t="str">
        <f>IF(AB849 = "", "", IFERROR(VLOOKUP(AB849, 'SERVICE LOCATIONS'!$A:$Q, 15, FALSE), ""))</f>
        <v/>
      </c>
      <c r="AR849" s="5" t="str">
        <f>IF(AB849 = "", "", IFERROR(VLOOKUP(AB849, 'SERVICE LOCATIONS'!$A:$Q, 16, FALSE), ""))</f>
        <v/>
      </c>
      <c r="AS849" s="5" t="str">
        <f>IF(AB849 = "", "", IFERROR(VLOOKUP(AB849, 'SERVICE LOCATIONS'!$A:$Q, 17, FALSE), ""))</f>
        <v/>
      </c>
      <c r="AT849" s="27" t="str">
        <f>IF(AB849 = "", "", IFERROR(VLOOKUP(AB849, 'SERVICE LOCATIONS'!$A:$Q, 11, FALSE), ""))</f>
        <v/>
      </c>
      <c r="AU849" s="42"/>
      <c r="AV849" s="54"/>
      <c r="AW849" s="55"/>
      <c r="AX849" s="56"/>
      <c r="AY849" s="57"/>
    </row>
    <row r="850" spans="1:51" x14ac:dyDescent="0.2">
      <c r="A850" s="58"/>
      <c r="B850" s="64" t="str">
        <f>IF(A850="", "", TEXT(VLOOKUP(A850, 'ENTITY INFO'!$A:$E, 4, FALSE), "00-0000000"))</f>
        <v/>
      </c>
      <c r="C850" s="64" t="str">
        <f>IF(A850="", "", VLOOKUP(A850, 'ENTITY INFO'!$A:$E, 5, FALSE))</f>
        <v/>
      </c>
      <c r="D850" s="64" t="str">
        <f>IF(A850 = "", "", IFERROR(VLOOKUP(A850, 'ENTITY INFO'!$A:$B, 2, FALSE), ""))</f>
        <v/>
      </c>
      <c r="E850" s="42"/>
      <c r="F850" s="57"/>
      <c r="G850" s="60"/>
      <c r="H850" s="54"/>
      <c r="I850" s="61"/>
      <c r="J850" s="62"/>
      <c r="K850" s="57"/>
      <c r="L850" s="57"/>
      <c r="M850" s="54"/>
      <c r="N850" s="63"/>
      <c r="O850" s="57"/>
      <c r="P850" s="57"/>
      <c r="Q850" s="57"/>
      <c r="R850" s="57"/>
      <c r="S850" s="57"/>
      <c r="T850" s="57"/>
      <c r="U850" s="57"/>
      <c r="V850" s="57"/>
      <c r="W850" s="57"/>
      <c r="X850" s="57"/>
      <c r="Y850" s="25" t="str">
        <f>IF(X850 = "", "", IFERROR(VLOOKUP(X850, Values!G:H, 2, FALSE), ""))</f>
        <v/>
      </c>
      <c r="Z850" s="26" t="str">
        <f>IF(X850 = "", "", IFERROR(VLOOKUP(X850, Values!G:I, 3, FALSE), ""))</f>
        <v/>
      </c>
      <c r="AA850" s="107"/>
      <c r="AB850" s="56"/>
      <c r="AC850" s="57"/>
      <c r="AD850" s="25"/>
      <c r="AE850" s="5" t="str">
        <f>IF(AB850 = "", "", IFERROR(VLOOKUP(AB850, 'SERVICE LOCATIONS'!$A:$B, 2, FALSE), ""))</f>
        <v/>
      </c>
      <c r="AF850" s="5" t="str">
        <f>IF(AB850 = "", "", IFERROR(IF(VLOOKUP(AB850, 'SERVICE LOCATIONS'!$A:$C, 3, FALSE) = 0, "", VLOOKUP(AB850, 'SERVICE LOCATIONS'!$A:$D, 3, FALSE)), ""))</f>
        <v/>
      </c>
      <c r="AG850" s="5" t="str">
        <f>IF(AB850 = "", "", IFERROR(VLOOKUP(AB850, 'SERVICE LOCATIONS'!$A:$D, 4, FALSE), ""))</f>
        <v/>
      </c>
      <c r="AH850" s="5" t="str">
        <f>IF(AB850 = "", "", IFERROR(VLOOKUP(AB850, 'SERVICE LOCATIONS'!$A:$J, 5, FALSE), ""))</f>
        <v/>
      </c>
      <c r="AI850" s="5" t="str">
        <f>IF(AB850 = "", "", IFERROR(VLOOKUP(AB850, 'SERVICE LOCATIONS'!$A:$F, 6, FALSE), ""))</f>
        <v/>
      </c>
      <c r="AJ850" s="5" t="str">
        <f>IF(AB850 = "", "", IFERROR(VLOOKUP(AB850, 'SERVICE LOCATIONS'!$A:$G, 7, FALSE), ""))</f>
        <v/>
      </c>
      <c r="AK850" s="5" t="str">
        <f>IF(AB850 = "", "", IFERROR(VLOOKUP(AB850, 'SERVICE LOCATIONS'!$A:$H, 8, FALSE), ""))</f>
        <v/>
      </c>
      <c r="AL850" s="7" t="str">
        <f>IF(AB850 = "", "", IFERROR(VLOOKUP(AB850, 'SERVICE LOCATIONS'!$A:$I, 9, FALSE), ""))</f>
        <v/>
      </c>
      <c r="AM850" s="7" t="str">
        <f>IF(AB850 = "", "", IFERROR(VLOOKUP(AB850, 'SERVICE LOCATIONS'!$A:$J, 10, FALSE), ""))</f>
        <v/>
      </c>
      <c r="AN850" s="7" t="str">
        <f>IF(AB850 = "", "", IFERROR(VLOOKUP(AB850, 'SERVICE LOCATIONS'!$A:$Q, 12, FALSE), ""))</f>
        <v/>
      </c>
      <c r="AO850" s="5" t="str">
        <f>IF(AB850 = "", "", IFERROR(VLOOKUP(AB850, 'SERVICE LOCATIONS'!$A:$Q, 13, FALSE), ""))</f>
        <v/>
      </c>
      <c r="AP850" s="5" t="str">
        <f>IF(AB850 = "", "", IFERROR(VLOOKUP(AB850, 'SERVICE LOCATIONS'!$A:$Q, 14, FALSE), ""))</f>
        <v/>
      </c>
      <c r="AQ850" s="5" t="str">
        <f>IF(AB850 = "", "", IFERROR(VLOOKUP(AB850, 'SERVICE LOCATIONS'!$A:$Q, 15, FALSE), ""))</f>
        <v/>
      </c>
      <c r="AR850" s="5" t="str">
        <f>IF(AB850 = "", "", IFERROR(VLOOKUP(AB850, 'SERVICE LOCATIONS'!$A:$Q, 16, FALSE), ""))</f>
        <v/>
      </c>
      <c r="AS850" s="5" t="str">
        <f>IF(AB850 = "", "", IFERROR(VLOOKUP(AB850, 'SERVICE LOCATIONS'!$A:$Q, 17, FALSE), ""))</f>
        <v/>
      </c>
      <c r="AT850" s="27" t="str">
        <f>IF(AB850 = "", "", IFERROR(VLOOKUP(AB850, 'SERVICE LOCATIONS'!$A:$Q, 11, FALSE), ""))</f>
        <v/>
      </c>
      <c r="AU850" s="42"/>
      <c r="AV850" s="54"/>
      <c r="AW850" s="55"/>
      <c r="AX850" s="56"/>
      <c r="AY850" s="57"/>
    </row>
    <row r="851" spans="1:51" x14ac:dyDescent="0.2">
      <c r="A851" s="58"/>
      <c r="B851" s="64" t="str">
        <f>IF(A851="", "", TEXT(VLOOKUP(A851, 'ENTITY INFO'!$A:$E, 4, FALSE), "00-0000000"))</f>
        <v/>
      </c>
      <c r="C851" s="64" t="str">
        <f>IF(A851="", "", VLOOKUP(A851, 'ENTITY INFO'!$A:$E, 5, FALSE))</f>
        <v/>
      </c>
      <c r="D851" s="64" t="str">
        <f>IF(A851 = "", "", IFERROR(VLOOKUP(A851, 'ENTITY INFO'!$A:$B, 2, FALSE), ""))</f>
        <v/>
      </c>
      <c r="E851" s="42"/>
      <c r="F851" s="57"/>
      <c r="G851" s="60"/>
      <c r="H851" s="54"/>
      <c r="I851" s="61"/>
      <c r="J851" s="62"/>
      <c r="K851" s="57"/>
      <c r="L851" s="57"/>
      <c r="M851" s="54"/>
      <c r="N851" s="63"/>
      <c r="O851" s="57"/>
      <c r="P851" s="57"/>
      <c r="Q851" s="57"/>
      <c r="R851" s="57"/>
      <c r="S851" s="57"/>
      <c r="T851" s="57"/>
      <c r="U851" s="57"/>
      <c r="V851" s="57"/>
      <c r="W851" s="57"/>
      <c r="X851" s="57"/>
      <c r="Y851" s="25" t="str">
        <f>IF(X851 = "", "", IFERROR(VLOOKUP(X851, Values!G:H, 2, FALSE), ""))</f>
        <v/>
      </c>
      <c r="Z851" s="26" t="str">
        <f>IF(X851 = "", "", IFERROR(VLOOKUP(X851, Values!G:I, 3, FALSE), ""))</f>
        <v/>
      </c>
      <c r="AA851" s="107"/>
      <c r="AB851" s="56"/>
      <c r="AC851" s="57"/>
      <c r="AD851" s="25"/>
      <c r="AE851" s="5" t="str">
        <f>IF(AB851 = "", "", IFERROR(VLOOKUP(AB851, 'SERVICE LOCATIONS'!$A:$B, 2, FALSE), ""))</f>
        <v/>
      </c>
      <c r="AF851" s="5" t="str">
        <f>IF(AB851 = "", "", IFERROR(IF(VLOOKUP(AB851, 'SERVICE LOCATIONS'!$A:$C, 3, FALSE) = 0, "", VLOOKUP(AB851, 'SERVICE LOCATIONS'!$A:$D, 3, FALSE)), ""))</f>
        <v/>
      </c>
      <c r="AG851" s="5" t="str">
        <f>IF(AB851 = "", "", IFERROR(VLOOKUP(AB851, 'SERVICE LOCATIONS'!$A:$D, 4, FALSE), ""))</f>
        <v/>
      </c>
      <c r="AH851" s="5" t="str">
        <f>IF(AB851 = "", "", IFERROR(VLOOKUP(AB851, 'SERVICE LOCATIONS'!$A:$J, 5, FALSE), ""))</f>
        <v/>
      </c>
      <c r="AI851" s="5" t="str">
        <f>IF(AB851 = "", "", IFERROR(VLOOKUP(AB851, 'SERVICE LOCATIONS'!$A:$F, 6, FALSE), ""))</f>
        <v/>
      </c>
      <c r="AJ851" s="5" t="str">
        <f>IF(AB851 = "", "", IFERROR(VLOOKUP(AB851, 'SERVICE LOCATIONS'!$A:$G, 7, FALSE), ""))</f>
        <v/>
      </c>
      <c r="AK851" s="5" t="str">
        <f>IF(AB851 = "", "", IFERROR(VLOOKUP(AB851, 'SERVICE LOCATIONS'!$A:$H, 8, FALSE), ""))</f>
        <v/>
      </c>
      <c r="AL851" s="7" t="str">
        <f>IF(AB851 = "", "", IFERROR(VLOOKUP(AB851, 'SERVICE LOCATIONS'!$A:$I, 9, FALSE), ""))</f>
        <v/>
      </c>
      <c r="AM851" s="7" t="str">
        <f>IF(AB851 = "", "", IFERROR(VLOOKUP(AB851, 'SERVICE LOCATIONS'!$A:$J, 10, FALSE), ""))</f>
        <v/>
      </c>
      <c r="AN851" s="7" t="str">
        <f>IF(AB851 = "", "", IFERROR(VLOOKUP(AB851, 'SERVICE LOCATIONS'!$A:$Q, 12, FALSE), ""))</f>
        <v/>
      </c>
      <c r="AO851" s="5" t="str">
        <f>IF(AB851 = "", "", IFERROR(VLOOKUP(AB851, 'SERVICE LOCATIONS'!$A:$Q, 13, FALSE), ""))</f>
        <v/>
      </c>
      <c r="AP851" s="5" t="str">
        <f>IF(AB851 = "", "", IFERROR(VLOOKUP(AB851, 'SERVICE LOCATIONS'!$A:$Q, 14, FALSE), ""))</f>
        <v/>
      </c>
      <c r="AQ851" s="5" t="str">
        <f>IF(AB851 = "", "", IFERROR(VLOOKUP(AB851, 'SERVICE LOCATIONS'!$A:$Q, 15, FALSE), ""))</f>
        <v/>
      </c>
      <c r="AR851" s="5" t="str">
        <f>IF(AB851 = "", "", IFERROR(VLOOKUP(AB851, 'SERVICE LOCATIONS'!$A:$Q, 16, FALSE), ""))</f>
        <v/>
      </c>
      <c r="AS851" s="5" t="str">
        <f>IF(AB851 = "", "", IFERROR(VLOOKUP(AB851, 'SERVICE LOCATIONS'!$A:$Q, 17, FALSE), ""))</f>
        <v/>
      </c>
      <c r="AT851" s="27" t="str">
        <f>IF(AB851 = "", "", IFERROR(VLOOKUP(AB851, 'SERVICE LOCATIONS'!$A:$Q, 11, FALSE), ""))</f>
        <v/>
      </c>
      <c r="AU851" s="42"/>
      <c r="AV851" s="54"/>
      <c r="AW851" s="55"/>
      <c r="AX851" s="56"/>
      <c r="AY851" s="57"/>
    </row>
    <row r="852" spans="1:51" x14ac:dyDescent="0.2">
      <c r="A852" s="58"/>
      <c r="B852" s="64" t="str">
        <f>IF(A852="", "", TEXT(VLOOKUP(A852, 'ENTITY INFO'!$A:$E, 4, FALSE), "00-0000000"))</f>
        <v/>
      </c>
      <c r="C852" s="64" t="str">
        <f>IF(A852="", "", VLOOKUP(A852, 'ENTITY INFO'!$A:$E, 5, FALSE))</f>
        <v/>
      </c>
      <c r="D852" s="64" t="str">
        <f>IF(A852 = "", "", IFERROR(VLOOKUP(A852, 'ENTITY INFO'!$A:$B, 2, FALSE), ""))</f>
        <v/>
      </c>
      <c r="E852" s="42"/>
      <c r="F852" s="57"/>
      <c r="G852" s="60"/>
      <c r="H852" s="54"/>
      <c r="I852" s="61"/>
      <c r="J852" s="62"/>
      <c r="K852" s="57"/>
      <c r="L852" s="57"/>
      <c r="M852" s="54"/>
      <c r="N852" s="63"/>
      <c r="O852" s="57"/>
      <c r="P852" s="57"/>
      <c r="Q852" s="57"/>
      <c r="R852" s="57"/>
      <c r="S852" s="57"/>
      <c r="T852" s="57"/>
      <c r="U852" s="57"/>
      <c r="V852" s="57"/>
      <c r="W852" s="57"/>
      <c r="X852" s="57"/>
      <c r="Y852" s="25" t="str">
        <f>IF(X852 = "", "", IFERROR(VLOOKUP(X852, Values!G:H, 2, FALSE), ""))</f>
        <v/>
      </c>
      <c r="Z852" s="26" t="str">
        <f>IF(X852 = "", "", IFERROR(VLOOKUP(X852, Values!G:I, 3, FALSE), ""))</f>
        <v/>
      </c>
      <c r="AA852" s="107"/>
      <c r="AB852" s="56"/>
      <c r="AC852" s="57"/>
      <c r="AD852" s="25"/>
      <c r="AE852" s="5" t="str">
        <f>IF(AB852 = "", "", IFERROR(VLOOKUP(AB852, 'SERVICE LOCATIONS'!$A:$B, 2, FALSE), ""))</f>
        <v/>
      </c>
      <c r="AF852" s="5" t="str">
        <f>IF(AB852 = "", "", IFERROR(IF(VLOOKUP(AB852, 'SERVICE LOCATIONS'!$A:$C, 3, FALSE) = 0, "", VLOOKUP(AB852, 'SERVICE LOCATIONS'!$A:$D, 3, FALSE)), ""))</f>
        <v/>
      </c>
      <c r="AG852" s="5" t="str">
        <f>IF(AB852 = "", "", IFERROR(VLOOKUP(AB852, 'SERVICE LOCATIONS'!$A:$D, 4, FALSE), ""))</f>
        <v/>
      </c>
      <c r="AH852" s="5" t="str">
        <f>IF(AB852 = "", "", IFERROR(VLOOKUP(AB852, 'SERVICE LOCATIONS'!$A:$J, 5, FALSE), ""))</f>
        <v/>
      </c>
      <c r="AI852" s="5" t="str">
        <f>IF(AB852 = "", "", IFERROR(VLOOKUP(AB852, 'SERVICE LOCATIONS'!$A:$F, 6, FALSE), ""))</f>
        <v/>
      </c>
      <c r="AJ852" s="5" t="str">
        <f>IF(AB852 = "", "", IFERROR(VLOOKUP(AB852, 'SERVICE LOCATIONS'!$A:$G, 7, FALSE), ""))</f>
        <v/>
      </c>
      <c r="AK852" s="5" t="str">
        <f>IF(AB852 = "", "", IFERROR(VLOOKUP(AB852, 'SERVICE LOCATIONS'!$A:$H, 8, FALSE), ""))</f>
        <v/>
      </c>
      <c r="AL852" s="7" t="str">
        <f>IF(AB852 = "", "", IFERROR(VLOOKUP(AB852, 'SERVICE LOCATIONS'!$A:$I, 9, FALSE), ""))</f>
        <v/>
      </c>
      <c r="AM852" s="7" t="str">
        <f>IF(AB852 = "", "", IFERROR(VLOOKUP(AB852, 'SERVICE LOCATIONS'!$A:$J, 10, FALSE), ""))</f>
        <v/>
      </c>
      <c r="AN852" s="7" t="str">
        <f>IF(AB852 = "", "", IFERROR(VLOOKUP(AB852, 'SERVICE LOCATIONS'!$A:$Q, 12, FALSE), ""))</f>
        <v/>
      </c>
      <c r="AO852" s="5" t="str">
        <f>IF(AB852 = "", "", IFERROR(VLOOKUP(AB852, 'SERVICE LOCATIONS'!$A:$Q, 13, FALSE), ""))</f>
        <v/>
      </c>
      <c r="AP852" s="5" t="str">
        <f>IF(AB852 = "", "", IFERROR(VLOOKUP(AB852, 'SERVICE LOCATIONS'!$A:$Q, 14, FALSE), ""))</f>
        <v/>
      </c>
      <c r="AQ852" s="5" t="str">
        <f>IF(AB852 = "", "", IFERROR(VLOOKUP(AB852, 'SERVICE LOCATIONS'!$A:$Q, 15, FALSE), ""))</f>
        <v/>
      </c>
      <c r="AR852" s="5" t="str">
        <f>IF(AB852 = "", "", IFERROR(VLOOKUP(AB852, 'SERVICE LOCATIONS'!$A:$Q, 16, FALSE), ""))</f>
        <v/>
      </c>
      <c r="AS852" s="5" t="str">
        <f>IF(AB852 = "", "", IFERROR(VLOOKUP(AB852, 'SERVICE LOCATIONS'!$A:$Q, 17, FALSE), ""))</f>
        <v/>
      </c>
      <c r="AT852" s="27" t="str">
        <f>IF(AB852 = "", "", IFERROR(VLOOKUP(AB852, 'SERVICE LOCATIONS'!$A:$Q, 11, FALSE), ""))</f>
        <v/>
      </c>
      <c r="AU852" s="42"/>
      <c r="AV852" s="54"/>
      <c r="AW852" s="55"/>
      <c r="AX852" s="56"/>
      <c r="AY852" s="57"/>
    </row>
    <row r="853" spans="1:51" x14ac:dyDescent="0.2">
      <c r="A853" s="58"/>
      <c r="B853" s="64" t="str">
        <f>IF(A853="", "", TEXT(VLOOKUP(A853, 'ENTITY INFO'!$A:$E, 4, FALSE), "00-0000000"))</f>
        <v/>
      </c>
      <c r="C853" s="64" t="str">
        <f>IF(A853="", "", VLOOKUP(A853, 'ENTITY INFO'!$A:$E, 5, FALSE))</f>
        <v/>
      </c>
      <c r="D853" s="64" t="str">
        <f>IF(A853 = "", "", IFERROR(VLOOKUP(A853, 'ENTITY INFO'!$A:$B, 2, FALSE), ""))</f>
        <v/>
      </c>
      <c r="E853" s="42"/>
      <c r="F853" s="57"/>
      <c r="G853" s="60"/>
      <c r="H853" s="54"/>
      <c r="I853" s="61"/>
      <c r="J853" s="62"/>
      <c r="K853" s="57"/>
      <c r="L853" s="57"/>
      <c r="M853" s="54"/>
      <c r="N853" s="63"/>
      <c r="O853" s="57"/>
      <c r="P853" s="57"/>
      <c r="Q853" s="57"/>
      <c r="R853" s="57"/>
      <c r="S853" s="57"/>
      <c r="T853" s="57"/>
      <c r="U853" s="57"/>
      <c r="V853" s="57"/>
      <c r="W853" s="57"/>
      <c r="X853" s="57"/>
      <c r="Y853" s="25" t="str">
        <f>IF(X853 = "", "", IFERROR(VLOOKUP(X853, Values!G:H, 2, FALSE), ""))</f>
        <v/>
      </c>
      <c r="Z853" s="26" t="str">
        <f>IF(X853 = "", "", IFERROR(VLOOKUP(X853, Values!G:I, 3, FALSE), ""))</f>
        <v/>
      </c>
      <c r="AA853" s="107"/>
      <c r="AB853" s="56"/>
      <c r="AC853" s="57"/>
      <c r="AD853" s="25"/>
      <c r="AE853" s="5" t="str">
        <f>IF(AB853 = "", "", IFERROR(VLOOKUP(AB853, 'SERVICE LOCATIONS'!$A:$B, 2, FALSE), ""))</f>
        <v/>
      </c>
      <c r="AF853" s="5" t="str">
        <f>IF(AB853 = "", "", IFERROR(IF(VLOOKUP(AB853, 'SERVICE LOCATIONS'!$A:$C, 3, FALSE) = 0, "", VLOOKUP(AB853, 'SERVICE LOCATIONS'!$A:$D, 3, FALSE)), ""))</f>
        <v/>
      </c>
      <c r="AG853" s="5" t="str">
        <f>IF(AB853 = "", "", IFERROR(VLOOKUP(AB853, 'SERVICE LOCATIONS'!$A:$D, 4, FALSE), ""))</f>
        <v/>
      </c>
      <c r="AH853" s="5" t="str">
        <f>IF(AB853 = "", "", IFERROR(VLOOKUP(AB853, 'SERVICE LOCATIONS'!$A:$J, 5, FALSE), ""))</f>
        <v/>
      </c>
      <c r="AI853" s="5" t="str">
        <f>IF(AB853 = "", "", IFERROR(VLOOKUP(AB853, 'SERVICE LOCATIONS'!$A:$F, 6, FALSE), ""))</f>
        <v/>
      </c>
      <c r="AJ853" s="5" t="str">
        <f>IF(AB853 = "", "", IFERROR(VLOOKUP(AB853, 'SERVICE LOCATIONS'!$A:$G, 7, FALSE), ""))</f>
        <v/>
      </c>
      <c r="AK853" s="5" t="str">
        <f>IF(AB853 = "", "", IFERROR(VLOOKUP(AB853, 'SERVICE LOCATIONS'!$A:$H, 8, FALSE), ""))</f>
        <v/>
      </c>
      <c r="AL853" s="7" t="str">
        <f>IF(AB853 = "", "", IFERROR(VLOOKUP(AB853, 'SERVICE LOCATIONS'!$A:$I, 9, FALSE), ""))</f>
        <v/>
      </c>
      <c r="AM853" s="7" t="str">
        <f>IF(AB853 = "", "", IFERROR(VLOOKUP(AB853, 'SERVICE LOCATIONS'!$A:$J, 10, FALSE), ""))</f>
        <v/>
      </c>
      <c r="AN853" s="7" t="str">
        <f>IF(AB853 = "", "", IFERROR(VLOOKUP(AB853, 'SERVICE LOCATIONS'!$A:$Q, 12, FALSE), ""))</f>
        <v/>
      </c>
      <c r="AO853" s="5" t="str">
        <f>IF(AB853 = "", "", IFERROR(VLOOKUP(AB853, 'SERVICE LOCATIONS'!$A:$Q, 13, FALSE), ""))</f>
        <v/>
      </c>
      <c r="AP853" s="5" t="str">
        <f>IF(AB853 = "", "", IFERROR(VLOOKUP(AB853, 'SERVICE LOCATIONS'!$A:$Q, 14, FALSE), ""))</f>
        <v/>
      </c>
      <c r="AQ853" s="5" t="str">
        <f>IF(AB853 = "", "", IFERROR(VLOOKUP(AB853, 'SERVICE LOCATIONS'!$A:$Q, 15, FALSE), ""))</f>
        <v/>
      </c>
      <c r="AR853" s="5" t="str">
        <f>IF(AB853 = "", "", IFERROR(VLOOKUP(AB853, 'SERVICE LOCATIONS'!$A:$Q, 16, FALSE), ""))</f>
        <v/>
      </c>
      <c r="AS853" s="5" t="str">
        <f>IF(AB853 = "", "", IFERROR(VLOOKUP(AB853, 'SERVICE LOCATIONS'!$A:$Q, 17, FALSE), ""))</f>
        <v/>
      </c>
      <c r="AT853" s="27" t="str">
        <f>IF(AB853 = "", "", IFERROR(VLOOKUP(AB853, 'SERVICE LOCATIONS'!$A:$Q, 11, FALSE), ""))</f>
        <v/>
      </c>
      <c r="AU853" s="42"/>
      <c r="AV853" s="54"/>
      <c r="AW853" s="55"/>
      <c r="AX853" s="56"/>
      <c r="AY853" s="57"/>
    </row>
    <row r="854" spans="1:51" x14ac:dyDescent="0.2">
      <c r="A854" s="58"/>
      <c r="B854" s="64" t="str">
        <f>IF(A854="", "", TEXT(VLOOKUP(A854, 'ENTITY INFO'!$A:$E, 4, FALSE), "00-0000000"))</f>
        <v/>
      </c>
      <c r="C854" s="64" t="str">
        <f>IF(A854="", "", VLOOKUP(A854, 'ENTITY INFO'!$A:$E, 5, FALSE))</f>
        <v/>
      </c>
      <c r="D854" s="64" t="str">
        <f>IF(A854 = "", "", IFERROR(VLOOKUP(A854, 'ENTITY INFO'!$A:$B, 2, FALSE), ""))</f>
        <v/>
      </c>
      <c r="E854" s="42"/>
      <c r="F854" s="57"/>
      <c r="G854" s="60"/>
      <c r="H854" s="54"/>
      <c r="I854" s="61"/>
      <c r="J854" s="62"/>
      <c r="K854" s="57"/>
      <c r="L854" s="57"/>
      <c r="M854" s="54"/>
      <c r="N854" s="63"/>
      <c r="O854" s="57"/>
      <c r="P854" s="57"/>
      <c r="Q854" s="57"/>
      <c r="R854" s="57"/>
      <c r="S854" s="57"/>
      <c r="T854" s="57"/>
      <c r="U854" s="57"/>
      <c r="V854" s="57"/>
      <c r="W854" s="57"/>
      <c r="X854" s="57"/>
      <c r="Y854" s="25" t="str">
        <f>IF(X854 = "", "", IFERROR(VLOOKUP(X854, Values!G:H, 2, FALSE), ""))</f>
        <v/>
      </c>
      <c r="Z854" s="26" t="str">
        <f>IF(X854 = "", "", IFERROR(VLOOKUP(X854, Values!G:I, 3, FALSE), ""))</f>
        <v/>
      </c>
      <c r="AA854" s="107"/>
      <c r="AB854" s="56"/>
      <c r="AC854" s="57"/>
      <c r="AD854" s="25"/>
      <c r="AE854" s="5" t="str">
        <f>IF(AB854 = "", "", IFERROR(VLOOKUP(AB854, 'SERVICE LOCATIONS'!$A:$B, 2, FALSE), ""))</f>
        <v/>
      </c>
      <c r="AF854" s="5" t="str">
        <f>IF(AB854 = "", "", IFERROR(IF(VLOOKUP(AB854, 'SERVICE LOCATIONS'!$A:$C, 3, FALSE) = 0, "", VLOOKUP(AB854, 'SERVICE LOCATIONS'!$A:$D, 3, FALSE)), ""))</f>
        <v/>
      </c>
      <c r="AG854" s="5" t="str">
        <f>IF(AB854 = "", "", IFERROR(VLOOKUP(AB854, 'SERVICE LOCATIONS'!$A:$D, 4, FALSE), ""))</f>
        <v/>
      </c>
      <c r="AH854" s="5" t="str">
        <f>IF(AB854 = "", "", IFERROR(VLOOKUP(AB854, 'SERVICE LOCATIONS'!$A:$J, 5, FALSE), ""))</f>
        <v/>
      </c>
      <c r="AI854" s="5" t="str">
        <f>IF(AB854 = "", "", IFERROR(VLOOKUP(AB854, 'SERVICE LOCATIONS'!$A:$F, 6, FALSE), ""))</f>
        <v/>
      </c>
      <c r="AJ854" s="5" t="str">
        <f>IF(AB854 = "", "", IFERROR(VLOOKUP(AB854, 'SERVICE LOCATIONS'!$A:$G, 7, FALSE), ""))</f>
        <v/>
      </c>
      <c r="AK854" s="5" t="str">
        <f>IF(AB854 = "", "", IFERROR(VLOOKUP(AB854, 'SERVICE LOCATIONS'!$A:$H, 8, FALSE), ""))</f>
        <v/>
      </c>
      <c r="AL854" s="7" t="str">
        <f>IF(AB854 = "", "", IFERROR(VLOOKUP(AB854, 'SERVICE LOCATIONS'!$A:$I, 9, FALSE), ""))</f>
        <v/>
      </c>
      <c r="AM854" s="7" t="str">
        <f>IF(AB854 = "", "", IFERROR(VLOOKUP(AB854, 'SERVICE LOCATIONS'!$A:$J, 10, FALSE), ""))</f>
        <v/>
      </c>
      <c r="AN854" s="7" t="str">
        <f>IF(AB854 = "", "", IFERROR(VLOOKUP(AB854, 'SERVICE LOCATIONS'!$A:$Q, 12, FALSE), ""))</f>
        <v/>
      </c>
      <c r="AO854" s="5" t="str">
        <f>IF(AB854 = "", "", IFERROR(VLOOKUP(AB854, 'SERVICE LOCATIONS'!$A:$Q, 13, FALSE), ""))</f>
        <v/>
      </c>
      <c r="AP854" s="5" t="str">
        <f>IF(AB854 = "", "", IFERROR(VLOOKUP(AB854, 'SERVICE LOCATIONS'!$A:$Q, 14, FALSE), ""))</f>
        <v/>
      </c>
      <c r="AQ854" s="5" t="str">
        <f>IF(AB854 = "", "", IFERROR(VLOOKUP(AB854, 'SERVICE LOCATIONS'!$A:$Q, 15, FALSE), ""))</f>
        <v/>
      </c>
      <c r="AR854" s="5" t="str">
        <f>IF(AB854 = "", "", IFERROR(VLOOKUP(AB854, 'SERVICE LOCATIONS'!$A:$Q, 16, FALSE), ""))</f>
        <v/>
      </c>
      <c r="AS854" s="5" t="str">
        <f>IF(AB854 = "", "", IFERROR(VLOOKUP(AB854, 'SERVICE LOCATIONS'!$A:$Q, 17, FALSE), ""))</f>
        <v/>
      </c>
      <c r="AT854" s="27" t="str">
        <f>IF(AB854 = "", "", IFERROR(VLOOKUP(AB854, 'SERVICE LOCATIONS'!$A:$Q, 11, FALSE), ""))</f>
        <v/>
      </c>
      <c r="AU854" s="42"/>
      <c r="AV854" s="54"/>
      <c r="AW854" s="55"/>
      <c r="AX854" s="56"/>
      <c r="AY854" s="57"/>
    </row>
    <row r="855" spans="1:51" x14ac:dyDescent="0.2">
      <c r="A855" s="58"/>
      <c r="B855" s="64" t="str">
        <f>IF(A855="", "", TEXT(VLOOKUP(A855, 'ENTITY INFO'!$A:$E, 4, FALSE), "00-0000000"))</f>
        <v/>
      </c>
      <c r="C855" s="64" t="str">
        <f>IF(A855="", "", VLOOKUP(A855, 'ENTITY INFO'!$A:$E, 5, FALSE))</f>
        <v/>
      </c>
      <c r="D855" s="64" t="str">
        <f>IF(A855 = "", "", IFERROR(VLOOKUP(A855, 'ENTITY INFO'!$A:$B, 2, FALSE), ""))</f>
        <v/>
      </c>
      <c r="E855" s="42"/>
      <c r="F855" s="57"/>
      <c r="G855" s="60"/>
      <c r="H855" s="54"/>
      <c r="I855" s="61"/>
      <c r="J855" s="62"/>
      <c r="K855" s="57"/>
      <c r="L855" s="57"/>
      <c r="M855" s="54"/>
      <c r="N855" s="63"/>
      <c r="O855" s="57"/>
      <c r="P855" s="57"/>
      <c r="Q855" s="57"/>
      <c r="R855" s="57"/>
      <c r="S855" s="57"/>
      <c r="T855" s="57"/>
      <c r="U855" s="57"/>
      <c r="V855" s="57"/>
      <c r="W855" s="57"/>
      <c r="X855" s="57"/>
      <c r="Y855" s="25" t="str">
        <f>IF(X855 = "", "", IFERROR(VLOOKUP(X855, Values!G:H, 2, FALSE), ""))</f>
        <v/>
      </c>
      <c r="Z855" s="26" t="str">
        <f>IF(X855 = "", "", IFERROR(VLOOKUP(X855, Values!G:I, 3, FALSE), ""))</f>
        <v/>
      </c>
      <c r="AA855" s="107"/>
      <c r="AB855" s="56"/>
      <c r="AC855" s="57"/>
      <c r="AD855" s="25"/>
      <c r="AE855" s="5" t="str">
        <f>IF(AB855 = "", "", IFERROR(VLOOKUP(AB855, 'SERVICE LOCATIONS'!$A:$B, 2, FALSE), ""))</f>
        <v/>
      </c>
      <c r="AF855" s="5" t="str">
        <f>IF(AB855 = "", "", IFERROR(IF(VLOOKUP(AB855, 'SERVICE LOCATIONS'!$A:$C, 3, FALSE) = 0, "", VLOOKUP(AB855, 'SERVICE LOCATIONS'!$A:$D, 3, FALSE)), ""))</f>
        <v/>
      </c>
      <c r="AG855" s="5" t="str">
        <f>IF(AB855 = "", "", IFERROR(VLOOKUP(AB855, 'SERVICE LOCATIONS'!$A:$D, 4, FALSE), ""))</f>
        <v/>
      </c>
      <c r="AH855" s="5" t="str">
        <f>IF(AB855 = "", "", IFERROR(VLOOKUP(AB855, 'SERVICE LOCATIONS'!$A:$J, 5, FALSE), ""))</f>
        <v/>
      </c>
      <c r="AI855" s="5" t="str">
        <f>IF(AB855 = "", "", IFERROR(VLOOKUP(AB855, 'SERVICE LOCATIONS'!$A:$F, 6, FALSE), ""))</f>
        <v/>
      </c>
      <c r="AJ855" s="5" t="str">
        <f>IF(AB855 = "", "", IFERROR(VLOOKUP(AB855, 'SERVICE LOCATIONS'!$A:$G, 7, FALSE), ""))</f>
        <v/>
      </c>
      <c r="AK855" s="5" t="str">
        <f>IF(AB855 = "", "", IFERROR(VLOOKUP(AB855, 'SERVICE LOCATIONS'!$A:$H, 8, FALSE), ""))</f>
        <v/>
      </c>
      <c r="AL855" s="7" t="str">
        <f>IF(AB855 = "", "", IFERROR(VLOOKUP(AB855, 'SERVICE LOCATIONS'!$A:$I, 9, FALSE), ""))</f>
        <v/>
      </c>
      <c r="AM855" s="7" t="str">
        <f>IF(AB855 = "", "", IFERROR(VLOOKUP(AB855, 'SERVICE LOCATIONS'!$A:$J, 10, FALSE), ""))</f>
        <v/>
      </c>
      <c r="AN855" s="7" t="str">
        <f>IF(AB855 = "", "", IFERROR(VLOOKUP(AB855, 'SERVICE LOCATIONS'!$A:$Q, 12, FALSE), ""))</f>
        <v/>
      </c>
      <c r="AO855" s="5" t="str">
        <f>IF(AB855 = "", "", IFERROR(VLOOKUP(AB855, 'SERVICE LOCATIONS'!$A:$Q, 13, FALSE), ""))</f>
        <v/>
      </c>
      <c r="AP855" s="5" t="str">
        <f>IF(AB855 = "", "", IFERROR(VLOOKUP(AB855, 'SERVICE LOCATIONS'!$A:$Q, 14, FALSE), ""))</f>
        <v/>
      </c>
      <c r="AQ855" s="5" t="str">
        <f>IF(AB855 = "", "", IFERROR(VLOOKUP(AB855, 'SERVICE LOCATIONS'!$A:$Q, 15, FALSE), ""))</f>
        <v/>
      </c>
      <c r="AR855" s="5" t="str">
        <f>IF(AB855 = "", "", IFERROR(VLOOKUP(AB855, 'SERVICE LOCATIONS'!$A:$Q, 16, FALSE), ""))</f>
        <v/>
      </c>
      <c r="AS855" s="5" t="str">
        <f>IF(AB855 = "", "", IFERROR(VLOOKUP(AB855, 'SERVICE LOCATIONS'!$A:$Q, 17, FALSE), ""))</f>
        <v/>
      </c>
      <c r="AT855" s="27" t="str">
        <f>IF(AB855 = "", "", IFERROR(VLOOKUP(AB855, 'SERVICE LOCATIONS'!$A:$Q, 11, FALSE), ""))</f>
        <v/>
      </c>
      <c r="AU855" s="42"/>
      <c r="AV855" s="54"/>
      <c r="AW855" s="55"/>
      <c r="AX855" s="56"/>
      <c r="AY855" s="57"/>
    </row>
    <row r="856" spans="1:51" x14ac:dyDescent="0.2">
      <c r="A856" s="58"/>
      <c r="B856" s="64" t="str">
        <f>IF(A856="", "", TEXT(VLOOKUP(A856, 'ENTITY INFO'!$A:$E, 4, FALSE), "00-0000000"))</f>
        <v/>
      </c>
      <c r="C856" s="64" t="str">
        <f>IF(A856="", "", VLOOKUP(A856, 'ENTITY INFO'!$A:$E, 5, FALSE))</f>
        <v/>
      </c>
      <c r="D856" s="64" t="str">
        <f>IF(A856 = "", "", IFERROR(VLOOKUP(A856, 'ENTITY INFO'!$A:$B, 2, FALSE), ""))</f>
        <v/>
      </c>
      <c r="E856" s="42"/>
      <c r="F856" s="57"/>
      <c r="G856" s="60"/>
      <c r="H856" s="54"/>
      <c r="I856" s="61"/>
      <c r="J856" s="62"/>
      <c r="K856" s="57"/>
      <c r="L856" s="57"/>
      <c r="M856" s="54"/>
      <c r="N856" s="63"/>
      <c r="O856" s="57"/>
      <c r="P856" s="57"/>
      <c r="Q856" s="57"/>
      <c r="R856" s="57"/>
      <c r="S856" s="57"/>
      <c r="T856" s="57"/>
      <c r="U856" s="57"/>
      <c r="V856" s="57"/>
      <c r="W856" s="57"/>
      <c r="X856" s="57"/>
      <c r="Y856" s="25" t="str">
        <f>IF(X856 = "", "", IFERROR(VLOOKUP(X856, Values!G:H, 2, FALSE), ""))</f>
        <v/>
      </c>
      <c r="Z856" s="26" t="str">
        <f>IF(X856 = "", "", IFERROR(VLOOKUP(X856, Values!G:I, 3, FALSE), ""))</f>
        <v/>
      </c>
      <c r="AA856" s="107"/>
      <c r="AB856" s="56"/>
      <c r="AC856" s="57"/>
      <c r="AD856" s="25"/>
      <c r="AE856" s="5" t="str">
        <f>IF(AB856 = "", "", IFERROR(VLOOKUP(AB856, 'SERVICE LOCATIONS'!$A:$B, 2, FALSE), ""))</f>
        <v/>
      </c>
      <c r="AF856" s="5" t="str">
        <f>IF(AB856 = "", "", IFERROR(IF(VLOOKUP(AB856, 'SERVICE LOCATIONS'!$A:$C, 3, FALSE) = 0, "", VLOOKUP(AB856, 'SERVICE LOCATIONS'!$A:$D, 3, FALSE)), ""))</f>
        <v/>
      </c>
      <c r="AG856" s="5" t="str">
        <f>IF(AB856 = "", "", IFERROR(VLOOKUP(AB856, 'SERVICE LOCATIONS'!$A:$D, 4, FALSE), ""))</f>
        <v/>
      </c>
      <c r="AH856" s="5" t="str">
        <f>IF(AB856 = "", "", IFERROR(VLOOKUP(AB856, 'SERVICE LOCATIONS'!$A:$J, 5, FALSE), ""))</f>
        <v/>
      </c>
      <c r="AI856" s="5" t="str">
        <f>IF(AB856 = "", "", IFERROR(VLOOKUP(AB856, 'SERVICE LOCATIONS'!$A:$F, 6, FALSE), ""))</f>
        <v/>
      </c>
      <c r="AJ856" s="5" t="str">
        <f>IF(AB856 = "", "", IFERROR(VLOOKUP(AB856, 'SERVICE LOCATIONS'!$A:$G, 7, FALSE), ""))</f>
        <v/>
      </c>
      <c r="AK856" s="5" t="str">
        <f>IF(AB856 = "", "", IFERROR(VLOOKUP(AB856, 'SERVICE LOCATIONS'!$A:$H, 8, FALSE), ""))</f>
        <v/>
      </c>
      <c r="AL856" s="7" t="str">
        <f>IF(AB856 = "", "", IFERROR(VLOOKUP(AB856, 'SERVICE LOCATIONS'!$A:$I, 9, FALSE), ""))</f>
        <v/>
      </c>
      <c r="AM856" s="7" t="str">
        <f>IF(AB856 = "", "", IFERROR(VLOOKUP(AB856, 'SERVICE LOCATIONS'!$A:$J, 10, FALSE), ""))</f>
        <v/>
      </c>
      <c r="AN856" s="7" t="str">
        <f>IF(AB856 = "", "", IFERROR(VLOOKUP(AB856, 'SERVICE LOCATIONS'!$A:$Q, 12, FALSE), ""))</f>
        <v/>
      </c>
      <c r="AO856" s="5" t="str">
        <f>IF(AB856 = "", "", IFERROR(VLOOKUP(AB856, 'SERVICE LOCATIONS'!$A:$Q, 13, FALSE), ""))</f>
        <v/>
      </c>
      <c r="AP856" s="5" t="str">
        <f>IF(AB856 = "", "", IFERROR(VLOOKUP(AB856, 'SERVICE LOCATIONS'!$A:$Q, 14, FALSE), ""))</f>
        <v/>
      </c>
      <c r="AQ856" s="5" t="str">
        <f>IF(AB856 = "", "", IFERROR(VLOOKUP(AB856, 'SERVICE LOCATIONS'!$A:$Q, 15, FALSE), ""))</f>
        <v/>
      </c>
      <c r="AR856" s="5" t="str">
        <f>IF(AB856 = "", "", IFERROR(VLOOKUP(AB856, 'SERVICE LOCATIONS'!$A:$Q, 16, FALSE), ""))</f>
        <v/>
      </c>
      <c r="AS856" s="5" t="str">
        <f>IF(AB856 = "", "", IFERROR(VLOOKUP(AB856, 'SERVICE LOCATIONS'!$A:$Q, 17, FALSE), ""))</f>
        <v/>
      </c>
      <c r="AT856" s="27" t="str">
        <f>IF(AB856 = "", "", IFERROR(VLOOKUP(AB856, 'SERVICE LOCATIONS'!$A:$Q, 11, FALSE), ""))</f>
        <v/>
      </c>
      <c r="AU856" s="42"/>
      <c r="AV856" s="54"/>
      <c r="AW856" s="55"/>
      <c r="AX856" s="56"/>
      <c r="AY856" s="57"/>
    </row>
    <row r="857" spans="1:51" x14ac:dyDescent="0.2">
      <c r="A857" s="58"/>
      <c r="B857" s="64" t="str">
        <f>IF(A857="", "", TEXT(VLOOKUP(A857, 'ENTITY INFO'!$A:$E, 4, FALSE), "00-0000000"))</f>
        <v/>
      </c>
      <c r="C857" s="64" t="str">
        <f>IF(A857="", "", VLOOKUP(A857, 'ENTITY INFO'!$A:$E, 5, FALSE))</f>
        <v/>
      </c>
      <c r="D857" s="64" t="str">
        <f>IF(A857 = "", "", IFERROR(VLOOKUP(A857, 'ENTITY INFO'!$A:$B, 2, FALSE), ""))</f>
        <v/>
      </c>
      <c r="E857" s="42"/>
      <c r="F857" s="57"/>
      <c r="G857" s="60"/>
      <c r="H857" s="54"/>
      <c r="I857" s="61"/>
      <c r="J857" s="62"/>
      <c r="K857" s="57"/>
      <c r="L857" s="57"/>
      <c r="M857" s="54"/>
      <c r="N857" s="63"/>
      <c r="O857" s="57"/>
      <c r="P857" s="57"/>
      <c r="Q857" s="57"/>
      <c r="R857" s="57"/>
      <c r="S857" s="57"/>
      <c r="T857" s="57"/>
      <c r="U857" s="57"/>
      <c r="V857" s="57"/>
      <c r="W857" s="57"/>
      <c r="X857" s="57"/>
      <c r="Y857" s="25" t="str">
        <f>IF(X857 = "", "", IFERROR(VLOOKUP(X857, Values!G:H, 2, FALSE), ""))</f>
        <v/>
      </c>
      <c r="Z857" s="26" t="str">
        <f>IF(X857 = "", "", IFERROR(VLOOKUP(X857, Values!G:I, 3, FALSE), ""))</f>
        <v/>
      </c>
      <c r="AA857" s="107"/>
      <c r="AB857" s="56"/>
      <c r="AC857" s="57"/>
      <c r="AD857" s="25"/>
      <c r="AE857" s="5" t="str">
        <f>IF(AB857 = "", "", IFERROR(VLOOKUP(AB857, 'SERVICE LOCATIONS'!$A:$B, 2, FALSE), ""))</f>
        <v/>
      </c>
      <c r="AF857" s="5" t="str">
        <f>IF(AB857 = "", "", IFERROR(IF(VLOOKUP(AB857, 'SERVICE LOCATIONS'!$A:$C, 3, FALSE) = 0, "", VLOOKUP(AB857, 'SERVICE LOCATIONS'!$A:$D, 3, FALSE)), ""))</f>
        <v/>
      </c>
      <c r="AG857" s="5" t="str">
        <f>IF(AB857 = "", "", IFERROR(VLOOKUP(AB857, 'SERVICE LOCATIONS'!$A:$D, 4, FALSE), ""))</f>
        <v/>
      </c>
      <c r="AH857" s="5" t="str">
        <f>IF(AB857 = "", "", IFERROR(VLOOKUP(AB857, 'SERVICE LOCATIONS'!$A:$J, 5, FALSE), ""))</f>
        <v/>
      </c>
      <c r="AI857" s="5" t="str">
        <f>IF(AB857 = "", "", IFERROR(VLOOKUP(AB857, 'SERVICE LOCATIONS'!$A:$F, 6, FALSE), ""))</f>
        <v/>
      </c>
      <c r="AJ857" s="5" t="str">
        <f>IF(AB857 = "", "", IFERROR(VLOOKUP(AB857, 'SERVICE LOCATIONS'!$A:$G, 7, FALSE), ""))</f>
        <v/>
      </c>
      <c r="AK857" s="5" t="str">
        <f>IF(AB857 = "", "", IFERROR(VLOOKUP(AB857, 'SERVICE LOCATIONS'!$A:$H, 8, FALSE), ""))</f>
        <v/>
      </c>
      <c r="AL857" s="7" t="str">
        <f>IF(AB857 = "", "", IFERROR(VLOOKUP(AB857, 'SERVICE LOCATIONS'!$A:$I, 9, FALSE), ""))</f>
        <v/>
      </c>
      <c r="AM857" s="7" t="str">
        <f>IF(AB857 = "", "", IFERROR(VLOOKUP(AB857, 'SERVICE LOCATIONS'!$A:$J, 10, FALSE), ""))</f>
        <v/>
      </c>
      <c r="AN857" s="7" t="str">
        <f>IF(AB857 = "", "", IFERROR(VLOOKUP(AB857, 'SERVICE LOCATIONS'!$A:$Q, 12, FALSE), ""))</f>
        <v/>
      </c>
      <c r="AO857" s="5" t="str">
        <f>IF(AB857 = "", "", IFERROR(VLOOKUP(AB857, 'SERVICE LOCATIONS'!$A:$Q, 13, FALSE), ""))</f>
        <v/>
      </c>
      <c r="AP857" s="5" t="str">
        <f>IF(AB857 = "", "", IFERROR(VLOOKUP(AB857, 'SERVICE LOCATIONS'!$A:$Q, 14, FALSE), ""))</f>
        <v/>
      </c>
      <c r="AQ857" s="5" t="str">
        <f>IF(AB857 = "", "", IFERROR(VLOOKUP(AB857, 'SERVICE LOCATIONS'!$A:$Q, 15, FALSE), ""))</f>
        <v/>
      </c>
      <c r="AR857" s="5" t="str">
        <f>IF(AB857 = "", "", IFERROR(VLOOKUP(AB857, 'SERVICE LOCATIONS'!$A:$Q, 16, FALSE), ""))</f>
        <v/>
      </c>
      <c r="AS857" s="5" t="str">
        <f>IF(AB857 = "", "", IFERROR(VLOOKUP(AB857, 'SERVICE LOCATIONS'!$A:$Q, 17, FALSE), ""))</f>
        <v/>
      </c>
      <c r="AT857" s="27" t="str">
        <f>IF(AB857 = "", "", IFERROR(VLOOKUP(AB857, 'SERVICE LOCATIONS'!$A:$Q, 11, FALSE), ""))</f>
        <v/>
      </c>
      <c r="AU857" s="42"/>
      <c r="AV857" s="54"/>
      <c r="AW857" s="55"/>
      <c r="AX857" s="56"/>
      <c r="AY857" s="57"/>
    </row>
    <row r="858" spans="1:51" x14ac:dyDescent="0.2">
      <c r="A858" s="58"/>
      <c r="B858" s="64" t="str">
        <f>IF(A858="", "", TEXT(VLOOKUP(A858, 'ENTITY INFO'!$A:$E, 4, FALSE), "00-0000000"))</f>
        <v/>
      </c>
      <c r="C858" s="64" t="str">
        <f>IF(A858="", "", VLOOKUP(A858, 'ENTITY INFO'!$A:$E, 5, FALSE))</f>
        <v/>
      </c>
      <c r="D858" s="64" t="str">
        <f>IF(A858 = "", "", IFERROR(VLOOKUP(A858, 'ENTITY INFO'!$A:$B, 2, FALSE), ""))</f>
        <v/>
      </c>
      <c r="E858" s="42"/>
      <c r="F858" s="57"/>
      <c r="G858" s="60"/>
      <c r="H858" s="54"/>
      <c r="I858" s="61"/>
      <c r="J858" s="62"/>
      <c r="K858" s="57"/>
      <c r="L858" s="57"/>
      <c r="M858" s="54"/>
      <c r="N858" s="63"/>
      <c r="O858" s="57"/>
      <c r="P858" s="57"/>
      <c r="Q858" s="57"/>
      <c r="R858" s="57"/>
      <c r="S858" s="57"/>
      <c r="T858" s="57"/>
      <c r="U858" s="57"/>
      <c r="V858" s="57"/>
      <c r="W858" s="57"/>
      <c r="X858" s="57"/>
      <c r="Y858" s="25" t="str">
        <f>IF(X858 = "", "", IFERROR(VLOOKUP(X858, Values!G:H, 2, FALSE), ""))</f>
        <v/>
      </c>
      <c r="Z858" s="26" t="str">
        <f>IF(X858 = "", "", IFERROR(VLOOKUP(X858, Values!G:I, 3, FALSE), ""))</f>
        <v/>
      </c>
      <c r="AA858" s="107"/>
      <c r="AB858" s="56"/>
      <c r="AC858" s="57"/>
      <c r="AD858" s="25"/>
      <c r="AE858" s="5" t="str">
        <f>IF(AB858 = "", "", IFERROR(VLOOKUP(AB858, 'SERVICE LOCATIONS'!$A:$B, 2, FALSE), ""))</f>
        <v/>
      </c>
      <c r="AF858" s="5" t="str">
        <f>IF(AB858 = "", "", IFERROR(IF(VLOOKUP(AB858, 'SERVICE LOCATIONS'!$A:$C, 3, FALSE) = 0, "", VLOOKUP(AB858, 'SERVICE LOCATIONS'!$A:$D, 3, FALSE)), ""))</f>
        <v/>
      </c>
      <c r="AG858" s="5" t="str">
        <f>IF(AB858 = "", "", IFERROR(VLOOKUP(AB858, 'SERVICE LOCATIONS'!$A:$D, 4, FALSE), ""))</f>
        <v/>
      </c>
      <c r="AH858" s="5" t="str">
        <f>IF(AB858 = "", "", IFERROR(VLOOKUP(AB858, 'SERVICE LOCATIONS'!$A:$J, 5, FALSE), ""))</f>
        <v/>
      </c>
      <c r="AI858" s="5" t="str">
        <f>IF(AB858 = "", "", IFERROR(VLOOKUP(AB858, 'SERVICE LOCATIONS'!$A:$F, 6, FALSE), ""))</f>
        <v/>
      </c>
      <c r="AJ858" s="5" t="str">
        <f>IF(AB858 = "", "", IFERROR(VLOOKUP(AB858, 'SERVICE LOCATIONS'!$A:$G, 7, FALSE), ""))</f>
        <v/>
      </c>
      <c r="AK858" s="5" t="str">
        <f>IF(AB858 = "", "", IFERROR(VLOOKUP(AB858, 'SERVICE LOCATIONS'!$A:$H, 8, FALSE), ""))</f>
        <v/>
      </c>
      <c r="AL858" s="7" t="str">
        <f>IF(AB858 = "", "", IFERROR(VLOOKUP(AB858, 'SERVICE LOCATIONS'!$A:$I, 9, FALSE), ""))</f>
        <v/>
      </c>
      <c r="AM858" s="7" t="str">
        <f>IF(AB858 = "", "", IFERROR(VLOOKUP(AB858, 'SERVICE LOCATIONS'!$A:$J, 10, FALSE), ""))</f>
        <v/>
      </c>
      <c r="AN858" s="7" t="str">
        <f>IF(AB858 = "", "", IFERROR(VLOOKUP(AB858, 'SERVICE LOCATIONS'!$A:$Q, 12, FALSE), ""))</f>
        <v/>
      </c>
      <c r="AO858" s="5" t="str">
        <f>IF(AB858 = "", "", IFERROR(VLOOKUP(AB858, 'SERVICE LOCATIONS'!$A:$Q, 13, FALSE), ""))</f>
        <v/>
      </c>
      <c r="AP858" s="5" t="str">
        <f>IF(AB858 = "", "", IFERROR(VLOOKUP(AB858, 'SERVICE LOCATIONS'!$A:$Q, 14, FALSE), ""))</f>
        <v/>
      </c>
      <c r="AQ858" s="5" t="str">
        <f>IF(AB858 = "", "", IFERROR(VLOOKUP(AB858, 'SERVICE LOCATIONS'!$A:$Q, 15, FALSE), ""))</f>
        <v/>
      </c>
      <c r="AR858" s="5" t="str">
        <f>IF(AB858 = "", "", IFERROR(VLOOKUP(AB858, 'SERVICE LOCATIONS'!$A:$Q, 16, FALSE), ""))</f>
        <v/>
      </c>
      <c r="AS858" s="5" t="str">
        <f>IF(AB858 = "", "", IFERROR(VLOOKUP(AB858, 'SERVICE LOCATIONS'!$A:$Q, 17, FALSE), ""))</f>
        <v/>
      </c>
      <c r="AT858" s="27" t="str">
        <f>IF(AB858 = "", "", IFERROR(VLOOKUP(AB858, 'SERVICE LOCATIONS'!$A:$Q, 11, FALSE), ""))</f>
        <v/>
      </c>
      <c r="AU858" s="42"/>
      <c r="AV858" s="54"/>
      <c r="AW858" s="55"/>
      <c r="AX858" s="56"/>
      <c r="AY858" s="57"/>
    </row>
    <row r="859" spans="1:51" x14ac:dyDescent="0.2">
      <c r="A859" s="58"/>
      <c r="B859" s="64" t="str">
        <f>IF(A859="", "", TEXT(VLOOKUP(A859, 'ENTITY INFO'!$A:$E, 4, FALSE), "00-0000000"))</f>
        <v/>
      </c>
      <c r="C859" s="64" t="str">
        <f>IF(A859="", "", VLOOKUP(A859, 'ENTITY INFO'!$A:$E, 5, FALSE))</f>
        <v/>
      </c>
      <c r="D859" s="64" t="str">
        <f>IF(A859 = "", "", IFERROR(VLOOKUP(A859, 'ENTITY INFO'!$A:$B, 2, FALSE), ""))</f>
        <v/>
      </c>
      <c r="E859" s="42"/>
      <c r="F859" s="57"/>
      <c r="G859" s="60"/>
      <c r="H859" s="54"/>
      <c r="I859" s="61"/>
      <c r="J859" s="62"/>
      <c r="K859" s="57"/>
      <c r="L859" s="57"/>
      <c r="M859" s="54"/>
      <c r="N859" s="63"/>
      <c r="O859" s="57"/>
      <c r="P859" s="57"/>
      <c r="Q859" s="57"/>
      <c r="R859" s="57"/>
      <c r="S859" s="57"/>
      <c r="T859" s="57"/>
      <c r="U859" s="57"/>
      <c r="V859" s="57"/>
      <c r="W859" s="57"/>
      <c r="X859" s="57"/>
      <c r="Y859" s="25" t="str">
        <f>IF(X859 = "", "", IFERROR(VLOOKUP(X859, Values!G:H, 2, FALSE), ""))</f>
        <v/>
      </c>
      <c r="Z859" s="26" t="str">
        <f>IF(X859 = "", "", IFERROR(VLOOKUP(X859, Values!G:I, 3, FALSE), ""))</f>
        <v/>
      </c>
      <c r="AA859" s="107"/>
      <c r="AB859" s="56"/>
      <c r="AC859" s="57"/>
      <c r="AD859" s="25"/>
      <c r="AE859" s="5" t="str">
        <f>IF(AB859 = "", "", IFERROR(VLOOKUP(AB859, 'SERVICE LOCATIONS'!$A:$B, 2, FALSE), ""))</f>
        <v/>
      </c>
      <c r="AF859" s="5" t="str">
        <f>IF(AB859 = "", "", IFERROR(IF(VLOOKUP(AB859, 'SERVICE LOCATIONS'!$A:$C, 3, FALSE) = 0, "", VLOOKUP(AB859, 'SERVICE LOCATIONS'!$A:$D, 3, FALSE)), ""))</f>
        <v/>
      </c>
      <c r="AG859" s="5" t="str">
        <f>IF(AB859 = "", "", IFERROR(VLOOKUP(AB859, 'SERVICE LOCATIONS'!$A:$D, 4, FALSE), ""))</f>
        <v/>
      </c>
      <c r="AH859" s="5" t="str">
        <f>IF(AB859 = "", "", IFERROR(VLOOKUP(AB859, 'SERVICE LOCATIONS'!$A:$J, 5, FALSE), ""))</f>
        <v/>
      </c>
      <c r="AI859" s="5" t="str">
        <f>IF(AB859 = "", "", IFERROR(VLOOKUP(AB859, 'SERVICE LOCATIONS'!$A:$F, 6, FALSE), ""))</f>
        <v/>
      </c>
      <c r="AJ859" s="5" t="str">
        <f>IF(AB859 = "", "", IFERROR(VLOOKUP(AB859, 'SERVICE LOCATIONS'!$A:$G, 7, FALSE), ""))</f>
        <v/>
      </c>
      <c r="AK859" s="5" t="str">
        <f>IF(AB859 = "", "", IFERROR(VLOOKUP(AB859, 'SERVICE LOCATIONS'!$A:$H, 8, FALSE), ""))</f>
        <v/>
      </c>
      <c r="AL859" s="7" t="str">
        <f>IF(AB859 = "", "", IFERROR(VLOOKUP(AB859, 'SERVICE LOCATIONS'!$A:$I, 9, FALSE), ""))</f>
        <v/>
      </c>
      <c r="AM859" s="7" t="str">
        <f>IF(AB859 = "", "", IFERROR(VLOOKUP(AB859, 'SERVICE LOCATIONS'!$A:$J, 10, FALSE), ""))</f>
        <v/>
      </c>
      <c r="AN859" s="7" t="str">
        <f>IF(AB859 = "", "", IFERROR(VLOOKUP(AB859, 'SERVICE LOCATIONS'!$A:$Q, 12, FALSE), ""))</f>
        <v/>
      </c>
      <c r="AO859" s="5" t="str">
        <f>IF(AB859 = "", "", IFERROR(VLOOKUP(AB859, 'SERVICE LOCATIONS'!$A:$Q, 13, FALSE), ""))</f>
        <v/>
      </c>
      <c r="AP859" s="5" t="str">
        <f>IF(AB859 = "", "", IFERROR(VLOOKUP(AB859, 'SERVICE LOCATIONS'!$A:$Q, 14, FALSE), ""))</f>
        <v/>
      </c>
      <c r="AQ859" s="5" t="str">
        <f>IF(AB859 = "", "", IFERROR(VLOOKUP(AB859, 'SERVICE LOCATIONS'!$A:$Q, 15, FALSE), ""))</f>
        <v/>
      </c>
      <c r="AR859" s="5" t="str">
        <f>IF(AB859 = "", "", IFERROR(VLOOKUP(AB859, 'SERVICE LOCATIONS'!$A:$Q, 16, FALSE), ""))</f>
        <v/>
      </c>
      <c r="AS859" s="5" t="str">
        <f>IF(AB859 = "", "", IFERROR(VLOOKUP(AB859, 'SERVICE LOCATIONS'!$A:$Q, 17, FALSE), ""))</f>
        <v/>
      </c>
      <c r="AT859" s="27" t="str">
        <f>IF(AB859 = "", "", IFERROR(VLOOKUP(AB859, 'SERVICE LOCATIONS'!$A:$Q, 11, FALSE), ""))</f>
        <v/>
      </c>
      <c r="AU859" s="42"/>
      <c r="AV859" s="54"/>
      <c r="AW859" s="55"/>
      <c r="AX859" s="56"/>
      <c r="AY859" s="57"/>
    </row>
    <row r="860" spans="1:51" x14ac:dyDescent="0.2">
      <c r="A860" s="58"/>
      <c r="B860" s="64" t="str">
        <f>IF(A860="", "", TEXT(VLOOKUP(A860, 'ENTITY INFO'!$A:$E, 4, FALSE), "00-0000000"))</f>
        <v/>
      </c>
      <c r="C860" s="64" t="str">
        <f>IF(A860="", "", VLOOKUP(A860, 'ENTITY INFO'!$A:$E, 5, FALSE))</f>
        <v/>
      </c>
      <c r="D860" s="64" t="str">
        <f>IF(A860 = "", "", IFERROR(VLOOKUP(A860, 'ENTITY INFO'!$A:$B, 2, FALSE), ""))</f>
        <v/>
      </c>
      <c r="E860" s="42"/>
      <c r="F860" s="57"/>
      <c r="G860" s="60"/>
      <c r="H860" s="54"/>
      <c r="I860" s="61"/>
      <c r="J860" s="62"/>
      <c r="K860" s="57"/>
      <c r="L860" s="57"/>
      <c r="M860" s="54"/>
      <c r="N860" s="63"/>
      <c r="O860" s="57"/>
      <c r="P860" s="57"/>
      <c r="Q860" s="57"/>
      <c r="R860" s="57"/>
      <c r="S860" s="57"/>
      <c r="T860" s="57"/>
      <c r="U860" s="57"/>
      <c r="V860" s="57"/>
      <c r="W860" s="57"/>
      <c r="X860" s="57"/>
      <c r="Y860" s="25" t="str">
        <f>IF(X860 = "", "", IFERROR(VLOOKUP(X860, Values!G:H, 2, FALSE), ""))</f>
        <v/>
      </c>
      <c r="Z860" s="26" t="str">
        <f>IF(X860 = "", "", IFERROR(VLOOKUP(X860, Values!G:I, 3, FALSE), ""))</f>
        <v/>
      </c>
      <c r="AA860" s="107"/>
      <c r="AB860" s="56"/>
      <c r="AC860" s="57"/>
      <c r="AD860" s="25"/>
      <c r="AE860" s="5" t="str">
        <f>IF(AB860 = "", "", IFERROR(VLOOKUP(AB860, 'SERVICE LOCATIONS'!$A:$B, 2, FALSE), ""))</f>
        <v/>
      </c>
      <c r="AF860" s="5" t="str">
        <f>IF(AB860 = "", "", IFERROR(IF(VLOOKUP(AB860, 'SERVICE LOCATIONS'!$A:$C, 3, FALSE) = 0, "", VLOOKUP(AB860, 'SERVICE LOCATIONS'!$A:$D, 3, FALSE)), ""))</f>
        <v/>
      </c>
      <c r="AG860" s="5" t="str">
        <f>IF(AB860 = "", "", IFERROR(VLOOKUP(AB860, 'SERVICE LOCATIONS'!$A:$D, 4, FALSE), ""))</f>
        <v/>
      </c>
      <c r="AH860" s="5" t="str">
        <f>IF(AB860 = "", "", IFERROR(VLOOKUP(AB860, 'SERVICE LOCATIONS'!$A:$J, 5, FALSE), ""))</f>
        <v/>
      </c>
      <c r="AI860" s="5" t="str">
        <f>IF(AB860 = "", "", IFERROR(VLOOKUP(AB860, 'SERVICE LOCATIONS'!$A:$F, 6, FALSE), ""))</f>
        <v/>
      </c>
      <c r="AJ860" s="5" t="str">
        <f>IF(AB860 = "", "", IFERROR(VLOOKUP(AB860, 'SERVICE LOCATIONS'!$A:$G, 7, FALSE), ""))</f>
        <v/>
      </c>
      <c r="AK860" s="5" t="str">
        <f>IF(AB860 = "", "", IFERROR(VLOOKUP(AB860, 'SERVICE LOCATIONS'!$A:$H, 8, FALSE), ""))</f>
        <v/>
      </c>
      <c r="AL860" s="7" t="str">
        <f>IF(AB860 = "", "", IFERROR(VLOOKUP(AB860, 'SERVICE LOCATIONS'!$A:$I, 9, FALSE), ""))</f>
        <v/>
      </c>
      <c r="AM860" s="7" t="str">
        <f>IF(AB860 = "", "", IFERROR(VLOOKUP(AB860, 'SERVICE LOCATIONS'!$A:$J, 10, FALSE), ""))</f>
        <v/>
      </c>
      <c r="AN860" s="7" t="str">
        <f>IF(AB860 = "", "", IFERROR(VLOOKUP(AB860, 'SERVICE LOCATIONS'!$A:$Q, 12, FALSE), ""))</f>
        <v/>
      </c>
      <c r="AO860" s="5" t="str">
        <f>IF(AB860 = "", "", IFERROR(VLOOKUP(AB860, 'SERVICE LOCATIONS'!$A:$Q, 13, FALSE), ""))</f>
        <v/>
      </c>
      <c r="AP860" s="5" t="str">
        <f>IF(AB860 = "", "", IFERROR(VLOOKUP(AB860, 'SERVICE LOCATIONS'!$A:$Q, 14, FALSE), ""))</f>
        <v/>
      </c>
      <c r="AQ860" s="5" t="str">
        <f>IF(AB860 = "", "", IFERROR(VLOOKUP(AB860, 'SERVICE LOCATIONS'!$A:$Q, 15, FALSE), ""))</f>
        <v/>
      </c>
      <c r="AR860" s="5" t="str">
        <f>IF(AB860 = "", "", IFERROR(VLOOKUP(AB860, 'SERVICE LOCATIONS'!$A:$Q, 16, FALSE), ""))</f>
        <v/>
      </c>
      <c r="AS860" s="5" t="str">
        <f>IF(AB860 = "", "", IFERROR(VLOOKUP(AB860, 'SERVICE LOCATIONS'!$A:$Q, 17, FALSE), ""))</f>
        <v/>
      </c>
      <c r="AT860" s="27" t="str">
        <f>IF(AB860 = "", "", IFERROR(VLOOKUP(AB860, 'SERVICE LOCATIONS'!$A:$Q, 11, FALSE), ""))</f>
        <v/>
      </c>
      <c r="AU860" s="42"/>
      <c r="AV860" s="54"/>
      <c r="AW860" s="55"/>
      <c r="AX860" s="56"/>
      <c r="AY860" s="57"/>
    </row>
    <row r="861" spans="1:51" x14ac:dyDescent="0.2">
      <c r="A861" s="58"/>
      <c r="B861" s="64" t="str">
        <f>IF(A861="", "", TEXT(VLOOKUP(A861, 'ENTITY INFO'!$A:$E, 4, FALSE), "00-0000000"))</f>
        <v/>
      </c>
      <c r="C861" s="64" t="str">
        <f>IF(A861="", "", VLOOKUP(A861, 'ENTITY INFO'!$A:$E, 5, FALSE))</f>
        <v/>
      </c>
      <c r="D861" s="64" t="str">
        <f>IF(A861 = "", "", IFERROR(VLOOKUP(A861, 'ENTITY INFO'!$A:$B, 2, FALSE), ""))</f>
        <v/>
      </c>
      <c r="E861" s="42"/>
      <c r="F861" s="57"/>
      <c r="G861" s="60"/>
      <c r="H861" s="54"/>
      <c r="I861" s="61"/>
      <c r="J861" s="62"/>
      <c r="K861" s="57"/>
      <c r="L861" s="57"/>
      <c r="M861" s="54"/>
      <c r="N861" s="63"/>
      <c r="O861" s="57"/>
      <c r="P861" s="57"/>
      <c r="Q861" s="57"/>
      <c r="R861" s="57"/>
      <c r="S861" s="57"/>
      <c r="T861" s="57"/>
      <c r="U861" s="57"/>
      <c r="V861" s="57"/>
      <c r="W861" s="57"/>
      <c r="X861" s="57"/>
      <c r="Y861" s="25" t="str">
        <f>IF(X861 = "", "", IFERROR(VLOOKUP(X861, Values!G:H, 2, FALSE), ""))</f>
        <v/>
      </c>
      <c r="Z861" s="26" t="str">
        <f>IF(X861 = "", "", IFERROR(VLOOKUP(X861, Values!G:I, 3, FALSE), ""))</f>
        <v/>
      </c>
      <c r="AA861" s="107"/>
      <c r="AB861" s="56"/>
      <c r="AC861" s="57"/>
      <c r="AD861" s="25"/>
      <c r="AE861" s="5" t="str">
        <f>IF(AB861 = "", "", IFERROR(VLOOKUP(AB861, 'SERVICE LOCATIONS'!$A:$B, 2, FALSE), ""))</f>
        <v/>
      </c>
      <c r="AF861" s="5" t="str">
        <f>IF(AB861 = "", "", IFERROR(IF(VLOOKUP(AB861, 'SERVICE LOCATIONS'!$A:$C, 3, FALSE) = 0, "", VLOOKUP(AB861, 'SERVICE LOCATIONS'!$A:$D, 3, FALSE)), ""))</f>
        <v/>
      </c>
      <c r="AG861" s="5" t="str">
        <f>IF(AB861 = "", "", IFERROR(VLOOKUP(AB861, 'SERVICE LOCATIONS'!$A:$D, 4, FALSE), ""))</f>
        <v/>
      </c>
      <c r="AH861" s="5" t="str">
        <f>IF(AB861 = "", "", IFERROR(VLOOKUP(AB861, 'SERVICE LOCATIONS'!$A:$J, 5, FALSE), ""))</f>
        <v/>
      </c>
      <c r="AI861" s="5" t="str">
        <f>IF(AB861 = "", "", IFERROR(VLOOKUP(AB861, 'SERVICE LOCATIONS'!$A:$F, 6, FALSE), ""))</f>
        <v/>
      </c>
      <c r="AJ861" s="5" t="str">
        <f>IF(AB861 = "", "", IFERROR(VLOOKUP(AB861, 'SERVICE LOCATIONS'!$A:$G, 7, FALSE), ""))</f>
        <v/>
      </c>
      <c r="AK861" s="5" t="str">
        <f>IF(AB861 = "", "", IFERROR(VLOOKUP(AB861, 'SERVICE LOCATIONS'!$A:$H, 8, FALSE), ""))</f>
        <v/>
      </c>
      <c r="AL861" s="7" t="str">
        <f>IF(AB861 = "", "", IFERROR(VLOOKUP(AB861, 'SERVICE LOCATIONS'!$A:$I, 9, FALSE), ""))</f>
        <v/>
      </c>
      <c r="AM861" s="7" t="str">
        <f>IF(AB861 = "", "", IFERROR(VLOOKUP(AB861, 'SERVICE LOCATIONS'!$A:$J, 10, FALSE), ""))</f>
        <v/>
      </c>
      <c r="AN861" s="7" t="str">
        <f>IF(AB861 = "", "", IFERROR(VLOOKUP(AB861, 'SERVICE LOCATIONS'!$A:$Q, 12, FALSE), ""))</f>
        <v/>
      </c>
      <c r="AO861" s="5" t="str">
        <f>IF(AB861 = "", "", IFERROR(VLOOKUP(AB861, 'SERVICE LOCATIONS'!$A:$Q, 13, FALSE), ""))</f>
        <v/>
      </c>
      <c r="AP861" s="5" t="str">
        <f>IF(AB861 = "", "", IFERROR(VLOOKUP(AB861, 'SERVICE LOCATIONS'!$A:$Q, 14, FALSE), ""))</f>
        <v/>
      </c>
      <c r="AQ861" s="5" t="str">
        <f>IF(AB861 = "", "", IFERROR(VLOOKUP(AB861, 'SERVICE LOCATIONS'!$A:$Q, 15, FALSE), ""))</f>
        <v/>
      </c>
      <c r="AR861" s="5" t="str">
        <f>IF(AB861 = "", "", IFERROR(VLOOKUP(AB861, 'SERVICE LOCATIONS'!$A:$Q, 16, FALSE), ""))</f>
        <v/>
      </c>
      <c r="AS861" s="5" t="str">
        <f>IF(AB861 = "", "", IFERROR(VLOOKUP(AB861, 'SERVICE LOCATIONS'!$A:$Q, 17, FALSE), ""))</f>
        <v/>
      </c>
      <c r="AT861" s="27" t="str">
        <f>IF(AB861 = "", "", IFERROR(VLOOKUP(AB861, 'SERVICE LOCATIONS'!$A:$Q, 11, FALSE), ""))</f>
        <v/>
      </c>
      <c r="AU861" s="42"/>
      <c r="AV861" s="54"/>
      <c r="AW861" s="55"/>
      <c r="AX861" s="56"/>
      <c r="AY861" s="57"/>
    </row>
    <row r="862" spans="1:51" x14ac:dyDescent="0.2">
      <c r="A862" s="58"/>
      <c r="B862" s="64" t="str">
        <f>IF(A862="", "", TEXT(VLOOKUP(A862, 'ENTITY INFO'!$A:$E, 4, FALSE), "00-0000000"))</f>
        <v/>
      </c>
      <c r="C862" s="64" t="str">
        <f>IF(A862="", "", VLOOKUP(A862, 'ENTITY INFO'!$A:$E, 5, FALSE))</f>
        <v/>
      </c>
      <c r="D862" s="64" t="str">
        <f>IF(A862 = "", "", IFERROR(VLOOKUP(A862, 'ENTITY INFO'!$A:$B, 2, FALSE), ""))</f>
        <v/>
      </c>
      <c r="E862" s="42"/>
      <c r="F862" s="57"/>
      <c r="G862" s="60"/>
      <c r="H862" s="54"/>
      <c r="I862" s="61"/>
      <c r="J862" s="62"/>
      <c r="K862" s="57"/>
      <c r="L862" s="57"/>
      <c r="M862" s="54"/>
      <c r="N862" s="63"/>
      <c r="O862" s="57"/>
      <c r="P862" s="57"/>
      <c r="Q862" s="57"/>
      <c r="R862" s="57"/>
      <c r="S862" s="57"/>
      <c r="T862" s="57"/>
      <c r="U862" s="57"/>
      <c r="V862" s="57"/>
      <c r="W862" s="57"/>
      <c r="X862" s="57"/>
      <c r="Y862" s="25" t="str">
        <f>IF(X862 = "", "", IFERROR(VLOOKUP(X862, Values!G:H, 2, FALSE), ""))</f>
        <v/>
      </c>
      <c r="Z862" s="26" t="str">
        <f>IF(X862 = "", "", IFERROR(VLOOKUP(X862, Values!G:I, 3, FALSE), ""))</f>
        <v/>
      </c>
      <c r="AA862" s="107"/>
      <c r="AB862" s="56"/>
      <c r="AC862" s="57"/>
      <c r="AD862" s="25"/>
      <c r="AE862" s="5" t="str">
        <f>IF(AB862 = "", "", IFERROR(VLOOKUP(AB862, 'SERVICE LOCATIONS'!$A:$B, 2, FALSE), ""))</f>
        <v/>
      </c>
      <c r="AF862" s="5" t="str">
        <f>IF(AB862 = "", "", IFERROR(IF(VLOOKUP(AB862, 'SERVICE LOCATIONS'!$A:$C, 3, FALSE) = 0, "", VLOOKUP(AB862, 'SERVICE LOCATIONS'!$A:$D, 3, FALSE)), ""))</f>
        <v/>
      </c>
      <c r="AG862" s="5" t="str">
        <f>IF(AB862 = "", "", IFERROR(VLOOKUP(AB862, 'SERVICE LOCATIONS'!$A:$D, 4, FALSE), ""))</f>
        <v/>
      </c>
      <c r="AH862" s="5" t="str">
        <f>IF(AB862 = "", "", IFERROR(VLOOKUP(AB862, 'SERVICE LOCATIONS'!$A:$J, 5, FALSE), ""))</f>
        <v/>
      </c>
      <c r="AI862" s="5" t="str">
        <f>IF(AB862 = "", "", IFERROR(VLOOKUP(AB862, 'SERVICE LOCATIONS'!$A:$F, 6, FALSE), ""))</f>
        <v/>
      </c>
      <c r="AJ862" s="5" t="str">
        <f>IF(AB862 = "", "", IFERROR(VLOOKUP(AB862, 'SERVICE LOCATIONS'!$A:$G, 7, FALSE), ""))</f>
        <v/>
      </c>
      <c r="AK862" s="5" t="str">
        <f>IF(AB862 = "", "", IFERROR(VLOOKUP(AB862, 'SERVICE LOCATIONS'!$A:$H, 8, FALSE), ""))</f>
        <v/>
      </c>
      <c r="AL862" s="7" t="str">
        <f>IF(AB862 = "", "", IFERROR(VLOOKUP(AB862, 'SERVICE LOCATIONS'!$A:$I, 9, FALSE), ""))</f>
        <v/>
      </c>
      <c r="AM862" s="7" t="str">
        <f>IF(AB862 = "", "", IFERROR(VLOOKUP(AB862, 'SERVICE LOCATIONS'!$A:$J, 10, FALSE), ""))</f>
        <v/>
      </c>
      <c r="AN862" s="7" t="str">
        <f>IF(AB862 = "", "", IFERROR(VLOOKUP(AB862, 'SERVICE LOCATIONS'!$A:$Q, 12, FALSE), ""))</f>
        <v/>
      </c>
      <c r="AO862" s="5" t="str">
        <f>IF(AB862 = "", "", IFERROR(VLOOKUP(AB862, 'SERVICE LOCATIONS'!$A:$Q, 13, FALSE), ""))</f>
        <v/>
      </c>
      <c r="AP862" s="5" t="str">
        <f>IF(AB862 = "", "", IFERROR(VLOOKUP(AB862, 'SERVICE LOCATIONS'!$A:$Q, 14, FALSE), ""))</f>
        <v/>
      </c>
      <c r="AQ862" s="5" t="str">
        <f>IF(AB862 = "", "", IFERROR(VLOOKUP(AB862, 'SERVICE LOCATIONS'!$A:$Q, 15, FALSE), ""))</f>
        <v/>
      </c>
      <c r="AR862" s="5" t="str">
        <f>IF(AB862 = "", "", IFERROR(VLOOKUP(AB862, 'SERVICE LOCATIONS'!$A:$Q, 16, FALSE), ""))</f>
        <v/>
      </c>
      <c r="AS862" s="5" t="str">
        <f>IF(AB862 = "", "", IFERROR(VLOOKUP(AB862, 'SERVICE LOCATIONS'!$A:$Q, 17, FALSE), ""))</f>
        <v/>
      </c>
      <c r="AT862" s="27" t="str">
        <f>IF(AB862 = "", "", IFERROR(VLOOKUP(AB862, 'SERVICE LOCATIONS'!$A:$Q, 11, FALSE), ""))</f>
        <v/>
      </c>
      <c r="AU862" s="42"/>
      <c r="AV862" s="54"/>
      <c r="AW862" s="55"/>
      <c r="AX862" s="56"/>
      <c r="AY862" s="57"/>
    </row>
    <row r="863" spans="1:51" x14ac:dyDescent="0.2">
      <c r="A863" s="58"/>
      <c r="B863" s="64" t="str">
        <f>IF(A863="", "", TEXT(VLOOKUP(A863, 'ENTITY INFO'!$A:$E, 4, FALSE), "00-0000000"))</f>
        <v/>
      </c>
      <c r="C863" s="64" t="str">
        <f>IF(A863="", "", VLOOKUP(A863, 'ENTITY INFO'!$A:$E, 5, FALSE))</f>
        <v/>
      </c>
      <c r="D863" s="64" t="str">
        <f>IF(A863 = "", "", IFERROR(VLOOKUP(A863, 'ENTITY INFO'!$A:$B, 2, FALSE), ""))</f>
        <v/>
      </c>
      <c r="E863" s="42"/>
      <c r="F863" s="57"/>
      <c r="G863" s="60"/>
      <c r="H863" s="54"/>
      <c r="I863" s="61"/>
      <c r="J863" s="62"/>
      <c r="K863" s="57"/>
      <c r="L863" s="57"/>
      <c r="M863" s="54"/>
      <c r="N863" s="63"/>
      <c r="O863" s="57"/>
      <c r="P863" s="57"/>
      <c r="Q863" s="57"/>
      <c r="R863" s="57"/>
      <c r="S863" s="57"/>
      <c r="T863" s="57"/>
      <c r="U863" s="57"/>
      <c r="V863" s="57"/>
      <c r="W863" s="57"/>
      <c r="X863" s="57"/>
      <c r="Y863" s="25" t="str">
        <f>IF(X863 = "", "", IFERROR(VLOOKUP(X863, Values!G:H, 2, FALSE), ""))</f>
        <v/>
      </c>
      <c r="Z863" s="26" t="str">
        <f>IF(X863 = "", "", IFERROR(VLOOKUP(X863, Values!G:I, 3, FALSE), ""))</f>
        <v/>
      </c>
      <c r="AA863" s="107"/>
      <c r="AB863" s="56"/>
      <c r="AC863" s="57"/>
      <c r="AD863" s="25"/>
      <c r="AE863" s="5" t="str">
        <f>IF(AB863 = "", "", IFERROR(VLOOKUP(AB863, 'SERVICE LOCATIONS'!$A:$B, 2, FALSE), ""))</f>
        <v/>
      </c>
      <c r="AF863" s="5" t="str">
        <f>IF(AB863 = "", "", IFERROR(IF(VLOOKUP(AB863, 'SERVICE LOCATIONS'!$A:$C, 3, FALSE) = 0, "", VLOOKUP(AB863, 'SERVICE LOCATIONS'!$A:$D, 3, FALSE)), ""))</f>
        <v/>
      </c>
      <c r="AG863" s="5" t="str">
        <f>IF(AB863 = "", "", IFERROR(VLOOKUP(AB863, 'SERVICE LOCATIONS'!$A:$D, 4, FALSE), ""))</f>
        <v/>
      </c>
      <c r="AH863" s="5" t="str">
        <f>IF(AB863 = "", "", IFERROR(VLOOKUP(AB863, 'SERVICE LOCATIONS'!$A:$J, 5, FALSE), ""))</f>
        <v/>
      </c>
      <c r="AI863" s="5" t="str">
        <f>IF(AB863 = "", "", IFERROR(VLOOKUP(AB863, 'SERVICE LOCATIONS'!$A:$F, 6, FALSE), ""))</f>
        <v/>
      </c>
      <c r="AJ863" s="5" t="str">
        <f>IF(AB863 = "", "", IFERROR(VLOOKUP(AB863, 'SERVICE LOCATIONS'!$A:$G, 7, FALSE), ""))</f>
        <v/>
      </c>
      <c r="AK863" s="5" t="str">
        <f>IF(AB863 = "", "", IFERROR(VLOOKUP(AB863, 'SERVICE LOCATIONS'!$A:$H, 8, FALSE), ""))</f>
        <v/>
      </c>
      <c r="AL863" s="7" t="str">
        <f>IF(AB863 = "", "", IFERROR(VLOOKUP(AB863, 'SERVICE LOCATIONS'!$A:$I, 9, FALSE), ""))</f>
        <v/>
      </c>
      <c r="AM863" s="7" t="str">
        <f>IF(AB863 = "", "", IFERROR(VLOOKUP(AB863, 'SERVICE LOCATIONS'!$A:$J, 10, FALSE), ""))</f>
        <v/>
      </c>
      <c r="AN863" s="7" t="str">
        <f>IF(AB863 = "", "", IFERROR(VLOOKUP(AB863, 'SERVICE LOCATIONS'!$A:$Q, 12, FALSE), ""))</f>
        <v/>
      </c>
      <c r="AO863" s="5" t="str">
        <f>IF(AB863 = "", "", IFERROR(VLOOKUP(AB863, 'SERVICE LOCATIONS'!$A:$Q, 13, FALSE), ""))</f>
        <v/>
      </c>
      <c r="AP863" s="5" t="str">
        <f>IF(AB863 = "", "", IFERROR(VLOOKUP(AB863, 'SERVICE LOCATIONS'!$A:$Q, 14, FALSE), ""))</f>
        <v/>
      </c>
      <c r="AQ863" s="5" t="str">
        <f>IF(AB863 = "", "", IFERROR(VLOOKUP(AB863, 'SERVICE LOCATIONS'!$A:$Q, 15, FALSE), ""))</f>
        <v/>
      </c>
      <c r="AR863" s="5" t="str">
        <f>IF(AB863 = "", "", IFERROR(VLOOKUP(AB863, 'SERVICE LOCATIONS'!$A:$Q, 16, FALSE), ""))</f>
        <v/>
      </c>
      <c r="AS863" s="5" t="str">
        <f>IF(AB863 = "", "", IFERROR(VLOOKUP(AB863, 'SERVICE LOCATIONS'!$A:$Q, 17, FALSE), ""))</f>
        <v/>
      </c>
      <c r="AT863" s="27" t="str">
        <f>IF(AB863 = "", "", IFERROR(VLOOKUP(AB863, 'SERVICE LOCATIONS'!$A:$Q, 11, FALSE), ""))</f>
        <v/>
      </c>
      <c r="AU863" s="42"/>
      <c r="AV863" s="54"/>
      <c r="AW863" s="55"/>
      <c r="AX863" s="56"/>
      <c r="AY863" s="57"/>
    </row>
    <row r="864" spans="1:51" x14ac:dyDescent="0.2">
      <c r="A864" s="58"/>
      <c r="B864" s="64" t="str">
        <f>IF(A864="", "", TEXT(VLOOKUP(A864, 'ENTITY INFO'!$A:$E, 4, FALSE), "00-0000000"))</f>
        <v/>
      </c>
      <c r="C864" s="64" t="str">
        <f>IF(A864="", "", VLOOKUP(A864, 'ENTITY INFO'!$A:$E, 5, FALSE))</f>
        <v/>
      </c>
      <c r="D864" s="64" t="str">
        <f>IF(A864 = "", "", IFERROR(VLOOKUP(A864, 'ENTITY INFO'!$A:$B, 2, FALSE), ""))</f>
        <v/>
      </c>
      <c r="E864" s="42"/>
      <c r="F864" s="57"/>
      <c r="G864" s="60"/>
      <c r="H864" s="54"/>
      <c r="I864" s="61"/>
      <c r="J864" s="62"/>
      <c r="K864" s="57"/>
      <c r="L864" s="57"/>
      <c r="M864" s="54"/>
      <c r="N864" s="63"/>
      <c r="O864" s="57"/>
      <c r="P864" s="57"/>
      <c r="Q864" s="57"/>
      <c r="R864" s="57"/>
      <c r="S864" s="57"/>
      <c r="T864" s="57"/>
      <c r="U864" s="57"/>
      <c r="V864" s="57"/>
      <c r="W864" s="57"/>
      <c r="X864" s="57"/>
      <c r="Y864" s="25" t="str">
        <f>IF(X864 = "", "", IFERROR(VLOOKUP(X864, Values!G:H, 2, FALSE), ""))</f>
        <v/>
      </c>
      <c r="Z864" s="26" t="str">
        <f>IF(X864 = "", "", IFERROR(VLOOKUP(X864, Values!G:I, 3, FALSE), ""))</f>
        <v/>
      </c>
      <c r="AA864" s="107"/>
      <c r="AB864" s="56"/>
      <c r="AC864" s="57"/>
      <c r="AD864" s="25"/>
      <c r="AE864" s="5" t="str">
        <f>IF(AB864 = "", "", IFERROR(VLOOKUP(AB864, 'SERVICE LOCATIONS'!$A:$B, 2, FALSE), ""))</f>
        <v/>
      </c>
      <c r="AF864" s="5" t="str">
        <f>IF(AB864 = "", "", IFERROR(IF(VLOOKUP(AB864, 'SERVICE LOCATIONS'!$A:$C, 3, FALSE) = 0, "", VLOOKUP(AB864, 'SERVICE LOCATIONS'!$A:$D, 3, FALSE)), ""))</f>
        <v/>
      </c>
      <c r="AG864" s="5" t="str">
        <f>IF(AB864 = "", "", IFERROR(VLOOKUP(AB864, 'SERVICE LOCATIONS'!$A:$D, 4, FALSE), ""))</f>
        <v/>
      </c>
      <c r="AH864" s="5" t="str">
        <f>IF(AB864 = "", "", IFERROR(VLOOKUP(AB864, 'SERVICE LOCATIONS'!$A:$J, 5, FALSE), ""))</f>
        <v/>
      </c>
      <c r="AI864" s="5" t="str">
        <f>IF(AB864 = "", "", IFERROR(VLOOKUP(AB864, 'SERVICE LOCATIONS'!$A:$F, 6, FALSE), ""))</f>
        <v/>
      </c>
      <c r="AJ864" s="5" t="str">
        <f>IF(AB864 = "", "", IFERROR(VLOOKUP(AB864, 'SERVICE LOCATIONS'!$A:$G, 7, FALSE), ""))</f>
        <v/>
      </c>
      <c r="AK864" s="5" t="str">
        <f>IF(AB864 = "", "", IFERROR(VLOOKUP(AB864, 'SERVICE LOCATIONS'!$A:$H, 8, FALSE), ""))</f>
        <v/>
      </c>
      <c r="AL864" s="7" t="str">
        <f>IF(AB864 = "", "", IFERROR(VLOOKUP(AB864, 'SERVICE LOCATIONS'!$A:$I, 9, FALSE), ""))</f>
        <v/>
      </c>
      <c r="AM864" s="7" t="str">
        <f>IF(AB864 = "", "", IFERROR(VLOOKUP(AB864, 'SERVICE LOCATIONS'!$A:$J, 10, FALSE), ""))</f>
        <v/>
      </c>
      <c r="AN864" s="7" t="str">
        <f>IF(AB864 = "", "", IFERROR(VLOOKUP(AB864, 'SERVICE LOCATIONS'!$A:$Q, 12, FALSE), ""))</f>
        <v/>
      </c>
      <c r="AO864" s="5" t="str">
        <f>IF(AB864 = "", "", IFERROR(VLOOKUP(AB864, 'SERVICE LOCATIONS'!$A:$Q, 13, FALSE), ""))</f>
        <v/>
      </c>
      <c r="AP864" s="5" t="str">
        <f>IF(AB864 = "", "", IFERROR(VLOOKUP(AB864, 'SERVICE LOCATIONS'!$A:$Q, 14, FALSE), ""))</f>
        <v/>
      </c>
      <c r="AQ864" s="5" t="str">
        <f>IF(AB864 = "", "", IFERROR(VLOOKUP(AB864, 'SERVICE LOCATIONS'!$A:$Q, 15, FALSE), ""))</f>
        <v/>
      </c>
      <c r="AR864" s="5" t="str">
        <f>IF(AB864 = "", "", IFERROR(VLOOKUP(AB864, 'SERVICE LOCATIONS'!$A:$Q, 16, FALSE), ""))</f>
        <v/>
      </c>
      <c r="AS864" s="5" t="str">
        <f>IF(AB864 = "", "", IFERROR(VLOOKUP(AB864, 'SERVICE LOCATIONS'!$A:$Q, 17, FALSE), ""))</f>
        <v/>
      </c>
      <c r="AT864" s="27" t="str">
        <f>IF(AB864 = "", "", IFERROR(VLOOKUP(AB864, 'SERVICE LOCATIONS'!$A:$Q, 11, FALSE), ""))</f>
        <v/>
      </c>
      <c r="AU864" s="42"/>
      <c r="AV864" s="54"/>
      <c r="AW864" s="55"/>
      <c r="AX864" s="56"/>
      <c r="AY864" s="57"/>
    </row>
    <row r="865" spans="1:51" x14ac:dyDescent="0.2">
      <c r="A865" s="58"/>
      <c r="B865" s="64" t="str">
        <f>IF(A865="", "", TEXT(VLOOKUP(A865, 'ENTITY INFO'!$A:$E, 4, FALSE), "00-0000000"))</f>
        <v/>
      </c>
      <c r="C865" s="64" t="str">
        <f>IF(A865="", "", VLOOKUP(A865, 'ENTITY INFO'!$A:$E, 5, FALSE))</f>
        <v/>
      </c>
      <c r="D865" s="64" t="str">
        <f>IF(A865 = "", "", IFERROR(VLOOKUP(A865, 'ENTITY INFO'!$A:$B, 2, FALSE), ""))</f>
        <v/>
      </c>
      <c r="E865" s="42"/>
      <c r="F865" s="57"/>
      <c r="G865" s="60"/>
      <c r="H865" s="54"/>
      <c r="I865" s="61"/>
      <c r="J865" s="62"/>
      <c r="K865" s="57"/>
      <c r="L865" s="57"/>
      <c r="M865" s="54"/>
      <c r="N865" s="63"/>
      <c r="O865" s="57"/>
      <c r="P865" s="57"/>
      <c r="Q865" s="57"/>
      <c r="R865" s="57"/>
      <c r="S865" s="57"/>
      <c r="T865" s="57"/>
      <c r="U865" s="57"/>
      <c r="V865" s="57"/>
      <c r="W865" s="57"/>
      <c r="X865" s="57"/>
      <c r="Y865" s="25" t="str">
        <f>IF(X865 = "", "", IFERROR(VLOOKUP(X865, Values!G:H, 2, FALSE), ""))</f>
        <v/>
      </c>
      <c r="Z865" s="26" t="str">
        <f>IF(X865 = "", "", IFERROR(VLOOKUP(X865, Values!G:I, 3, FALSE), ""))</f>
        <v/>
      </c>
      <c r="AA865" s="107"/>
      <c r="AB865" s="56"/>
      <c r="AC865" s="57"/>
      <c r="AD865" s="25"/>
      <c r="AE865" s="5" t="str">
        <f>IF(AB865 = "", "", IFERROR(VLOOKUP(AB865, 'SERVICE LOCATIONS'!$A:$B, 2, FALSE), ""))</f>
        <v/>
      </c>
      <c r="AF865" s="5" t="str">
        <f>IF(AB865 = "", "", IFERROR(IF(VLOOKUP(AB865, 'SERVICE LOCATIONS'!$A:$C, 3, FALSE) = 0, "", VLOOKUP(AB865, 'SERVICE LOCATIONS'!$A:$D, 3, FALSE)), ""))</f>
        <v/>
      </c>
      <c r="AG865" s="5" t="str">
        <f>IF(AB865 = "", "", IFERROR(VLOOKUP(AB865, 'SERVICE LOCATIONS'!$A:$D, 4, FALSE), ""))</f>
        <v/>
      </c>
      <c r="AH865" s="5" t="str">
        <f>IF(AB865 = "", "", IFERROR(VLOOKUP(AB865, 'SERVICE LOCATIONS'!$A:$J, 5, FALSE), ""))</f>
        <v/>
      </c>
      <c r="AI865" s="5" t="str">
        <f>IF(AB865 = "", "", IFERROR(VLOOKUP(AB865, 'SERVICE LOCATIONS'!$A:$F, 6, FALSE), ""))</f>
        <v/>
      </c>
      <c r="AJ865" s="5" t="str">
        <f>IF(AB865 = "", "", IFERROR(VLOOKUP(AB865, 'SERVICE LOCATIONS'!$A:$G, 7, FALSE), ""))</f>
        <v/>
      </c>
      <c r="AK865" s="5" t="str">
        <f>IF(AB865 = "", "", IFERROR(VLOOKUP(AB865, 'SERVICE LOCATIONS'!$A:$H, 8, FALSE), ""))</f>
        <v/>
      </c>
      <c r="AL865" s="7" t="str">
        <f>IF(AB865 = "", "", IFERROR(VLOOKUP(AB865, 'SERVICE LOCATIONS'!$A:$I, 9, FALSE), ""))</f>
        <v/>
      </c>
      <c r="AM865" s="7" t="str">
        <f>IF(AB865 = "", "", IFERROR(VLOOKUP(AB865, 'SERVICE LOCATIONS'!$A:$J, 10, FALSE), ""))</f>
        <v/>
      </c>
      <c r="AN865" s="7" t="str">
        <f>IF(AB865 = "", "", IFERROR(VLOOKUP(AB865, 'SERVICE LOCATIONS'!$A:$Q, 12, FALSE), ""))</f>
        <v/>
      </c>
      <c r="AO865" s="5" t="str">
        <f>IF(AB865 = "", "", IFERROR(VLOOKUP(AB865, 'SERVICE LOCATIONS'!$A:$Q, 13, FALSE), ""))</f>
        <v/>
      </c>
      <c r="AP865" s="5" t="str">
        <f>IF(AB865 = "", "", IFERROR(VLOOKUP(AB865, 'SERVICE LOCATIONS'!$A:$Q, 14, FALSE), ""))</f>
        <v/>
      </c>
      <c r="AQ865" s="5" t="str">
        <f>IF(AB865 = "", "", IFERROR(VLOOKUP(AB865, 'SERVICE LOCATIONS'!$A:$Q, 15, FALSE), ""))</f>
        <v/>
      </c>
      <c r="AR865" s="5" t="str">
        <f>IF(AB865 = "", "", IFERROR(VLOOKUP(AB865, 'SERVICE LOCATIONS'!$A:$Q, 16, FALSE), ""))</f>
        <v/>
      </c>
      <c r="AS865" s="5" t="str">
        <f>IF(AB865 = "", "", IFERROR(VLOOKUP(AB865, 'SERVICE LOCATIONS'!$A:$Q, 17, FALSE), ""))</f>
        <v/>
      </c>
      <c r="AT865" s="27" t="str">
        <f>IF(AB865 = "", "", IFERROR(VLOOKUP(AB865, 'SERVICE LOCATIONS'!$A:$Q, 11, FALSE), ""))</f>
        <v/>
      </c>
      <c r="AU865" s="42"/>
      <c r="AV865" s="54"/>
      <c r="AW865" s="55"/>
      <c r="AX865" s="56"/>
      <c r="AY865" s="57"/>
    </row>
    <row r="866" spans="1:51" x14ac:dyDescent="0.2">
      <c r="A866" s="58"/>
      <c r="B866" s="64" t="str">
        <f>IF(A866="", "", TEXT(VLOOKUP(A866, 'ENTITY INFO'!$A:$E, 4, FALSE), "00-0000000"))</f>
        <v/>
      </c>
      <c r="C866" s="64" t="str">
        <f>IF(A866="", "", VLOOKUP(A866, 'ENTITY INFO'!$A:$E, 5, FALSE))</f>
        <v/>
      </c>
      <c r="D866" s="64" t="str">
        <f>IF(A866 = "", "", IFERROR(VLOOKUP(A866, 'ENTITY INFO'!$A:$B, 2, FALSE), ""))</f>
        <v/>
      </c>
      <c r="E866" s="42"/>
      <c r="F866" s="57"/>
      <c r="G866" s="60"/>
      <c r="H866" s="54"/>
      <c r="I866" s="61"/>
      <c r="J866" s="62"/>
      <c r="K866" s="57"/>
      <c r="L866" s="57"/>
      <c r="M866" s="54"/>
      <c r="N866" s="63"/>
      <c r="O866" s="57"/>
      <c r="P866" s="57"/>
      <c r="Q866" s="57"/>
      <c r="R866" s="57"/>
      <c r="S866" s="57"/>
      <c r="T866" s="57"/>
      <c r="U866" s="57"/>
      <c r="V866" s="57"/>
      <c r="W866" s="57"/>
      <c r="X866" s="57"/>
      <c r="Y866" s="25" t="str">
        <f>IF(X866 = "", "", IFERROR(VLOOKUP(X866, Values!G:H, 2, FALSE), ""))</f>
        <v/>
      </c>
      <c r="Z866" s="26" t="str">
        <f>IF(X866 = "", "", IFERROR(VLOOKUP(X866, Values!G:I, 3, FALSE), ""))</f>
        <v/>
      </c>
      <c r="AA866" s="107"/>
      <c r="AB866" s="56"/>
      <c r="AC866" s="57"/>
      <c r="AD866" s="25"/>
      <c r="AE866" s="5" t="str">
        <f>IF(AB866 = "", "", IFERROR(VLOOKUP(AB866, 'SERVICE LOCATIONS'!$A:$B, 2, FALSE), ""))</f>
        <v/>
      </c>
      <c r="AF866" s="5" t="str">
        <f>IF(AB866 = "", "", IFERROR(IF(VLOOKUP(AB866, 'SERVICE LOCATIONS'!$A:$C, 3, FALSE) = 0, "", VLOOKUP(AB866, 'SERVICE LOCATIONS'!$A:$D, 3, FALSE)), ""))</f>
        <v/>
      </c>
      <c r="AG866" s="5" t="str">
        <f>IF(AB866 = "", "", IFERROR(VLOOKUP(AB866, 'SERVICE LOCATIONS'!$A:$D, 4, FALSE), ""))</f>
        <v/>
      </c>
      <c r="AH866" s="5" t="str">
        <f>IF(AB866 = "", "", IFERROR(VLOOKUP(AB866, 'SERVICE LOCATIONS'!$A:$J, 5, FALSE), ""))</f>
        <v/>
      </c>
      <c r="AI866" s="5" t="str">
        <f>IF(AB866 = "", "", IFERROR(VLOOKUP(AB866, 'SERVICE LOCATIONS'!$A:$F, 6, FALSE), ""))</f>
        <v/>
      </c>
      <c r="AJ866" s="5" t="str">
        <f>IF(AB866 = "", "", IFERROR(VLOOKUP(AB866, 'SERVICE LOCATIONS'!$A:$G, 7, FALSE), ""))</f>
        <v/>
      </c>
      <c r="AK866" s="5" t="str">
        <f>IF(AB866 = "", "", IFERROR(VLOOKUP(AB866, 'SERVICE LOCATIONS'!$A:$H, 8, FALSE), ""))</f>
        <v/>
      </c>
      <c r="AL866" s="7" t="str">
        <f>IF(AB866 = "", "", IFERROR(VLOOKUP(AB866, 'SERVICE LOCATIONS'!$A:$I, 9, FALSE), ""))</f>
        <v/>
      </c>
      <c r="AM866" s="7" t="str">
        <f>IF(AB866 = "", "", IFERROR(VLOOKUP(AB866, 'SERVICE LOCATIONS'!$A:$J, 10, FALSE), ""))</f>
        <v/>
      </c>
      <c r="AN866" s="7" t="str">
        <f>IF(AB866 = "", "", IFERROR(VLOOKUP(AB866, 'SERVICE LOCATIONS'!$A:$Q, 12, FALSE), ""))</f>
        <v/>
      </c>
      <c r="AO866" s="5" t="str">
        <f>IF(AB866 = "", "", IFERROR(VLOOKUP(AB866, 'SERVICE LOCATIONS'!$A:$Q, 13, FALSE), ""))</f>
        <v/>
      </c>
      <c r="AP866" s="5" t="str">
        <f>IF(AB866 = "", "", IFERROR(VLOOKUP(AB866, 'SERVICE LOCATIONS'!$A:$Q, 14, FALSE), ""))</f>
        <v/>
      </c>
      <c r="AQ866" s="5" t="str">
        <f>IF(AB866 = "", "", IFERROR(VLOOKUP(AB866, 'SERVICE LOCATIONS'!$A:$Q, 15, FALSE), ""))</f>
        <v/>
      </c>
      <c r="AR866" s="5" t="str">
        <f>IF(AB866 = "", "", IFERROR(VLOOKUP(AB866, 'SERVICE LOCATIONS'!$A:$Q, 16, FALSE), ""))</f>
        <v/>
      </c>
      <c r="AS866" s="5" t="str">
        <f>IF(AB866 = "", "", IFERROR(VLOOKUP(AB866, 'SERVICE LOCATIONS'!$A:$Q, 17, FALSE), ""))</f>
        <v/>
      </c>
      <c r="AT866" s="27" t="str">
        <f>IF(AB866 = "", "", IFERROR(VLOOKUP(AB866, 'SERVICE LOCATIONS'!$A:$Q, 11, FALSE), ""))</f>
        <v/>
      </c>
      <c r="AU866" s="42"/>
      <c r="AV866" s="54"/>
      <c r="AW866" s="55"/>
      <c r="AX866" s="56"/>
      <c r="AY866" s="57"/>
    </row>
    <row r="867" spans="1:51" x14ac:dyDescent="0.2">
      <c r="A867" s="58"/>
      <c r="B867" s="64" t="str">
        <f>IF(A867="", "", TEXT(VLOOKUP(A867, 'ENTITY INFO'!$A:$E, 4, FALSE), "00-0000000"))</f>
        <v/>
      </c>
      <c r="C867" s="64" t="str">
        <f>IF(A867="", "", VLOOKUP(A867, 'ENTITY INFO'!$A:$E, 5, FALSE))</f>
        <v/>
      </c>
      <c r="D867" s="64" t="str">
        <f>IF(A867 = "", "", IFERROR(VLOOKUP(A867, 'ENTITY INFO'!$A:$B, 2, FALSE), ""))</f>
        <v/>
      </c>
      <c r="E867" s="42"/>
      <c r="F867" s="57"/>
      <c r="G867" s="60"/>
      <c r="H867" s="54"/>
      <c r="I867" s="61"/>
      <c r="J867" s="62"/>
      <c r="K867" s="57"/>
      <c r="L867" s="57"/>
      <c r="M867" s="54"/>
      <c r="N867" s="63"/>
      <c r="O867" s="57"/>
      <c r="P867" s="57"/>
      <c r="Q867" s="57"/>
      <c r="R867" s="57"/>
      <c r="S867" s="57"/>
      <c r="T867" s="57"/>
      <c r="U867" s="57"/>
      <c r="V867" s="57"/>
      <c r="W867" s="57"/>
      <c r="X867" s="57"/>
      <c r="Y867" s="25" t="str">
        <f>IF(X867 = "", "", IFERROR(VLOOKUP(X867, Values!G:H, 2, FALSE), ""))</f>
        <v/>
      </c>
      <c r="Z867" s="26" t="str">
        <f>IF(X867 = "", "", IFERROR(VLOOKUP(X867, Values!G:I, 3, FALSE), ""))</f>
        <v/>
      </c>
      <c r="AA867" s="107"/>
      <c r="AB867" s="56"/>
      <c r="AC867" s="57"/>
      <c r="AD867" s="25"/>
      <c r="AE867" s="5" t="str">
        <f>IF(AB867 = "", "", IFERROR(VLOOKUP(AB867, 'SERVICE LOCATIONS'!$A:$B, 2, FALSE), ""))</f>
        <v/>
      </c>
      <c r="AF867" s="5" t="str">
        <f>IF(AB867 = "", "", IFERROR(IF(VLOOKUP(AB867, 'SERVICE LOCATIONS'!$A:$C, 3, FALSE) = 0, "", VLOOKUP(AB867, 'SERVICE LOCATIONS'!$A:$D, 3, FALSE)), ""))</f>
        <v/>
      </c>
      <c r="AG867" s="5" t="str">
        <f>IF(AB867 = "", "", IFERROR(VLOOKUP(AB867, 'SERVICE LOCATIONS'!$A:$D, 4, FALSE), ""))</f>
        <v/>
      </c>
      <c r="AH867" s="5" t="str">
        <f>IF(AB867 = "", "", IFERROR(VLOOKUP(AB867, 'SERVICE LOCATIONS'!$A:$J, 5, FALSE), ""))</f>
        <v/>
      </c>
      <c r="AI867" s="5" t="str">
        <f>IF(AB867 = "", "", IFERROR(VLOOKUP(AB867, 'SERVICE LOCATIONS'!$A:$F, 6, FALSE), ""))</f>
        <v/>
      </c>
      <c r="AJ867" s="5" t="str">
        <f>IF(AB867 = "", "", IFERROR(VLOOKUP(AB867, 'SERVICE LOCATIONS'!$A:$G, 7, FALSE), ""))</f>
        <v/>
      </c>
      <c r="AK867" s="5" t="str">
        <f>IF(AB867 = "", "", IFERROR(VLOOKUP(AB867, 'SERVICE LOCATIONS'!$A:$H, 8, FALSE), ""))</f>
        <v/>
      </c>
      <c r="AL867" s="7" t="str">
        <f>IF(AB867 = "", "", IFERROR(VLOOKUP(AB867, 'SERVICE LOCATIONS'!$A:$I, 9, FALSE), ""))</f>
        <v/>
      </c>
      <c r="AM867" s="7" t="str">
        <f>IF(AB867 = "", "", IFERROR(VLOOKUP(AB867, 'SERVICE LOCATIONS'!$A:$J, 10, FALSE), ""))</f>
        <v/>
      </c>
      <c r="AN867" s="7" t="str">
        <f>IF(AB867 = "", "", IFERROR(VLOOKUP(AB867, 'SERVICE LOCATIONS'!$A:$Q, 12, FALSE), ""))</f>
        <v/>
      </c>
      <c r="AO867" s="5" t="str">
        <f>IF(AB867 = "", "", IFERROR(VLOOKUP(AB867, 'SERVICE LOCATIONS'!$A:$Q, 13, FALSE), ""))</f>
        <v/>
      </c>
      <c r="AP867" s="5" t="str">
        <f>IF(AB867 = "", "", IFERROR(VLOOKUP(AB867, 'SERVICE LOCATIONS'!$A:$Q, 14, FALSE), ""))</f>
        <v/>
      </c>
      <c r="AQ867" s="5" t="str">
        <f>IF(AB867 = "", "", IFERROR(VLOOKUP(AB867, 'SERVICE LOCATIONS'!$A:$Q, 15, FALSE), ""))</f>
        <v/>
      </c>
      <c r="AR867" s="5" t="str">
        <f>IF(AB867 = "", "", IFERROR(VLOOKUP(AB867, 'SERVICE LOCATIONS'!$A:$Q, 16, FALSE), ""))</f>
        <v/>
      </c>
      <c r="AS867" s="5" t="str">
        <f>IF(AB867 = "", "", IFERROR(VLOOKUP(AB867, 'SERVICE LOCATIONS'!$A:$Q, 17, FALSE), ""))</f>
        <v/>
      </c>
      <c r="AT867" s="27" t="str">
        <f>IF(AB867 = "", "", IFERROR(VLOOKUP(AB867, 'SERVICE LOCATIONS'!$A:$Q, 11, FALSE), ""))</f>
        <v/>
      </c>
      <c r="AU867" s="42"/>
      <c r="AV867" s="54"/>
      <c r="AW867" s="55"/>
      <c r="AX867" s="56"/>
      <c r="AY867" s="57"/>
    </row>
    <row r="868" spans="1:51" x14ac:dyDescent="0.2">
      <c r="A868" s="58"/>
      <c r="B868" s="64" t="str">
        <f>IF(A868="", "", TEXT(VLOOKUP(A868, 'ENTITY INFO'!$A:$E, 4, FALSE), "00-0000000"))</f>
        <v/>
      </c>
      <c r="C868" s="64" t="str">
        <f>IF(A868="", "", VLOOKUP(A868, 'ENTITY INFO'!$A:$E, 5, FALSE))</f>
        <v/>
      </c>
      <c r="D868" s="64" t="str">
        <f>IF(A868 = "", "", IFERROR(VLOOKUP(A868, 'ENTITY INFO'!$A:$B, 2, FALSE), ""))</f>
        <v/>
      </c>
      <c r="E868" s="42"/>
      <c r="F868" s="57"/>
      <c r="G868" s="60"/>
      <c r="H868" s="54"/>
      <c r="I868" s="61"/>
      <c r="J868" s="62"/>
      <c r="K868" s="57"/>
      <c r="L868" s="57"/>
      <c r="M868" s="54"/>
      <c r="N868" s="63"/>
      <c r="O868" s="57"/>
      <c r="P868" s="57"/>
      <c r="Q868" s="57"/>
      <c r="R868" s="57"/>
      <c r="S868" s="57"/>
      <c r="T868" s="57"/>
      <c r="U868" s="57"/>
      <c r="V868" s="57"/>
      <c r="W868" s="57"/>
      <c r="X868" s="57"/>
      <c r="Y868" s="25" t="str">
        <f>IF(X868 = "", "", IFERROR(VLOOKUP(X868, Values!G:H, 2, FALSE), ""))</f>
        <v/>
      </c>
      <c r="Z868" s="26" t="str">
        <f>IF(X868 = "", "", IFERROR(VLOOKUP(X868, Values!G:I, 3, FALSE), ""))</f>
        <v/>
      </c>
      <c r="AA868" s="107"/>
      <c r="AB868" s="56"/>
      <c r="AC868" s="57"/>
      <c r="AD868" s="25"/>
      <c r="AE868" s="5" t="str">
        <f>IF(AB868 = "", "", IFERROR(VLOOKUP(AB868, 'SERVICE LOCATIONS'!$A:$B, 2, FALSE), ""))</f>
        <v/>
      </c>
      <c r="AF868" s="5" t="str">
        <f>IF(AB868 = "", "", IFERROR(IF(VLOOKUP(AB868, 'SERVICE LOCATIONS'!$A:$C, 3, FALSE) = 0, "", VLOOKUP(AB868, 'SERVICE LOCATIONS'!$A:$D, 3, FALSE)), ""))</f>
        <v/>
      </c>
      <c r="AG868" s="5" t="str">
        <f>IF(AB868 = "", "", IFERROR(VLOOKUP(AB868, 'SERVICE LOCATIONS'!$A:$D, 4, FALSE), ""))</f>
        <v/>
      </c>
      <c r="AH868" s="5" t="str">
        <f>IF(AB868 = "", "", IFERROR(VLOOKUP(AB868, 'SERVICE LOCATIONS'!$A:$J, 5, FALSE), ""))</f>
        <v/>
      </c>
      <c r="AI868" s="5" t="str">
        <f>IF(AB868 = "", "", IFERROR(VLOOKUP(AB868, 'SERVICE LOCATIONS'!$A:$F, 6, FALSE), ""))</f>
        <v/>
      </c>
      <c r="AJ868" s="5" t="str">
        <f>IF(AB868 = "", "", IFERROR(VLOOKUP(AB868, 'SERVICE LOCATIONS'!$A:$G, 7, FALSE), ""))</f>
        <v/>
      </c>
      <c r="AK868" s="5" t="str">
        <f>IF(AB868 = "", "", IFERROR(VLOOKUP(AB868, 'SERVICE LOCATIONS'!$A:$H, 8, FALSE), ""))</f>
        <v/>
      </c>
      <c r="AL868" s="7" t="str">
        <f>IF(AB868 = "", "", IFERROR(VLOOKUP(AB868, 'SERVICE LOCATIONS'!$A:$I, 9, FALSE), ""))</f>
        <v/>
      </c>
      <c r="AM868" s="7" t="str">
        <f>IF(AB868 = "", "", IFERROR(VLOOKUP(AB868, 'SERVICE LOCATIONS'!$A:$J, 10, FALSE), ""))</f>
        <v/>
      </c>
      <c r="AN868" s="7" t="str">
        <f>IF(AB868 = "", "", IFERROR(VLOOKUP(AB868, 'SERVICE LOCATIONS'!$A:$Q, 12, FALSE), ""))</f>
        <v/>
      </c>
      <c r="AO868" s="5" t="str">
        <f>IF(AB868 = "", "", IFERROR(VLOOKUP(AB868, 'SERVICE LOCATIONS'!$A:$Q, 13, FALSE), ""))</f>
        <v/>
      </c>
      <c r="AP868" s="5" t="str">
        <f>IF(AB868 = "", "", IFERROR(VLOOKUP(AB868, 'SERVICE LOCATIONS'!$A:$Q, 14, FALSE), ""))</f>
        <v/>
      </c>
      <c r="AQ868" s="5" t="str">
        <f>IF(AB868 = "", "", IFERROR(VLOOKUP(AB868, 'SERVICE LOCATIONS'!$A:$Q, 15, FALSE), ""))</f>
        <v/>
      </c>
      <c r="AR868" s="5" t="str">
        <f>IF(AB868 = "", "", IFERROR(VLOOKUP(AB868, 'SERVICE LOCATIONS'!$A:$Q, 16, FALSE), ""))</f>
        <v/>
      </c>
      <c r="AS868" s="5" t="str">
        <f>IF(AB868 = "", "", IFERROR(VLOOKUP(AB868, 'SERVICE LOCATIONS'!$A:$Q, 17, FALSE), ""))</f>
        <v/>
      </c>
      <c r="AT868" s="27" t="str">
        <f>IF(AB868 = "", "", IFERROR(VLOOKUP(AB868, 'SERVICE LOCATIONS'!$A:$Q, 11, FALSE), ""))</f>
        <v/>
      </c>
      <c r="AU868" s="42"/>
      <c r="AV868" s="54"/>
      <c r="AW868" s="55"/>
      <c r="AX868" s="56"/>
      <c r="AY868" s="57"/>
    </row>
    <row r="869" spans="1:51" x14ac:dyDescent="0.2">
      <c r="A869" s="58"/>
      <c r="B869" s="64" t="str">
        <f>IF(A869="", "", TEXT(VLOOKUP(A869, 'ENTITY INFO'!$A:$E, 4, FALSE), "00-0000000"))</f>
        <v/>
      </c>
      <c r="C869" s="64" t="str">
        <f>IF(A869="", "", VLOOKUP(A869, 'ENTITY INFO'!$A:$E, 5, FALSE))</f>
        <v/>
      </c>
      <c r="D869" s="64" t="str">
        <f>IF(A869 = "", "", IFERROR(VLOOKUP(A869, 'ENTITY INFO'!$A:$B, 2, FALSE), ""))</f>
        <v/>
      </c>
      <c r="E869" s="42"/>
      <c r="F869" s="57"/>
      <c r="G869" s="60"/>
      <c r="H869" s="54"/>
      <c r="I869" s="61"/>
      <c r="J869" s="62"/>
      <c r="K869" s="57"/>
      <c r="L869" s="57"/>
      <c r="M869" s="54"/>
      <c r="N869" s="63"/>
      <c r="O869" s="57"/>
      <c r="P869" s="57"/>
      <c r="Q869" s="57"/>
      <c r="R869" s="57"/>
      <c r="S869" s="57"/>
      <c r="T869" s="57"/>
      <c r="U869" s="57"/>
      <c r="V869" s="57"/>
      <c r="W869" s="57"/>
      <c r="X869" s="57"/>
      <c r="Y869" s="25" t="str">
        <f>IF(X869 = "", "", IFERROR(VLOOKUP(X869, Values!G:H, 2, FALSE), ""))</f>
        <v/>
      </c>
      <c r="Z869" s="26" t="str">
        <f>IF(X869 = "", "", IFERROR(VLOOKUP(X869, Values!G:I, 3, FALSE), ""))</f>
        <v/>
      </c>
      <c r="AA869" s="107"/>
      <c r="AB869" s="56"/>
      <c r="AC869" s="57"/>
      <c r="AD869" s="25"/>
      <c r="AE869" s="5" t="str">
        <f>IF(AB869 = "", "", IFERROR(VLOOKUP(AB869, 'SERVICE LOCATIONS'!$A:$B, 2, FALSE), ""))</f>
        <v/>
      </c>
      <c r="AF869" s="5" t="str">
        <f>IF(AB869 = "", "", IFERROR(IF(VLOOKUP(AB869, 'SERVICE LOCATIONS'!$A:$C, 3, FALSE) = 0, "", VLOOKUP(AB869, 'SERVICE LOCATIONS'!$A:$D, 3, FALSE)), ""))</f>
        <v/>
      </c>
      <c r="AG869" s="5" t="str">
        <f>IF(AB869 = "", "", IFERROR(VLOOKUP(AB869, 'SERVICE LOCATIONS'!$A:$D, 4, FALSE), ""))</f>
        <v/>
      </c>
      <c r="AH869" s="5" t="str">
        <f>IF(AB869 = "", "", IFERROR(VLOOKUP(AB869, 'SERVICE LOCATIONS'!$A:$J, 5, FALSE), ""))</f>
        <v/>
      </c>
      <c r="AI869" s="5" t="str">
        <f>IF(AB869 = "", "", IFERROR(VLOOKUP(AB869, 'SERVICE LOCATIONS'!$A:$F, 6, FALSE), ""))</f>
        <v/>
      </c>
      <c r="AJ869" s="5" t="str">
        <f>IF(AB869 = "", "", IFERROR(VLOOKUP(AB869, 'SERVICE LOCATIONS'!$A:$G, 7, FALSE), ""))</f>
        <v/>
      </c>
      <c r="AK869" s="5" t="str">
        <f>IF(AB869 = "", "", IFERROR(VLOOKUP(AB869, 'SERVICE LOCATIONS'!$A:$H, 8, FALSE), ""))</f>
        <v/>
      </c>
      <c r="AL869" s="7" t="str">
        <f>IF(AB869 = "", "", IFERROR(VLOOKUP(AB869, 'SERVICE LOCATIONS'!$A:$I, 9, FALSE), ""))</f>
        <v/>
      </c>
      <c r="AM869" s="7" t="str">
        <f>IF(AB869 = "", "", IFERROR(VLOOKUP(AB869, 'SERVICE LOCATIONS'!$A:$J, 10, FALSE), ""))</f>
        <v/>
      </c>
      <c r="AN869" s="7" t="str">
        <f>IF(AB869 = "", "", IFERROR(VLOOKUP(AB869, 'SERVICE LOCATIONS'!$A:$Q, 12, FALSE), ""))</f>
        <v/>
      </c>
      <c r="AO869" s="5" t="str">
        <f>IF(AB869 = "", "", IFERROR(VLOOKUP(AB869, 'SERVICE LOCATIONS'!$A:$Q, 13, FALSE), ""))</f>
        <v/>
      </c>
      <c r="AP869" s="5" t="str">
        <f>IF(AB869 = "", "", IFERROR(VLOOKUP(AB869, 'SERVICE LOCATIONS'!$A:$Q, 14, FALSE), ""))</f>
        <v/>
      </c>
      <c r="AQ869" s="5" t="str">
        <f>IF(AB869 = "", "", IFERROR(VLOOKUP(AB869, 'SERVICE LOCATIONS'!$A:$Q, 15, FALSE), ""))</f>
        <v/>
      </c>
      <c r="AR869" s="5" t="str">
        <f>IF(AB869 = "", "", IFERROR(VLOOKUP(AB869, 'SERVICE LOCATIONS'!$A:$Q, 16, FALSE), ""))</f>
        <v/>
      </c>
      <c r="AS869" s="5" t="str">
        <f>IF(AB869 = "", "", IFERROR(VLOOKUP(AB869, 'SERVICE LOCATIONS'!$A:$Q, 17, FALSE), ""))</f>
        <v/>
      </c>
      <c r="AT869" s="27" t="str">
        <f>IF(AB869 = "", "", IFERROR(VLOOKUP(AB869, 'SERVICE LOCATIONS'!$A:$Q, 11, FALSE), ""))</f>
        <v/>
      </c>
      <c r="AU869" s="42"/>
      <c r="AV869" s="54"/>
      <c r="AW869" s="55"/>
      <c r="AX869" s="56"/>
      <c r="AY869" s="57"/>
    </row>
    <row r="870" spans="1:51" x14ac:dyDescent="0.2">
      <c r="A870" s="58"/>
      <c r="B870" s="64" t="str">
        <f>IF(A870="", "", TEXT(VLOOKUP(A870, 'ENTITY INFO'!$A:$E, 4, FALSE), "00-0000000"))</f>
        <v/>
      </c>
      <c r="C870" s="64" t="str">
        <f>IF(A870="", "", VLOOKUP(A870, 'ENTITY INFO'!$A:$E, 5, FALSE))</f>
        <v/>
      </c>
      <c r="D870" s="64" t="str">
        <f>IF(A870 = "", "", IFERROR(VLOOKUP(A870, 'ENTITY INFO'!$A:$B, 2, FALSE), ""))</f>
        <v/>
      </c>
      <c r="E870" s="42"/>
      <c r="F870" s="57"/>
      <c r="G870" s="60"/>
      <c r="H870" s="54"/>
      <c r="I870" s="61"/>
      <c r="J870" s="62"/>
      <c r="K870" s="57"/>
      <c r="L870" s="57"/>
      <c r="M870" s="54"/>
      <c r="N870" s="63"/>
      <c r="O870" s="57"/>
      <c r="P870" s="57"/>
      <c r="Q870" s="57"/>
      <c r="R870" s="57"/>
      <c r="S870" s="57"/>
      <c r="T870" s="57"/>
      <c r="U870" s="57"/>
      <c r="V870" s="57"/>
      <c r="W870" s="57"/>
      <c r="X870" s="57"/>
      <c r="Y870" s="25" t="str">
        <f>IF(X870 = "", "", IFERROR(VLOOKUP(X870, Values!G:H, 2, FALSE), ""))</f>
        <v/>
      </c>
      <c r="Z870" s="26" t="str">
        <f>IF(X870 = "", "", IFERROR(VLOOKUP(X870, Values!G:I, 3, FALSE), ""))</f>
        <v/>
      </c>
      <c r="AA870" s="107"/>
      <c r="AB870" s="56"/>
      <c r="AC870" s="57"/>
      <c r="AD870" s="25"/>
      <c r="AE870" s="5" t="str">
        <f>IF(AB870 = "", "", IFERROR(VLOOKUP(AB870, 'SERVICE LOCATIONS'!$A:$B, 2, FALSE), ""))</f>
        <v/>
      </c>
      <c r="AF870" s="5" t="str">
        <f>IF(AB870 = "", "", IFERROR(IF(VLOOKUP(AB870, 'SERVICE LOCATIONS'!$A:$C, 3, FALSE) = 0, "", VLOOKUP(AB870, 'SERVICE LOCATIONS'!$A:$D, 3, FALSE)), ""))</f>
        <v/>
      </c>
      <c r="AG870" s="5" t="str">
        <f>IF(AB870 = "", "", IFERROR(VLOOKUP(AB870, 'SERVICE LOCATIONS'!$A:$D, 4, FALSE), ""))</f>
        <v/>
      </c>
      <c r="AH870" s="5" t="str">
        <f>IF(AB870 = "", "", IFERROR(VLOOKUP(AB870, 'SERVICE LOCATIONS'!$A:$J, 5, FALSE), ""))</f>
        <v/>
      </c>
      <c r="AI870" s="5" t="str">
        <f>IF(AB870 = "", "", IFERROR(VLOOKUP(AB870, 'SERVICE LOCATIONS'!$A:$F, 6, FALSE), ""))</f>
        <v/>
      </c>
      <c r="AJ870" s="5" t="str">
        <f>IF(AB870 = "", "", IFERROR(VLOOKUP(AB870, 'SERVICE LOCATIONS'!$A:$G, 7, FALSE), ""))</f>
        <v/>
      </c>
      <c r="AK870" s="5" t="str">
        <f>IF(AB870 = "", "", IFERROR(VLOOKUP(AB870, 'SERVICE LOCATIONS'!$A:$H, 8, FALSE), ""))</f>
        <v/>
      </c>
      <c r="AL870" s="7" t="str">
        <f>IF(AB870 = "", "", IFERROR(VLOOKUP(AB870, 'SERVICE LOCATIONS'!$A:$I, 9, FALSE), ""))</f>
        <v/>
      </c>
      <c r="AM870" s="7" t="str">
        <f>IF(AB870 = "", "", IFERROR(VLOOKUP(AB870, 'SERVICE LOCATIONS'!$A:$J, 10, FALSE), ""))</f>
        <v/>
      </c>
      <c r="AN870" s="7" t="str">
        <f>IF(AB870 = "", "", IFERROR(VLOOKUP(AB870, 'SERVICE LOCATIONS'!$A:$Q, 12, FALSE), ""))</f>
        <v/>
      </c>
      <c r="AO870" s="5" t="str">
        <f>IF(AB870 = "", "", IFERROR(VLOOKUP(AB870, 'SERVICE LOCATIONS'!$A:$Q, 13, FALSE), ""))</f>
        <v/>
      </c>
      <c r="AP870" s="5" t="str">
        <f>IF(AB870 = "", "", IFERROR(VLOOKUP(AB870, 'SERVICE LOCATIONS'!$A:$Q, 14, FALSE), ""))</f>
        <v/>
      </c>
      <c r="AQ870" s="5" t="str">
        <f>IF(AB870 = "", "", IFERROR(VLOOKUP(AB870, 'SERVICE LOCATIONS'!$A:$Q, 15, FALSE), ""))</f>
        <v/>
      </c>
      <c r="AR870" s="5" t="str">
        <f>IF(AB870 = "", "", IFERROR(VLOOKUP(AB870, 'SERVICE LOCATIONS'!$A:$Q, 16, FALSE), ""))</f>
        <v/>
      </c>
      <c r="AS870" s="5" t="str">
        <f>IF(AB870 = "", "", IFERROR(VLOOKUP(AB870, 'SERVICE LOCATIONS'!$A:$Q, 17, FALSE), ""))</f>
        <v/>
      </c>
      <c r="AT870" s="27" t="str">
        <f>IF(AB870 = "", "", IFERROR(VLOOKUP(AB870, 'SERVICE LOCATIONS'!$A:$Q, 11, FALSE), ""))</f>
        <v/>
      </c>
      <c r="AU870" s="42"/>
      <c r="AV870" s="54"/>
      <c r="AW870" s="55"/>
      <c r="AX870" s="56"/>
      <c r="AY870" s="57"/>
    </row>
    <row r="871" spans="1:51" x14ac:dyDescent="0.2">
      <c r="A871" s="58"/>
      <c r="B871" s="64" t="str">
        <f>IF(A871="", "", TEXT(VLOOKUP(A871, 'ENTITY INFO'!$A:$E, 4, FALSE), "00-0000000"))</f>
        <v/>
      </c>
      <c r="C871" s="64" t="str">
        <f>IF(A871="", "", VLOOKUP(A871, 'ENTITY INFO'!$A:$E, 5, FALSE))</f>
        <v/>
      </c>
      <c r="D871" s="64" t="str">
        <f>IF(A871 = "", "", IFERROR(VLOOKUP(A871, 'ENTITY INFO'!$A:$B, 2, FALSE), ""))</f>
        <v/>
      </c>
      <c r="E871" s="42"/>
      <c r="F871" s="57"/>
      <c r="G871" s="60"/>
      <c r="H871" s="54"/>
      <c r="I871" s="61"/>
      <c r="J871" s="62"/>
      <c r="K871" s="57"/>
      <c r="L871" s="57"/>
      <c r="M871" s="54"/>
      <c r="N871" s="63"/>
      <c r="O871" s="57"/>
      <c r="P871" s="57"/>
      <c r="Q871" s="57"/>
      <c r="R871" s="57"/>
      <c r="S871" s="57"/>
      <c r="T871" s="57"/>
      <c r="U871" s="57"/>
      <c r="V871" s="57"/>
      <c r="W871" s="57"/>
      <c r="X871" s="57"/>
      <c r="Y871" s="25" t="str">
        <f>IF(X871 = "", "", IFERROR(VLOOKUP(X871, Values!G:H, 2, FALSE), ""))</f>
        <v/>
      </c>
      <c r="Z871" s="26" t="str">
        <f>IF(X871 = "", "", IFERROR(VLOOKUP(X871, Values!G:I, 3, FALSE), ""))</f>
        <v/>
      </c>
      <c r="AA871" s="107"/>
      <c r="AB871" s="56"/>
      <c r="AC871" s="57"/>
      <c r="AD871" s="25"/>
      <c r="AE871" s="5" t="str">
        <f>IF(AB871 = "", "", IFERROR(VLOOKUP(AB871, 'SERVICE LOCATIONS'!$A:$B, 2, FALSE), ""))</f>
        <v/>
      </c>
      <c r="AF871" s="5" t="str">
        <f>IF(AB871 = "", "", IFERROR(IF(VLOOKUP(AB871, 'SERVICE LOCATIONS'!$A:$C, 3, FALSE) = 0, "", VLOOKUP(AB871, 'SERVICE LOCATIONS'!$A:$D, 3, FALSE)), ""))</f>
        <v/>
      </c>
      <c r="AG871" s="5" t="str">
        <f>IF(AB871 = "", "", IFERROR(VLOOKUP(AB871, 'SERVICE LOCATIONS'!$A:$D, 4, FALSE), ""))</f>
        <v/>
      </c>
      <c r="AH871" s="5" t="str">
        <f>IF(AB871 = "", "", IFERROR(VLOOKUP(AB871, 'SERVICE LOCATIONS'!$A:$J, 5, FALSE), ""))</f>
        <v/>
      </c>
      <c r="AI871" s="5" t="str">
        <f>IF(AB871 = "", "", IFERROR(VLOOKUP(AB871, 'SERVICE LOCATIONS'!$A:$F, 6, FALSE), ""))</f>
        <v/>
      </c>
      <c r="AJ871" s="5" t="str">
        <f>IF(AB871 = "", "", IFERROR(VLOOKUP(AB871, 'SERVICE LOCATIONS'!$A:$G, 7, FALSE), ""))</f>
        <v/>
      </c>
      <c r="AK871" s="5" t="str">
        <f>IF(AB871 = "", "", IFERROR(VLOOKUP(AB871, 'SERVICE LOCATIONS'!$A:$H, 8, FALSE), ""))</f>
        <v/>
      </c>
      <c r="AL871" s="7" t="str">
        <f>IF(AB871 = "", "", IFERROR(VLOOKUP(AB871, 'SERVICE LOCATIONS'!$A:$I, 9, FALSE), ""))</f>
        <v/>
      </c>
      <c r="AM871" s="7" t="str">
        <f>IF(AB871 = "", "", IFERROR(VLOOKUP(AB871, 'SERVICE LOCATIONS'!$A:$J, 10, FALSE), ""))</f>
        <v/>
      </c>
      <c r="AN871" s="7" t="str">
        <f>IF(AB871 = "", "", IFERROR(VLOOKUP(AB871, 'SERVICE LOCATIONS'!$A:$Q, 12, FALSE), ""))</f>
        <v/>
      </c>
      <c r="AO871" s="5" t="str">
        <f>IF(AB871 = "", "", IFERROR(VLOOKUP(AB871, 'SERVICE LOCATIONS'!$A:$Q, 13, FALSE), ""))</f>
        <v/>
      </c>
      <c r="AP871" s="5" t="str">
        <f>IF(AB871 = "", "", IFERROR(VLOOKUP(AB871, 'SERVICE LOCATIONS'!$A:$Q, 14, FALSE), ""))</f>
        <v/>
      </c>
      <c r="AQ871" s="5" t="str">
        <f>IF(AB871 = "", "", IFERROR(VLOOKUP(AB871, 'SERVICE LOCATIONS'!$A:$Q, 15, FALSE), ""))</f>
        <v/>
      </c>
      <c r="AR871" s="5" t="str">
        <f>IF(AB871 = "", "", IFERROR(VLOOKUP(AB871, 'SERVICE LOCATIONS'!$A:$Q, 16, FALSE), ""))</f>
        <v/>
      </c>
      <c r="AS871" s="5" t="str">
        <f>IF(AB871 = "", "", IFERROR(VLOOKUP(AB871, 'SERVICE LOCATIONS'!$A:$Q, 17, FALSE), ""))</f>
        <v/>
      </c>
      <c r="AT871" s="27" t="str">
        <f>IF(AB871 = "", "", IFERROR(VLOOKUP(AB871, 'SERVICE LOCATIONS'!$A:$Q, 11, FALSE), ""))</f>
        <v/>
      </c>
      <c r="AU871" s="42"/>
      <c r="AV871" s="54"/>
      <c r="AW871" s="55"/>
      <c r="AX871" s="56"/>
      <c r="AY871" s="57"/>
    </row>
    <row r="872" spans="1:51" x14ac:dyDescent="0.2">
      <c r="A872" s="58"/>
      <c r="B872" s="64" t="str">
        <f>IF(A872="", "", TEXT(VLOOKUP(A872, 'ENTITY INFO'!$A:$E, 4, FALSE), "00-0000000"))</f>
        <v/>
      </c>
      <c r="C872" s="64" t="str">
        <f>IF(A872="", "", VLOOKUP(A872, 'ENTITY INFO'!$A:$E, 5, FALSE))</f>
        <v/>
      </c>
      <c r="D872" s="64" t="str">
        <f>IF(A872 = "", "", IFERROR(VLOOKUP(A872, 'ENTITY INFO'!$A:$B, 2, FALSE), ""))</f>
        <v/>
      </c>
      <c r="E872" s="42"/>
      <c r="F872" s="57"/>
      <c r="G872" s="60"/>
      <c r="H872" s="54"/>
      <c r="I872" s="61"/>
      <c r="J872" s="62"/>
      <c r="K872" s="57"/>
      <c r="L872" s="57"/>
      <c r="M872" s="54"/>
      <c r="N872" s="63"/>
      <c r="O872" s="57"/>
      <c r="P872" s="57"/>
      <c r="Q872" s="57"/>
      <c r="R872" s="57"/>
      <c r="S872" s="57"/>
      <c r="T872" s="57"/>
      <c r="U872" s="57"/>
      <c r="V872" s="57"/>
      <c r="W872" s="57"/>
      <c r="X872" s="57"/>
      <c r="Y872" s="25" t="str">
        <f>IF(X872 = "", "", IFERROR(VLOOKUP(X872, Values!G:H, 2, FALSE), ""))</f>
        <v/>
      </c>
      <c r="Z872" s="26" t="str">
        <f>IF(X872 = "", "", IFERROR(VLOOKUP(X872, Values!G:I, 3, FALSE), ""))</f>
        <v/>
      </c>
      <c r="AA872" s="107"/>
      <c r="AB872" s="56"/>
      <c r="AC872" s="57"/>
      <c r="AD872" s="25"/>
      <c r="AE872" s="5" t="str">
        <f>IF(AB872 = "", "", IFERROR(VLOOKUP(AB872, 'SERVICE LOCATIONS'!$A:$B, 2, FALSE), ""))</f>
        <v/>
      </c>
      <c r="AF872" s="5" t="str">
        <f>IF(AB872 = "", "", IFERROR(IF(VLOOKUP(AB872, 'SERVICE LOCATIONS'!$A:$C, 3, FALSE) = 0, "", VLOOKUP(AB872, 'SERVICE LOCATIONS'!$A:$D, 3, FALSE)), ""))</f>
        <v/>
      </c>
      <c r="AG872" s="5" t="str">
        <f>IF(AB872 = "", "", IFERROR(VLOOKUP(AB872, 'SERVICE LOCATIONS'!$A:$D, 4, FALSE), ""))</f>
        <v/>
      </c>
      <c r="AH872" s="5" t="str">
        <f>IF(AB872 = "", "", IFERROR(VLOOKUP(AB872, 'SERVICE LOCATIONS'!$A:$J, 5, FALSE), ""))</f>
        <v/>
      </c>
      <c r="AI872" s="5" t="str">
        <f>IF(AB872 = "", "", IFERROR(VLOOKUP(AB872, 'SERVICE LOCATIONS'!$A:$F, 6, FALSE), ""))</f>
        <v/>
      </c>
      <c r="AJ872" s="5" t="str">
        <f>IF(AB872 = "", "", IFERROR(VLOOKUP(AB872, 'SERVICE LOCATIONS'!$A:$G, 7, FALSE), ""))</f>
        <v/>
      </c>
      <c r="AK872" s="5" t="str">
        <f>IF(AB872 = "", "", IFERROR(VLOOKUP(AB872, 'SERVICE LOCATIONS'!$A:$H, 8, FALSE), ""))</f>
        <v/>
      </c>
      <c r="AL872" s="7" t="str">
        <f>IF(AB872 = "", "", IFERROR(VLOOKUP(AB872, 'SERVICE LOCATIONS'!$A:$I, 9, FALSE), ""))</f>
        <v/>
      </c>
      <c r="AM872" s="7" t="str">
        <f>IF(AB872 = "", "", IFERROR(VLOOKUP(AB872, 'SERVICE LOCATIONS'!$A:$J, 10, FALSE), ""))</f>
        <v/>
      </c>
      <c r="AN872" s="7" t="str">
        <f>IF(AB872 = "", "", IFERROR(VLOOKUP(AB872, 'SERVICE LOCATIONS'!$A:$Q, 12, FALSE), ""))</f>
        <v/>
      </c>
      <c r="AO872" s="5" t="str">
        <f>IF(AB872 = "", "", IFERROR(VLOOKUP(AB872, 'SERVICE LOCATIONS'!$A:$Q, 13, FALSE), ""))</f>
        <v/>
      </c>
      <c r="AP872" s="5" t="str">
        <f>IF(AB872 = "", "", IFERROR(VLOOKUP(AB872, 'SERVICE LOCATIONS'!$A:$Q, 14, FALSE), ""))</f>
        <v/>
      </c>
      <c r="AQ872" s="5" t="str">
        <f>IF(AB872 = "", "", IFERROR(VLOOKUP(AB872, 'SERVICE LOCATIONS'!$A:$Q, 15, FALSE), ""))</f>
        <v/>
      </c>
      <c r="AR872" s="5" t="str">
        <f>IF(AB872 = "", "", IFERROR(VLOOKUP(AB872, 'SERVICE LOCATIONS'!$A:$Q, 16, FALSE), ""))</f>
        <v/>
      </c>
      <c r="AS872" s="5" t="str">
        <f>IF(AB872 = "", "", IFERROR(VLOOKUP(AB872, 'SERVICE LOCATIONS'!$A:$Q, 17, FALSE), ""))</f>
        <v/>
      </c>
      <c r="AT872" s="27" t="str">
        <f>IF(AB872 = "", "", IFERROR(VLOOKUP(AB872, 'SERVICE LOCATIONS'!$A:$Q, 11, FALSE), ""))</f>
        <v/>
      </c>
      <c r="AU872" s="42"/>
      <c r="AV872" s="54"/>
      <c r="AW872" s="55"/>
      <c r="AX872" s="56"/>
      <c r="AY872" s="57"/>
    </row>
    <row r="873" spans="1:51" x14ac:dyDescent="0.2">
      <c r="A873" s="58"/>
      <c r="B873" s="64" t="str">
        <f>IF(A873="", "", TEXT(VLOOKUP(A873, 'ENTITY INFO'!$A:$E, 4, FALSE), "00-0000000"))</f>
        <v/>
      </c>
      <c r="C873" s="64" t="str">
        <f>IF(A873="", "", VLOOKUP(A873, 'ENTITY INFO'!$A:$E, 5, FALSE))</f>
        <v/>
      </c>
      <c r="D873" s="64" t="str">
        <f>IF(A873 = "", "", IFERROR(VLOOKUP(A873, 'ENTITY INFO'!$A:$B, 2, FALSE), ""))</f>
        <v/>
      </c>
      <c r="E873" s="42"/>
      <c r="F873" s="57"/>
      <c r="G873" s="60"/>
      <c r="H873" s="54"/>
      <c r="I873" s="61"/>
      <c r="J873" s="62"/>
      <c r="K873" s="57"/>
      <c r="L873" s="57"/>
      <c r="M873" s="54"/>
      <c r="N873" s="63"/>
      <c r="O873" s="57"/>
      <c r="P873" s="57"/>
      <c r="Q873" s="57"/>
      <c r="R873" s="57"/>
      <c r="S873" s="57"/>
      <c r="T873" s="57"/>
      <c r="U873" s="57"/>
      <c r="V873" s="57"/>
      <c r="W873" s="57"/>
      <c r="X873" s="57"/>
      <c r="Y873" s="25" t="str">
        <f>IF(X873 = "", "", IFERROR(VLOOKUP(X873, Values!G:H, 2, FALSE), ""))</f>
        <v/>
      </c>
      <c r="Z873" s="26" t="str">
        <f>IF(X873 = "", "", IFERROR(VLOOKUP(X873, Values!G:I, 3, FALSE), ""))</f>
        <v/>
      </c>
      <c r="AA873" s="107"/>
      <c r="AB873" s="56"/>
      <c r="AC873" s="57"/>
      <c r="AD873" s="25"/>
      <c r="AE873" s="5" t="str">
        <f>IF(AB873 = "", "", IFERROR(VLOOKUP(AB873, 'SERVICE LOCATIONS'!$A:$B, 2, FALSE), ""))</f>
        <v/>
      </c>
      <c r="AF873" s="5" t="str">
        <f>IF(AB873 = "", "", IFERROR(IF(VLOOKUP(AB873, 'SERVICE LOCATIONS'!$A:$C, 3, FALSE) = 0, "", VLOOKUP(AB873, 'SERVICE LOCATIONS'!$A:$D, 3, FALSE)), ""))</f>
        <v/>
      </c>
      <c r="AG873" s="5" t="str">
        <f>IF(AB873 = "", "", IFERROR(VLOOKUP(AB873, 'SERVICE LOCATIONS'!$A:$D, 4, FALSE), ""))</f>
        <v/>
      </c>
      <c r="AH873" s="5" t="str">
        <f>IF(AB873 = "", "", IFERROR(VLOOKUP(AB873, 'SERVICE LOCATIONS'!$A:$J, 5, FALSE), ""))</f>
        <v/>
      </c>
      <c r="AI873" s="5" t="str">
        <f>IF(AB873 = "", "", IFERROR(VLOOKUP(AB873, 'SERVICE LOCATIONS'!$A:$F, 6, FALSE), ""))</f>
        <v/>
      </c>
      <c r="AJ873" s="5" t="str">
        <f>IF(AB873 = "", "", IFERROR(VLOOKUP(AB873, 'SERVICE LOCATIONS'!$A:$G, 7, FALSE), ""))</f>
        <v/>
      </c>
      <c r="AK873" s="5" t="str">
        <f>IF(AB873 = "", "", IFERROR(VLOOKUP(AB873, 'SERVICE LOCATIONS'!$A:$H, 8, FALSE), ""))</f>
        <v/>
      </c>
      <c r="AL873" s="7" t="str">
        <f>IF(AB873 = "", "", IFERROR(VLOOKUP(AB873, 'SERVICE LOCATIONS'!$A:$I, 9, FALSE), ""))</f>
        <v/>
      </c>
      <c r="AM873" s="7" t="str">
        <f>IF(AB873 = "", "", IFERROR(VLOOKUP(AB873, 'SERVICE LOCATIONS'!$A:$J, 10, FALSE), ""))</f>
        <v/>
      </c>
      <c r="AN873" s="7" t="str">
        <f>IF(AB873 = "", "", IFERROR(VLOOKUP(AB873, 'SERVICE LOCATIONS'!$A:$Q, 12, FALSE), ""))</f>
        <v/>
      </c>
      <c r="AO873" s="5" t="str">
        <f>IF(AB873 = "", "", IFERROR(VLOOKUP(AB873, 'SERVICE LOCATIONS'!$A:$Q, 13, FALSE), ""))</f>
        <v/>
      </c>
      <c r="AP873" s="5" t="str">
        <f>IF(AB873 = "", "", IFERROR(VLOOKUP(AB873, 'SERVICE LOCATIONS'!$A:$Q, 14, FALSE), ""))</f>
        <v/>
      </c>
      <c r="AQ873" s="5" t="str">
        <f>IF(AB873 = "", "", IFERROR(VLOOKUP(AB873, 'SERVICE LOCATIONS'!$A:$Q, 15, FALSE), ""))</f>
        <v/>
      </c>
      <c r="AR873" s="5" t="str">
        <f>IF(AB873 = "", "", IFERROR(VLOOKUP(AB873, 'SERVICE LOCATIONS'!$A:$Q, 16, FALSE), ""))</f>
        <v/>
      </c>
      <c r="AS873" s="5" t="str">
        <f>IF(AB873 = "", "", IFERROR(VLOOKUP(AB873, 'SERVICE LOCATIONS'!$A:$Q, 17, FALSE), ""))</f>
        <v/>
      </c>
      <c r="AT873" s="27" t="str">
        <f>IF(AB873 = "", "", IFERROR(VLOOKUP(AB873, 'SERVICE LOCATIONS'!$A:$Q, 11, FALSE), ""))</f>
        <v/>
      </c>
      <c r="AU873" s="42"/>
      <c r="AV873" s="54"/>
      <c r="AW873" s="55"/>
      <c r="AX873" s="56"/>
      <c r="AY873" s="57"/>
    </row>
    <row r="874" spans="1:51" x14ac:dyDescent="0.2">
      <c r="A874" s="58"/>
      <c r="B874" s="64" t="str">
        <f>IF(A874="", "", TEXT(VLOOKUP(A874, 'ENTITY INFO'!$A:$E, 4, FALSE), "00-0000000"))</f>
        <v/>
      </c>
      <c r="C874" s="64" t="str">
        <f>IF(A874="", "", VLOOKUP(A874, 'ENTITY INFO'!$A:$E, 5, FALSE))</f>
        <v/>
      </c>
      <c r="D874" s="64" t="str">
        <f>IF(A874 = "", "", IFERROR(VLOOKUP(A874, 'ENTITY INFO'!$A:$B, 2, FALSE), ""))</f>
        <v/>
      </c>
      <c r="E874" s="42"/>
      <c r="F874" s="57"/>
      <c r="G874" s="60"/>
      <c r="H874" s="54"/>
      <c r="I874" s="61"/>
      <c r="J874" s="62"/>
      <c r="K874" s="57"/>
      <c r="L874" s="57"/>
      <c r="M874" s="54"/>
      <c r="N874" s="63"/>
      <c r="O874" s="57"/>
      <c r="P874" s="57"/>
      <c r="Q874" s="57"/>
      <c r="R874" s="57"/>
      <c r="S874" s="57"/>
      <c r="T874" s="57"/>
      <c r="U874" s="57"/>
      <c r="V874" s="57"/>
      <c r="W874" s="57"/>
      <c r="X874" s="57"/>
      <c r="Y874" s="25" t="str">
        <f>IF(X874 = "", "", IFERROR(VLOOKUP(X874, Values!G:H, 2, FALSE), ""))</f>
        <v/>
      </c>
      <c r="Z874" s="26" t="str">
        <f>IF(X874 = "", "", IFERROR(VLOOKUP(X874, Values!G:I, 3, FALSE), ""))</f>
        <v/>
      </c>
      <c r="AA874" s="107"/>
      <c r="AB874" s="56"/>
      <c r="AC874" s="57"/>
      <c r="AD874" s="25"/>
      <c r="AE874" s="5" t="str">
        <f>IF(AB874 = "", "", IFERROR(VLOOKUP(AB874, 'SERVICE LOCATIONS'!$A:$B, 2, FALSE), ""))</f>
        <v/>
      </c>
      <c r="AF874" s="5" t="str">
        <f>IF(AB874 = "", "", IFERROR(IF(VLOOKUP(AB874, 'SERVICE LOCATIONS'!$A:$C, 3, FALSE) = 0, "", VLOOKUP(AB874, 'SERVICE LOCATIONS'!$A:$D, 3, FALSE)), ""))</f>
        <v/>
      </c>
      <c r="AG874" s="5" t="str">
        <f>IF(AB874 = "", "", IFERROR(VLOOKUP(AB874, 'SERVICE LOCATIONS'!$A:$D, 4, FALSE), ""))</f>
        <v/>
      </c>
      <c r="AH874" s="5" t="str">
        <f>IF(AB874 = "", "", IFERROR(VLOOKUP(AB874, 'SERVICE LOCATIONS'!$A:$J, 5, FALSE), ""))</f>
        <v/>
      </c>
      <c r="AI874" s="5" t="str">
        <f>IF(AB874 = "", "", IFERROR(VLOOKUP(AB874, 'SERVICE LOCATIONS'!$A:$F, 6, FALSE), ""))</f>
        <v/>
      </c>
      <c r="AJ874" s="5" t="str">
        <f>IF(AB874 = "", "", IFERROR(VLOOKUP(AB874, 'SERVICE LOCATIONS'!$A:$G, 7, FALSE), ""))</f>
        <v/>
      </c>
      <c r="AK874" s="5" t="str">
        <f>IF(AB874 = "", "", IFERROR(VLOOKUP(AB874, 'SERVICE LOCATIONS'!$A:$H, 8, FALSE), ""))</f>
        <v/>
      </c>
      <c r="AL874" s="7" t="str">
        <f>IF(AB874 = "", "", IFERROR(VLOOKUP(AB874, 'SERVICE LOCATIONS'!$A:$I, 9, FALSE), ""))</f>
        <v/>
      </c>
      <c r="AM874" s="7" t="str">
        <f>IF(AB874 = "", "", IFERROR(VLOOKUP(AB874, 'SERVICE LOCATIONS'!$A:$J, 10, FALSE), ""))</f>
        <v/>
      </c>
      <c r="AN874" s="7" t="str">
        <f>IF(AB874 = "", "", IFERROR(VLOOKUP(AB874, 'SERVICE LOCATIONS'!$A:$Q, 12, FALSE), ""))</f>
        <v/>
      </c>
      <c r="AO874" s="5" t="str">
        <f>IF(AB874 = "", "", IFERROR(VLOOKUP(AB874, 'SERVICE LOCATIONS'!$A:$Q, 13, FALSE), ""))</f>
        <v/>
      </c>
      <c r="AP874" s="5" t="str">
        <f>IF(AB874 = "", "", IFERROR(VLOOKUP(AB874, 'SERVICE LOCATIONS'!$A:$Q, 14, FALSE), ""))</f>
        <v/>
      </c>
      <c r="AQ874" s="5" t="str">
        <f>IF(AB874 = "", "", IFERROR(VLOOKUP(AB874, 'SERVICE LOCATIONS'!$A:$Q, 15, FALSE), ""))</f>
        <v/>
      </c>
      <c r="AR874" s="5" t="str">
        <f>IF(AB874 = "", "", IFERROR(VLOOKUP(AB874, 'SERVICE LOCATIONS'!$A:$Q, 16, FALSE), ""))</f>
        <v/>
      </c>
      <c r="AS874" s="5" t="str">
        <f>IF(AB874 = "", "", IFERROR(VLOOKUP(AB874, 'SERVICE LOCATIONS'!$A:$Q, 17, FALSE), ""))</f>
        <v/>
      </c>
      <c r="AT874" s="27" t="str">
        <f>IF(AB874 = "", "", IFERROR(VLOOKUP(AB874, 'SERVICE LOCATIONS'!$A:$Q, 11, FALSE), ""))</f>
        <v/>
      </c>
      <c r="AU874" s="42"/>
      <c r="AV874" s="54"/>
      <c r="AW874" s="55"/>
      <c r="AX874" s="56"/>
      <c r="AY874" s="57"/>
    </row>
    <row r="875" spans="1:51" x14ac:dyDescent="0.2">
      <c r="A875" s="58"/>
      <c r="B875" s="64" t="str">
        <f>IF(A875="", "", TEXT(VLOOKUP(A875, 'ENTITY INFO'!$A:$E, 4, FALSE), "00-0000000"))</f>
        <v/>
      </c>
      <c r="C875" s="64" t="str">
        <f>IF(A875="", "", VLOOKUP(A875, 'ENTITY INFO'!$A:$E, 5, FALSE))</f>
        <v/>
      </c>
      <c r="D875" s="64" t="str">
        <f>IF(A875 = "", "", IFERROR(VLOOKUP(A875, 'ENTITY INFO'!$A:$B, 2, FALSE), ""))</f>
        <v/>
      </c>
      <c r="E875" s="42"/>
      <c r="F875" s="57"/>
      <c r="G875" s="60"/>
      <c r="H875" s="54"/>
      <c r="I875" s="61"/>
      <c r="J875" s="62"/>
      <c r="K875" s="57"/>
      <c r="L875" s="57"/>
      <c r="M875" s="54"/>
      <c r="N875" s="63"/>
      <c r="O875" s="57"/>
      <c r="P875" s="57"/>
      <c r="Q875" s="57"/>
      <c r="R875" s="57"/>
      <c r="S875" s="57"/>
      <c r="T875" s="57"/>
      <c r="U875" s="57"/>
      <c r="V875" s="57"/>
      <c r="W875" s="57"/>
      <c r="X875" s="57"/>
      <c r="Y875" s="25" t="str">
        <f>IF(X875 = "", "", IFERROR(VLOOKUP(X875, Values!G:H, 2, FALSE), ""))</f>
        <v/>
      </c>
      <c r="Z875" s="26" t="str">
        <f>IF(X875 = "", "", IFERROR(VLOOKUP(X875, Values!G:I, 3, FALSE), ""))</f>
        <v/>
      </c>
      <c r="AA875" s="107"/>
      <c r="AB875" s="56"/>
      <c r="AC875" s="57"/>
      <c r="AD875" s="25"/>
      <c r="AE875" s="5" t="str">
        <f>IF(AB875 = "", "", IFERROR(VLOOKUP(AB875, 'SERVICE LOCATIONS'!$A:$B, 2, FALSE), ""))</f>
        <v/>
      </c>
      <c r="AF875" s="5" t="str">
        <f>IF(AB875 = "", "", IFERROR(IF(VLOOKUP(AB875, 'SERVICE LOCATIONS'!$A:$C, 3, FALSE) = 0, "", VLOOKUP(AB875, 'SERVICE LOCATIONS'!$A:$D, 3, FALSE)), ""))</f>
        <v/>
      </c>
      <c r="AG875" s="5" t="str">
        <f>IF(AB875 = "", "", IFERROR(VLOOKUP(AB875, 'SERVICE LOCATIONS'!$A:$D, 4, FALSE), ""))</f>
        <v/>
      </c>
      <c r="AH875" s="5" t="str">
        <f>IF(AB875 = "", "", IFERROR(VLOOKUP(AB875, 'SERVICE LOCATIONS'!$A:$J, 5, FALSE), ""))</f>
        <v/>
      </c>
      <c r="AI875" s="5" t="str">
        <f>IF(AB875 = "", "", IFERROR(VLOOKUP(AB875, 'SERVICE LOCATIONS'!$A:$F, 6, FALSE), ""))</f>
        <v/>
      </c>
      <c r="AJ875" s="5" t="str">
        <f>IF(AB875 = "", "", IFERROR(VLOOKUP(AB875, 'SERVICE LOCATIONS'!$A:$G, 7, FALSE), ""))</f>
        <v/>
      </c>
      <c r="AK875" s="5" t="str">
        <f>IF(AB875 = "", "", IFERROR(VLOOKUP(AB875, 'SERVICE LOCATIONS'!$A:$H, 8, FALSE), ""))</f>
        <v/>
      </c>
      <c r="AL875" s="7" t="str">
        <f>IF(AB875 = "", "", IFERROR(VLOOKUP(AB875, 'SERVICE LOCATIONS'!$A:$I, 9, FALSE), ""))</f>
        <v/>
      </c>
      <c r="AM875" s="7" t="str">
        <f>IF(AB875 = "", "", IFERROR(VLOOKUP(AB875, 'SERVICE LOCATIONS'!$A:$J, 10, FALSE), ""))</f>
        <v/>
      </c>
      <c r="AN875" s="7" t="str">
        <f>IF(AB875 = "", "", IFERROR(VLOOKUP(AB875, 'SERVICE LOCATIONS'!$A:$Q, 12, FALSE), ""))</f>
        <v/>
      </c>
      <c r="AO875" s="5" t="str">
        <f>IF(AB875 = "", "", IFERROR(VLOOKUP(AB875, 'SERVICE LOCATIONS'!$A:$Q, 13, FALSE), ""))</f>
        <v/>
      </c>
      <c r="AP875" s="5" t="str">
        <f>IF(AB875 = "", "", IFERROR(VLOOKUP(AB875, 'SERVICE LOCATIONS'!$A:$Q, 14, FALSE), ""))</f>
        <v/>
      </c>
      <c r="AQ875" s="5" t="str">
        <f>IF(AB875 = "", "", IFERROR(VLOOKUP(AB875, 'SERVICE LOCATIONS'!$A:$Q, 15, FALSE), ""))</f>
        <v/>
      </c>
      <c r="AR875" s="5" t="str">
        <f>IF(AB875 = "", "", IFERROR(VLOOKUP(AB875, 'SERVICE LOCATIONS'!$A:$Q, 16, FALSE), ""))</f>
        <v/>
      </c>
      <c r="AS875" s="5" t="str">
        <f>IF(AB875 = "", "", IFERROR(VLOOKUP(AB875, 'SERVICE LOCATIONS'!$A:$Q, 17, FALSE), ""))</f>
        <v/>
      </c>
      <c r="AT875" s="27" t="str">
        <f>IF(AB875 = "", "", IFERROR(VLOOKUP(AB875, 'SERVICE LOCATIONS'!$A:$Q, 11, FALSE), ""))</f>
        <v/>
      </c>
      <c r="AU875" s="42"/>
      <c r="AV875" s="54"/>
      <c r="AW875" s="55"/>
      <c r="AX875" s="56"/>
      <c r="AY875" s="57"/>
    </row>
    <row r="876" spans="1:51" x14ac:dyDescent="0.2">
      <c r="A876" s="58"/>
      <c r="B876" s="64" t="str">
        <f>IF(A876="", "", TEXT(VLOOKUP(A876, 'ENTITY INFO'!$A:$E, 4, FALSE), "00-0000000"))</f>
        <v/>
      </c>
      <c r="C876" s="64" t="str">
        <f>IF(A876="", "", VLOOKUP(A876, 'ENTITY INFO'!$A:$E, 5, FALSE))</f>
        <v/>
      </c>
      <c r="D876" s="64" t="str">
        <f>IF(A876 = "", "", IFERROR(VLOOKUP(A876, 'ENTITY INFO'!$A:$B, 2, FALSE), ""))</f>
        <v/>
      </c>
      <c r="E876" s="42"/>
      <c r="F876" s="57"/>
      <c r="G876" s="60"/>
      <c r="H876" s="54"/>
      <c r="I876" s="61"/>
      <c r="J876" s="62"/>
      <c r="K876" s="57"/>
      <c r="L876" s="57"/>
      <c r="M876" s="54"/>
      <c r="N876" s="63"/>
      <c r="O876" s="57"/>
      <c r="P876" s="57"/>
      <c r="Q876" s="57"/>
      <c r="R876" s="57"/>
      <c r="S876" s="57"/>
      <c r="T876" s="57"/>
      <c r="U876" s="57"/>
      <c r="V876" s="57"/>
      <c r="W876" s="57"/>
      <c r="X876" s="57"/>
      <c r="Y876" s="25" t="str">
        <f>IF(X876 = "", "", IFERROR(VLOOKUP(X876, Values!G:H, 2, FALSE), ""))</f>
        <v/>
      </c>
      <c r="Z876" s="26" t="str">
        <f>IF(X876 = "", "", IFERROR(VLOOKUP(X876, Values!G:I, 3, FALSE), ""))</f>
        <v/>
      </c>
      <c r="AA876" s="107"/>
      <c r="AB876" s="56"/>
      <c r="AC876" s="57"/>
      <c r="AD876" s="25"/>
      <c r="AE876" s="5" t="str">
        <f>IF(AB876 = "", "", IFERROR(VLOOKUP(AB876, 'SERVICE LOCATIONS'!$A:$B, 2, FALSE), ""))</f>
        <v/>
      </c>
      <c r="AF876" s="5" t="str">
        <f>IF(AB876 = "", "", IFERROR(IF(VLOOKUP(AB876, 'SERVICE LOCATIONS'!$A:$C, 3, FALSE) = 0, "", VLOOKUP(AB876, 'SERVICE LOCATIONS'!$A:$D, 3, FALSE)), ""))</f>
        <v/>
      </c>
      <c r="AG876" s="5" t="str">
        <f>IF(AB876 = "", "", IFERROR(VLOOKUP(AB876, 'SERVICE LOCATIONS'!$A:$D, 4, FALSE), ""))</f>
        <v/>
      </c>
      <c r="AH876" s="5" t="str">
        <f>IF(AB876 = "", "", IFERROR(VLOOKUP(AB876, 'SERVICE LOCATIONS'!$A:$J, 5, FALSE), ""))</f>
        <v/>
      </c>
      <c r="AI876" s="5" t="str">
        <f>IF(AB876 = "", "", IFERROR(VLOOKUP(AB876, 'SERVICE LOCATIONS'!$A:$F, 6, FALSE), ""))</f>
        <v/>
      </c>
      <c r="AJ876" s="5" t="str">
        <f>IF(AB876 = "", "", IFERROR(VLOOKUP(AB876, 'SERVICE LOCATIONS'!$A:$G, 7, FALSE), ""))</f>
        <v/>
      </c>
      <c r="AK876" s="5" t="str">
        <f>IF(AB876 = "", "", IFERROR(VLOOKUP(AB876, 'SERVICE LOCATIONS'!$A:$H, 8, FALSE), ""))</f>
        <v/>
      </c>
      <c r="AL876" s="7" t="str">
        <f>IF(AB876 = "", "", IFERROR(VLOOKUP(AB876, 'SERVICE LOCATIONS'!$A:$I, 9, FALSE), ""))</f>
        <v/>
      </c>
      <c r="AM876" s="7" t="str">
        <f>IF(AB876 = "", "", IFERROR(VLOOKUP(AB876, 'SERVICE LOCATIONS'!$A:$J, 10, FALSE), ""))</f>
        <v/>
      </c>
      <c r="AN876" s="7" t="str">
        <f>IF(AB876 = "", "", IFERROR(VLOOKUP(AB876, 'SERVICE LOCATIONS'!$A:$Q, 12, FALSE), ""))</f>
        <v/>
      </c>
      <c r="AO876" s="5" t="str">
        <f>IF(AB876 = "", "", IFERROR(VLOOKUP(AB876, 'SERVICE LOCATIONS'!$A:$Q, 13, FALSE), ""))</f>
        <v/>
      </c>
      <c r="AP876" s="5" t="str">
        <f>IF(AB876 = "", "", IFERROR(VLOOKUP(AB876, 'SERVICE LOCATIONS'!$A:$Q, 14, FALSE), ""))</f>
        <v/>
      </c>
      <c r="AQ876" s="5" t="str">
        <f>IF(AB876 = "", "", IFERROR(VLOOKUP(AB876, 'SERVICE LOCATIONS'!$A:$Q, 15, FALSE), ""))</f>
        <v/>
      </c>
      <c r="AR876" s="5" t="str">
        <f>IF(AB876 = "", "", IFERROR(VLOOKUP(AB876, 'SERVICE LOCATIONS'!$A:$Q, 16, FALSE), ""))</f>
        <v/>
      </c>
      <c r="AS876" s="5" t="str">
        <f>IF(AB876 = "", "", IFERROR(VLOOKUP(AB876, 'SERVICE LOCATIONS'!$A:$Q, 17, FALSE), ""))</f>
        <v/>
      </c>
      <c r="AT876" s="27" t="str">
        <f>IF(AB876 = "", "", IFERROR(VLOOKUP(AB876, 'SERVICE LOCATIONS'!$A:$Q, 11, FALSE), ""))</f>
        <v/>
      </c>
      <c r="AU876" s="42"/>
      <c r="AV876" s="54"/>
      <c r="AW876" s="55"/>
      <c r="AX876" s="56"/>
      <c r="AY876" s="57"/>
    </row>
    <row r="877" spans="1:51" x14ac:dyDescent="0.2">
      <c r="A877" s="58"/>
      <c r="B877" s="64" t="str">
        <f>IF(A877="", "", TEXT(VLOOKUP(A877, 'ENTITY INFO'!$A:$E, 4, FALSE), "00-0000000"))</f>
        <v/>
      </c>
      <c r="C877" s="64" t="str">
        <f>IF(A877="", "", VLOOKUP(A877, 'ENTITY INFO'!$A:$E, 5, FALSE))</f>
        <v/>
      </c>
      <c r="D877" s="64" t="str">
        <f>IF(A877 = "", "", IFERROR(VLOOKUP(A877, 'ENTITY INFO'!$A:$B, 2, FALSE), ""))</f>
        <v/>
      </c>
      <c r="E877" s="42"/>
      <c r="F877" s="57"/>
      <c r="G877" s="60"/>
      <c r="H877" s="54"/>
      <c r="I877" s="61"/>
      <c r="J877" s="62"/>
      <c r="K877" s="57"/>
      <c r="L877" s="57"/>
      <c r="M877" s="54"/>
      <c r="N877" s="63"/>
      <c r="O877" s="57"/>
      <c r="P877" s="57"/>
      <c r="Q877" s="57"/>
      <c r="R877" s="57"/>
      <c r="S877" s="57"/>
      <c r="T877" s="57"/>
      <c r="U877" s="57"/>
      <c r="V877" s="57"/>
      <c r="W877" s="57"/>
      <c r="X877" s="57"/>
      <c r="Y877" s="25" t="str">
        <f>IF(X877 = "", "", IFERROR(VLOOKUP(X877, Values!G:H, 2, FALSE), ""))</f>
        <v/>
      </c>
      <c r="Z877" s="26" t="str">
        <f>IF(X877 = "", "", IFERROR(VLOOKUP(X877, Values!G:I, 3, FALSE), ""))</f>
        <v/>
      </c>
      <c r="AA877" s="107"/>
      <c r="AB877" s="56"/>
      <c r="AC877" s="57"/>
      <c r="AD877" s="25"/>
      <c r="AE877" s="5" t="str">
        <f>IF(AB877 = "", "", IFERROR(VLOOKUP(AB877, 'SERVICE LOCATIONS'!$A:$B, 2, FALSE), ""))</f>
        <v/>
      </c>
      <c r="AF877" s="5" t="str">
        <f>IF(AB877 = "", "", IFERROR(IF(VLOOKUP(AB877, 'SERVICE LOCATIONS'!$A:$C, 3, FALSE) = 0, "", VLOOKUP(AB877, 'SERVICE LOCATIONS'!$A:$D, 3, FALSE)), ""))</f>
        <v/>
      </c>
      <c r="AG877" s="5" t="str">
        <f>IF(AB877 = "", "", IFERROR(VLOOKUP(AB877, 'SERVICE LOCATIONS'!$A:$D, 4, FALSE), ""))</f>
        <v/>
      </c>
      <c r="AH877" s="5" t="str">
        <f>IF(AB877 = "", "", IFERROR(VLOOKUP(AB877, 'SERVICE LOCATIONS'!$A:$J, 5, FALSE), ""))</f>
        <v/>
      </c>
      <c r="AI877" s="5" t="str">
        <f>IF(AB877 = "", "", IFERROR(VLOOKUP(AB877, 'SERVICE LOCATIONS'!$A:$F, 6, FALSE), ""))</f>
        <v/>
      </c>
      <c r="AJ877" s="5" t="str">
        <f>IF(AB877 = "", "", IFERROR(VLOOKUP(AB877, 'SERVICE LOCATIONS'!$A:$G, 7, FALSE), ""))</f>
        <v/>
      </c>
      <c r="AK877" s="5" t="str">
        <f>IF(AB877 = "", "", IFERROR(VLOOKUP(AB877, 'SERVICE LOCATIONS'!$A:$H, 8, FALSE), ""))</f>
        <v/>
      </c>
      <c r="AL877" s="7" t="str">
        <f>IF(AB877 = "", "", IFERROR(VLOOKUP(AB877, 'SERVICE LOCATIONS'!$A:$I, 9, FALSE), ""))</f>
        <v/>
      </c>
      <c r="AM877" s="7" t="str">
        <f>IF(AB877 = "", "", IFERROR(VLOOKUP(AB877, 'SERVICE LOCATIONS'!$A:$J, 10, FALSE), ""))</f>
        <v/>
      </c>
      <c r="AN877" s="7" t="str">
        <f>IF(AB877 = "", "", IFERROR(VLOOKUP(AB877, 'SERVICE LOCATIONS'!$A:$Q, 12, FALSE), ""))</f>
        <v/>
      </c>
      <c r="AO877" s="5" t="str">
        <f>IF(AB877 = "", "", IFERROR(VLOOKUP(AB877, 'SERVICE LOCATIONS'!$A:$Q, 13, FALSE), ""))</f>
        <v/>
      </c>
      <c r="AP877" s="5" t="str">
        <f>IF(AB877 = "", "", IFERROR(VLOOKUP(AB877, 'SERVICE LOCATIONS'!$A:$Q, 14, FALSE), ""))</f>
        <v/>
      </c>
      <c r="AQ877" s="5" t="str">
        <f>IF(AB877 = "", "", IFERROR(VLOOKUP(AB877, 'SERVICE LOCATIONS'!$A:$Q, 15, FALSE), ""))</f>
        <v/>
      </c>
      <c r="AR877" s="5" t="str">
        <f>IF(AB877 = "", "", IFERROR(VLOOKUP(AB877, 'SERVICE LOCATIONS'!$A:$Q, 16, FALSE), ""))</f>
        <v/>
      </c>
      <c r="AS877" s="5" t="str">
        <f>IF(AB877 = "", "", IFERROR(VLOOKUP(AB877, 'SERVICE LOCATIONS'!$A:$Q, 17, FALSE), ""))</f>
        <v/>
      </c>
      <c r="AT877" s="27" t="str">
        <f>IF(AB877 = "", "", IFERROR(VLOOKUP(AB877, 'SERVICE LOCATIONS'!$A:$Q, 11, FALSE), ""))</f>
        <v/>
      </c>
      <c r="AU877" s="42"/>
      <c r="AV877" s="54"/>
      <c r="AW877" s="55"/>
      <c r="AX877" s="56"/>
      <c r="AY877" s="57"/>
    </row>
    <row r="878" spans="1:51" x14ac:dyDescent="0.2">
      <c r="A878" s="58"/>
      <c r="B878" s="64" t="str">
        <f>IF(A878="", "", TEXT(VLOOKUP(A878, 'ENTITY INFO'!$A:$E, 4, FALSE), "00-0000000"))</f>
        <v/>
      </c>
      <c r="C878" s="64" t="str">
        <f>IF(A878="", "", VLOOKUP(A878, 'ENTITY INFO'!$A:$E, 5, FALSE))</f>
        <v/>
      </c>
      <c r="D878" s="64" t="str">
        <f>IF(A878 = "", "", IFERROR(VLOOKUP(A878, 'ENTITY INFO'!$A:$B, 2, FALSE), ""))</f>
        <v/>
      </c>
      <c r="E878" s="42"/>
      <c r="F878" s="57"/>
      <c r="G878" s="60"/>
      <c r="H878" s="54"/>
      <c r="I878" s="61"/>
      <c r="J878" s="62"/>
      <c r="K878" s="57"/>
      <c r="L878" s="57"/>
      <c r="M878" s="54"/>
      <c r="N878" s="63"/>
      <c r="O878" s="57"/>
      <c r="P878" s="57"/>
      <c r="Q878" s="57"/>
      <c r="R878" s="57"/>
      <c r="S878" s="57"/>
      <c r="T878" s="57"/>
      <c r="U878" s="57"/>
      <c r="V878" s="57"/>
      <c r="W878" s="57"/>
      <c r="X878" s="57"/>
      <c r="Y878" s="25" t="str">
        <f>IF(X878 = "", "", IFERROR(VLOOKUP(X878, Values!G:H, 2, FALSE), ""))</f>
        <v/>
      </c>
      <c r="Z878" s="26" t="str">
        <f>IF(X878 = "", "", IFERROR(VLOOKUP(X878, Values!G:I, 3, FALSE), ""))</f>
        <v/>
      </c>
      <c r="AA878" s="107"/>
      <c r="AB878" s="56"/>
      <c r="AC878" s="57"/>
      <c r="AD878" s="25"/>
      <c r="AE878" s="5" t="str">
        <f>IF(AB878 = "", "", IFERROR(VLOOKUP(AB878, 'SERVICE LOCATIONS'!$A:$B, 2, FALSE), ""))</f>
        <v/>
      </c>
      <c r="AF878" s="5" t="str">
        <f>IF(AB878 = "", "", IFERROR(IF(VLOOKUP(AB878, 'SERVICE LOCATIONS'!$A:$C, 3, FALSE) = 0, "", VLOOKUP(AB878, 'SERVICE LOCATIONS'!$A:$D, 3, FALSE)), ""))</f>
        <v/>
      </c>
      <c r="AG878" s="5" t="str">
        <f>IF(AB878 = "", "", IFERROR(VLOOKUP(AB878, 'SERVICE LOCATIONS'!$A:$D, 4, FALSE), ""))</f>
        <v/>
      </c>
      <c r="AH878" s="5" t="str">
        <f>IF(AB878 = "", "", IFERROR(VLOOKUP(AB878, 'SERVICE LOCATIONS'!$A:$J, 5, FALSE), ""))</f>
        <v/>
      </c>
      <c r="AI878" s="5" t="str">
        <f>IF(AB878 = "", "", IFERROR(VLOOKUP(AB878, 'SERVICE LOCATIONS'!$A:$F, 6, FALSE), ""))</f>
        <v/>
      </c>
      <c r="AJ878" s="5" t="str">
        <f>IF(AB878 = "", "", IFERROR(VLOOKUP(AB878, 'SERVICE LOCATIONS'!$A:$G, 7, FALSE), ""))</f>
        <v/>
      </c>
      <c r="AK878" s="5" t="str">
        <f>IF(AB878 = "", "", IFERROR(VLOOKUP(AB878, 'SERVICE LOCATIONS'!$A:$H, 8, FALSE), ""))</f>
        <v/>
      </c>
      <c r="AL878" s="7" t="str">
        <f>IF(AB878 = "", "", IFERROR(VLOOKUP(AB878, 'SERVICE LOCATIONS'!$A:$I, 9, FALSE), ""))</f>
        <v/>
      </c>
      <c r="AM878" s="7" t="str">
        <f>IF(AB878 = "", "", IFERROR(VLOOKUP(AB878, 'SERVICE LOCATIONS'!$A:$J, 10, FALSE), ""))</f>
        <v/>
      </c>
      <c r="AN878" s="7" t="str">
        <f>IF(AB878 = "", "", IFERROR(VLOOKUP(AB878, 'SERVICE LOCATIONS'!$A:$Q, 12, FALSE), ""))</f>
        <v/>
      </c>
      <c r="AO878" s="5" t="str">
        <f>IF(AB878 = "", "", IFERROR(VLOOKUP(AB878, 'SERVICE LOCATIONS'!$A:$Q, 13, FALSE), ""))</f>
        <v/>
      </c>
      <c r="AP878" s="5" t="str">
        <f>IF(AB878 = "", "", IFERROR(VLOOKUP(AB878, 'SERVICE LOCATIONS'!$A:$Q, 14, FALSE), ""))</f>
        <v/>
      </c>
      <c r="AQ878" s="5" t="str">
        <f>IF(AB878 = "", "", IFERROR(VLOOKUP(AB878, 'SERVICE LOCATIONS'!$A:$Q, 15, FALSE), ""))</f>
        <v/>
      </c>
      <c r="AR878" s="5" t="str">
        <f>IF(AB878 = "", "", IFERROR(VLOOKUP(AB878, 'SERVICE LOCATIONS'!$A:$Q, 16, FALSE), ""))</f>
        <v/>
      </c>
      <c r="AS878" s="5" t="str">
        <f>IF(AB878 = "", "", IFERROR(VLOOKUP(AB878, 'SERVICE LOCATIONS'!$A:$Q, 17, FALSE), ""))</f>
        <v/>
      </c>
      <c r="AT878" s="27" t="str">
        <f>IF(AB878 = "", "", IFERROR(VLOOKUP(AB878, 'SERVICE LOCATIONS'!$A:$Q, 11, FALSE), ""))</f>
        <v/>
      </c>
      <c r="AU878" s="42"/>
      <c r="AV878" s="54"/>
      <c r="AW878" s="55"/>
      <c r="AX878" s="56"/>
      <c r="AY878" s="57"/>
    </row>
    <row r="879" spans="1:51" x14ac:dyDescent="0.2">
      <c r="A879" s="58"/>
      <c r="B879" s="64" t="str">
        <f>IF(A879="", "", TEXT(VLOOKUP(A879, 'ENTITY INFO'!$A:$E, 4, FALSE), "00-0000000"))</f>
        <v/>
      </c>
      <c r="C879" s="64" t="str">
        <f>IF(A879="", "", VLOOKUP(A879, 'ENTITY INFO'!$A:$E, 5, FALSE))</f>
        <v/>
      </c>
      <c r="D879" s="64" t="str">
        <f>IF(A879 = "", "", IFERROR(VLOOKUP(A879, 'ENTITY INFO'!$A:$B, 2, FALSE), ""))</f>
        <v/>
      </c>
      <c r="E879" s="42"/>
      <c r="F879" s="57"/>
      <c r="G879" s="60"/>
      <c r="H879" s="54"/>
      <c r="I879" s="61"/>
      <c r="J879" s="62"/>
      <c r="K879" s="57"/>
      <c r="L879" s="57"/>
      <c r="M879" s="54"/>
      <c r="N879" s="63"/>
      <c r="O879" s="57"/>
      <c r="P879" s="57"/>
      <c r="Q879" s="57"/>
      <c r="R879" s="57"/>
      <c r="S879" s="57"/>
      <c r="T879" s="57"/>
      <c r="U879" s="57"/>
      <c r="V879" s="57"/>
      <c r="W879" s="57"/>
      <c r="X879" s="57"/>
      <c r="Y879" s="25" t="str">
        <f>IF(X879 = "", "", IFERROR(VLOOKUP(X879, Values!G:H, 2, FALSE), ""))</f>
        <v/>
      </c>
      <c r="Z879" s="26" t="str">
        <f>IF(X879 = "", "", IFERROR(VLOOKUP(X879, Values!G:I, 3, FALSE), ""))</f>
        <v/>
      </c>
      <c r="AA879" s="107"/>
      <c r="AB879" s="56"/>
      <c r="AC879" s="57"/>
      <c r="AD879" s="25"/>
      <c r="AE879" s="5" t="str">
        <f>IF(AB879 = "", "", IFERROR(VLOOKUP(AB879, 'SERVICE LOCATIONS'!$A:$B, 2, FALSE), ""))</f>
        <v/>
      </c>
      <c r="AF879" s="5" t="str">
        <f>IF(AB879 = "", "", IFERROR(IF(VLOOKUP(AB879, 'SERVICE LOCATIONS'!$A:$C, 3, FALSE) = 0, "", VLOOKUP(AB879, 'SERVICE LOCATIONS'!$A:$D, 3, FALSE)), ""))</f>
        <v/>
      </c>
      <c r="AG879" s="5" t="str">
        <f>IF(AB879 = "", "", IFERROR(VLOOKUP(AB879, 'SERVICE LOCATIONS'!$A:$D, 4, FALSE), ""))</f>
        <v/>
      </c>
      <c r="AH879" s="5" t="str">
        <f>IF(AB879 = "", "", IFERROR(VLOOKUP(AB879, 'SERVICE LOCATIONS'!$A:$J, 5, FALSE), ""))</f>
        <v/>
      </c>
      <c r="AI879" s="5" t="str">
        <f>IF(AB879 = "", "", IFERROR(VLOOKUP(AB879, 'SERVICE LOCATIONS'!$A:$F, 6, FALSE), ""))</f>
        <v/>
      </c>
      <c r="AJ879" s="5" t="str">
        <f>IF(AB879 = "", "", IFERROR(VLOOKUP(AB879, 'SERVICE LOCATIONS'!$A:$G, 7, FALSE), ""))</f>
        <v/>
      </c>
      <c r="AK879" s="5" t="str">
        <f>IF(AB879 = "", "", IFERROR(VLOOKUP(AB879, 'SERVICE LOCATIONS'!$A:$H, 8, FALSE), ""))</f>
        <v/>
      </c>
      <c r="AL879" s="7" t="str">
        <f>IF(AB879 = "", "", IFERROR(VLOOKUP(AB879, 'SERVICE LOCATIONS'!$A:$I, 9, FALSE), ""))</f>
        <v/>
      </c>
      <c r="AM879" s="7" t="str">
        <f>IF(AB879 = "", "", IFERROR(VLOOKUP(AB879, 'SERVICE LOCATIONS'!$A:$J, 10, FALSE), ""))</f>
        <v/>
      </c>
      <c r="AN879" s="7" t="str">
        <f>IF(AB879 = "", "", IFERROR(VLOOKUP(AB879, 'SERVICE LOCATIONS'!$A:$Q, 12, FALSE), ""))</f>
        <v/>
      </c>
      <c r="AO879" s="5" t="str">
        <f>IF(AB879 = "", "", IFERROR(VLOOKUP(AB879, 'SERVICE LOCATIONS'!$A:$Q, 13, FALSE), ""))</f>
        <v/>
      </c>
      <c r="AP879" s="5" t="str">
        <f>IF(AB879 = "", "", IFERROR(VLOOKUP(AB879, 'SERVICE LOCATIONS'!$A:$Q, 14, FALSE), ""))</f>
        <v/>
      </c>
      <c r="AQ879" s="5" t="str">
        <f>IF(AB879 = "", "", IFERROR(VLOOKUP(AB879, 'SERVICE LOCATIONS'!$A:$Q, 15, FALSE), ""))</f>
        <v/>
      </c>
      <c r="AR879" s="5" t="str">
        <f>IF(AB879 = "", "", IFERROR(VLOOKUP(AB879, 'SERVICE LOCATIONS'!$A:$Q, 16, FALSE), ""))</f>
        <v/>
      </c>
      <c r="AS879" s="5" t="str">
        <f>IF(AB879 = "", "", IFERROR(VLOOKUP(AB879, 'SERVICE LOCATIONS'!$A:$Q, 17, FALSE), ""))</f>
        <v/>
      </c>
      <c r="AT879" s="27" t="str">
        <f>IF(AB879 = "", "", IFERROR(VLOOKUP(AB879, 'SERVICE LOCATIONS'!$A:$Q, 11, FALSE), ""))</f>
        <v/>
      </c>
      <c r="AU879" s="42"/>
      <c r="AV879" s="54"/>
      <c r="AW879" s="55"/>
      <c r="AX879" s="56"/>
      <c r="AY879" s="57"/>
    </row>
    <row r="880" spans="1:51" x14ac:dyDescent="0.2">
      <c r="A880" s="58"/>
      <c r="B880" s="64" t="str">
        <f>IF(A880="", "", TEXT(VLOOKUP(A880, 'ENTITY INFO'!$A:$E, 4, FALSE), "00-0000000"))</f>
        <v/>
      </c>
      <c r="C880" s="64" t="str">
        <f>IF(A880="", "", VLOOKUP(A880, 'ENTITY INFO'!$A:$E, 5, FALSE))</f>
        <v/>
      </c>
      <c r="D880" s="64" t="str">
        <f>IF(A880 = "", "", IFERROR(VLOOKUP(A880, 'ENTITY INFO'!$A:$B, 2, FALSE), ""))</f>
        <v/>
      </c>
      <c r="E880" s="42"/>
      <c r="F880" s="57"/>
      <c r="G880" s="60"/>
      <c r="H880" s="54"/>
      <c r="I880" s="61"/>
      <c r="J880" s="62"/>
      <c r="K880" s="57"/>
      <c r="L880" s="57"/>
      <c r="M880" s="54"/>
      <c r="N880" s="63"/>
      <c r="O880" s="57"/>
      <c r="P880" s="57"/>
      <c r="Q880" s="57"/>
      <c r="R880" s="57"/>
      <c r="S880" s="57"/>
      <c r="T880" s="57"/>
      <c r="U880" s="57"/>
      <c r="V880" s="57"/>
      <c r="W880" s="57"/>
      <c r="X880" s="57"/>
      <c r="Y880" s="25" t="str">
        <f>IF(X880 = "", "", IFERROR(VLOOKUP(X880, Values!G:H, 2, FALSE), ""))</f>
        <v/>
      </c>
      <c r="Z880" s="26" t="str">
        <f>IF(X880 = "", "", IFERROR(VLOOKUP(X880, Values!G:I, 3, FALSE), ""))</f>
        <v/>
      </c>
      <c r="AA880" s="107"/>
      <c r="AB880" s="56"/>
      <c r="AC880" s="57"/>
      <c r="AD880" s="25"/>
      <c r="AE880" s="5" t="str">
        <f>IF(AB880 = "", "", IFERROR(VLOOKUP(AB880, 'SERVICE LOCATIONS'!$A:$B, 2, FALSE), ""))</f>
        <v/>
      </c>
      <c r="AF880" s="5" t="str">
        <f>IF(AB880 = "", "", IFERROR(IF(VLOOKUP(AB880, 'SERVICE LOCATIONS'!$A:$C, 3, FALSE) = 0, "", VLOOKUP(AB880, 'SERVICE LOCATIONS'!$A:$D, 3, FALSE)), ""))</f>
        <v/>
      </c>
      <c r="AG880" s="5" t="str">
        <f>IF(AB880 = "", "", IFERROR(VLOOKUP(AB880, 'SERVICE LOCATIONS'!$A:$D, 4, FALSE), ""))</f>
        <v/>
      </c>
      <c r="AH880" s="5" t="str">
        <f>IF(AB880 = "", "", IFERROR(VLOOKUP(AB880, 'SERVICE LOCATIONS'!$A:$J, 5, FALSE), ""))</f>
        <v/>
      </c>
      <c r="AI880" s="5" t="str">
        <f>IF(AB880 = "", "", IFERROR(VLOOKUP(AB880, 'SERVICE LOCATIONS'!$A:$F, 6, FALSE), ""))</f>
        <v/>
      </c>
      <c r="AJ880" s="5" t="str">
        <f>IF(AB880 = "", "", IFERROR(VLOOKUP(AB880, 'SERVICE LOCATIONS'!$A:$G, 7, FALSE), ""))</f>
        <v/>
      </c>
      <c r="AK880" s="5" t="str">
        <f>IF(AB880 = "", "", IFERROR(VLOOKUP(AB880, 'SERVICE LOCATIONS'!$A:$H, 8, FALSE), ""))</f>
        <v/>
      </c>
      <c r="AL880" s="7" t="str">
        <f>IF(AB880 = "", "", IFERROR(VLOOKUP(AB880, 'SERVICE LOCATIONS'!$A:$I, 9, FALSE), ""))</f>
        <v/>
      </c>
      <c r="AM880" s="7" t="str">
        <f>IF(AB880 = "", "", IFERROR(VLOOKUP(AB880, 'SERVICE LOCATIONS'!$A:$J, 10, FALSE), ""))</f>
        <v/>
      </c>
      <c r="AN880" s="7" t="str">
        <f>IF(AB880 = "", "", IFERROR(VLOOKUP(AB880, 'SERVICE LOCATIONS'!$A:$Q, 12, FALSE), ""))</f>
        <v/>
      </c>
      <c r="AO880" s="5" t="str">
        <f>IF(AB880 = "", "", IFERROR(VLOOKUP(AB880, 'SERVICE LOCATIONS'!$A:$Q, 13, FALSE), ""))</f>
        <v/>
      </c>
      <c r="AP880" s="5" t="str">
        <f>IF(AB880 = "", "", IFERROR(VLOOKUP(AB880, 'SERVICE LOCATIONS'!$A:$Q, 14, FALSE), ""))</f>
        <v/>
      </c>
      <c r="AQ880" s="5" t="str">
        <f>IF(AB880 = "", "", IFERROR(VLOOKUP(AB880, 'SERVICE LOCATIONS'!$A:$Q, 15, FALSE), ""))</f>
        <v/>
      </c>
      <c r="AR880" s="5" t="str">
        <f>IF(AB880 = "", "", IFERROR(VLOOKUP(AB880, 'SERVICE LOCATIONS'!$A:$Q, 16, FALSE), ""))</f>
        <v/>
      </c>
      <c r="AS880" s="5" t="str">
        <f>IF(AB880 = "", "", IFERROR(VLOOKUP(AB880, 'SERVICE LOCATIONS'!$A:$Q, 17, FALSE), ""))</f>
        <v/>
      </c>
      <c r="AT880" s="27" t="str">
        <f>IF(AB880 = "", "", IFERROR(VLOOKUP(AB880, 'SERVICE LOCATIONS'!$A:$Q, 11, FALSE), ""))</f>
        <v/>
      </c>
      <c r="AU880" s="42"/>
      <c r="AV880" s="54"/>
      <c r="AW880" s="55"/>
      <c r="AX880" s="56"/>
      <c r="AY880" s="57"/>
    </row>
    <row r="881" spans="1:51" x14ac:dyDescent="0.2">
      <c r="A881" s="58"/>
      <c r="B881" s="64" t="str">
        <f>IF(A881="", "", TEXT(VLOOKUP(A881, 'ENTITY INFO'!$A:$E, 4, FALSE), "00-0000000"))</f>
        <v/>
      </c>
      <c r="C881" s="64" t="str">
        <f>IF(A881="", "", VLOOKUP(A881, 'ENTITY INFO'!$A:$E, 5, FALSE))</f>
        <v/>
      </c>
      <c r="D881" s="64" t="str">
        <f>IF(A881 = "", "", IFERROR(VLOOKUP(A881, 'ENTITY INFO'!$A:$B, 2, FALSE), ""))</f>
        <v/>
      </c>
      <c r="E881" s="42"/>
      <c r="F881" s="57"/>
      <c r="G881" s="60"/>
      <c r="H881" s="54"/>
      <c r="I881" s="61"/>
      <c r="J881" s="62"/>
      <c r="K881" s="57"/>
      <c r="L881" s="57"/>
      <c r="M881" s="54"/>
      <c r="N881" s="63"/>
      <c r="O881" s="57"/>
      <c r="P881" s="57"/>
      <c r="Q881" s="57"/>
      <c r="R881" s="57"/>
      <c r="S881" s="57"/>
      <c r="T881" s="57"/>
      <c r="U881" s="57"/>
      <c r="V881" s="57"/>
      <c r="W881" s="57"/>
      <c r="X881" s="57"/>
      <c r="Y881" s="25" t="str">
        <f>IF(X881 = "", "", IFERROR(VLOOKUP(X881, Values!G:H, 2, FALSE), ""))</f>
        <v/>
      </c>
      <c r="Z881" s="26" t="str">
        <f>IF(X881 = "", "", IFERROR(VLOOKUP(X881, Values!G:I, 3, FALSE), ""))</f>
        <v/>
      </c>
      <c r="AA881" s="107"/>
      <c r="AB881" s="56"/>
      <c r="AC881" s="57"/>
      <c r="AD881" s="25"/>
      <c r="AE881" s="5" t="str">
        <f>IF(AB881 = "", "", IFERROR(VLOOKUP(AB881, 'SERVICE LOCATIONS'!$A:$B, 2, FALSE), ""))</f>
        <v/>
      </c>
      <c r="AF881" s="5" t="str">
        <f>IF(AB881 = "", "", IFERROR(IF(VLOOKUP(AB881, 'SERVICE LOCATIONS'!$A:$C, 3, FALSE) = 0, "", VLOOKUP(AB881, 'SERVICE LOCATIONS'!$A:$D, 3, FALSE)), ""))</f>
        <v/>
      </c>
      <c r="AG881" s="5" t="str">
        <f>IF(AB881 = "", "", IFERROR(VLOOKUP(AB881, 'SERVICE LOCATIONS'!$A:$D, 4, FALSE), ""))</f>
        <v/>
      </c>
      <c r="AH881" s="5" t="str">
        <f>IF(AB881 = "", "", IFERROR(VLOOKUP(AB881, 'SERVICE LOCATIONS'!$A:$J, 5, FALSE), ""))</f>
        <v/>
      </c>
      <c r="AI881" s="5" t="str">
        <f>IF(AB881 = "", "", IFERROR(VLOOKUP(AB881, 'SERVICE LOCATIONS'!$A:$F, 6, FALSE), ""))</f>
        <v/>
      </c>
      <c r="AJ881" s="5" t="str">
        <f>IF(AB881 = "", "", IFERROR(VLOOKUP(AB881, 'SERVICE LOCATIONS'!$A:$G, 7, FALSE), ""))</f>
        <v/>
      </c>
      <c r="AK881" s="5" t="str">
        <f>IF(AB881 = "", "", IFERROR(VLOOKUP(AB881, 'SERVICE LOCATIONS'!$A:$H, 8, FALSE), ""))</f>
        <v/>
      </c>
      <c r="AL881" s="7" t="str">
        <f>IF(AB881 = "", "", IFERROR(VLOOKUP(AB881, 'SERVICE LOCATIONS'!$A:$I, 9, FALSE), ""))</f>
        <v/>
      </c>
      <c r="AM881" s="7" t="str">
        <f>IF(AB881 = "", "", IFERROR(VLOOKUP(AB881, 'SERVICE LOCATIONS'!$A:$J, 10, FALSE), ""))</f>
        <v/>
      </c>
      <c r="AN881" s="7" t="str">
        <f>IF(AB881 = "", "", IFERROR(VLOOKUP(AB881, 'SERVICE LOCATIONS'!$A:$Q, 12, FALSE), ""))</f>
        <v/>
      </c>
      <c r="AO881" s="5" t="str">
        <f>IF(AB881 = "", "", IFERROR(VLOOKUP(AB881, 'SERVICE LOCATIONS'!$A:$Q, 13, FALSE), ""))</f>
        <v/>
      </c>
      <c r="AP881" s="5" t="str">
        <f>IF(AB881 = "", "", IFERROR(VLOOKUP(AB881, 'SERVICE LOCATIONS'!$A:$Q, 14, FALSE), ""))</f>
        <v/>
      </c>
      <c r="AQ881" s="5" t="str">
        <f>IF(AB881 = "", "", IFERROR(VLOOKUP(AB881, 'SERVICE LOCATIONS'!$A:$Q, 15, FALSE), ""))</f>
        <v/>
      </c>
      <c r="AR881" s="5" t="str">
        <f>IF(AB881 = "", "", IFERROR(VLOOKUP(AB881, 'SERVICE LOCATIONS'!$A:$Q, 16, FALSE), ""))</f>
        <v/>
      </c>
      <c r="AS881" s="5" t="str">
        <f>IF(AB881 = "", "", IFERROR(VLOOKUP(AB881, 'SERVICE LOCATIONS'!$A:$Q, 17, FALSE), ""))</f>
        <v/>
      </c>
      <c r="AT881" s="27" t="str">
        <f>IF(AB881 = "", "", IFERROR(VLOOKUP(AB881, 'SERVICE LOCATIONS'!$A:$Q, 11, FALSE), ""))</f>
        <v/>
      </c>
      <c r="AU881" s="42"/>
      <c r="AV881" s="54"/>
      <c r="AW881" s="55"/>
      <c r="AX881" s="56"/>
      <c r="AY881" s="57"/>
    </row>
    <row r="882" spans="1:51" x14ac:dyDescent="0.2">
      <c r="A882" s="58"/>
      <c r="B882" s="64" t="str">
        <f>IF(A882="", "", TEXT(VLOOKUP(A882, 'ENTITY INFO'!$A:$E, 4, FALSE), "00-0000000"))</f>
        <v/>
      </c>
      <c r="C882" s="64" t="str">
        <f>IF(A882="", "", VLOOKUP(A882, 'ENTITY INFO'!$A:$E, 5, FALSE))</f>
        <v/>
      </c>
      <c r="D882" s="64" t="str">
        <f>IF(A882 = "", "", IFERROR(VLOOKUP(A882, 'ENTITY INFO'!$A:$B, 2, FALSE), ""))</f>
        <v/>
      </c>
      <c r="E882" s="42"/>
      <c r="F882" s="57"/>
      <c r="G882" s="60"/>
      <c r="H882" s="54"/>
      <c r="I882" s="61"/>
      <c r="J882" s="62"/>
      <c r="K882" s="57"/>
      <c r="L882" s="57"/>
      <c r="M882" s="54"/>
      <c r="N882" s="63"/>
      <c r="O882" s="57"/>
      <c r="P882" s="57"/>
      <c r="Q882" s="57"/>
      <c r="R882" s="57"/>
      <c r="S882" s="57"/>
      <c r="T882" s="57"/>
      <c r="U882" s="57"/>
      <c r="V882" s="57"/>
      <c r="W882" s="57"/>
      <c r="X882" s="57"/>
      <c r="Y882" s="25" t="str">
        <f>IF(X882 = "", "", IFERROR(VLOOKUP(X882, Values!G:H, 2, FALSE), ""))</f>
        <v/>
      </c>
      <c r="Z882" s="26" t="str">
        <f>IF(X882 = "", "", IFERROR(VLOOKUP(X882, Values!G:I, 3, FALSE), ""))</f>
        <v/>
      </c>
      <c r="AA882" s="107"/>
      <c r="AB882" s="56"/>
      <c r="AC882" s="57"/>
      <c r="AD882" s="25"/>
      <c r="AE882" s="5" t="str">
        <f>IF(AB882 = "", "", IFERROR(VLOOKUP(AB882, 'SERVICE LOCATIONS'!$A:$B, 2, FALSE), ""))</f>
        <v/>
      </c>
      <c r="AF882" s="5" t="str">
        <f>IF(AB882 = "", "", IFERROR(IF(VLOOKUP(AB882, 'SERVICE LOCATIONS'!$A:$C, 3, FALSE) = 0, "", VLOOKUP(AB882, 'SERVICE LOCATIONS'!$A:$D, 3, FALSE)), ""))</f>
        <v/>
      </c>
      <c r="AG882" s="5" t="str">
        <f>IF(AB882 = "", "", IFERROR(VLOOKUP(AB882, 'SERVICE LOCATIONS'!$A:$D, 4, FALSE), ""))</f>
        <v/>
      </c>
      <c r="AH882" s="5" t="str">
        <f>IF(AB882 = "", "", IFERROR(VLOOKUP(AB882, 'SERVICE LOCATIONS'!$A:$J, 5, FALSE), ""))</f>
        <v/>
      </c>
      <c r="AI882" s="5" t="str">
        <f>IF(AB882 = "", "", IFERROR(VLOOKUP(AB882, 'SERVICE LOCATIONS'!$A:$F, 6, FALSE), ""))</f>
        <v/>
      </c>
      <c r="AJ882" s="5" t="str">
        <f>IF(AB882 = "", "", IFERROR(VLOOKUP(AB882, 'SERVICE LOCATIONS'!$A:$G, 7, FALSE), ""))</f>
        <v/>
      </c>
      <c r="AK882" s="5" t="str">
        <f>IF(AB882 = "", "", IFERROR(VLOOKUP(AB882, 'SERVICE LOCATIONS'!$A:$H, 8, FALSE), ""))</f>
        <v/>
      </c>
      <c r="AL882" s="7" t="str">
        <f>IF(AB882 = "", "", IFERROR(VLOOKUP(AB882, 'SERVICE LOCATIONS'!$A:$I, 9, FALSE), ""))</f>
        <v/>
      </c>
      <c r="AM882" s="7" t="str">
        <f>IF(AB882 = "", "", IFERROR(VLOOKUP(AB882, 'SERVICE LOCATIONS'!$A:$J, 10, FALSE), ""))</f>
        <v/>
      </c>
      <c r="AN882" s="7" t="str">
        <f>IF(AB882 = "", "", IFERROR(VLOOKUP(AB882, 'SERVICE LOCATIONS'!$A:$Q, 12, FALSE), ""))</f>
        <v/>
      </c>
      <c r="AO882" s="5" t="str">
        <f>IF(AB882 = "", "", IFERROR(VLOOKUP(AB882, 'SERVICE LOCATIONS'!$A:$Q, 13, FALSE), ""))</f>
        <v/>
      </c>
      <c r="AP882" s="5" t="str">
        <f>IF(AB882 = "", "", IFERROR(VLOOKUP(AB882, 'SERVICE LOCATIONS'!$A:$Q, 14, FALSE), ""))</f>
        <v/>
      </c>
      <c r="AQ882" s="5" t="str">
        <f>IF(AB882 = "", "", IFERROR(VLOOKUP(AB882, 'SERVICE LOCATIONS'!$A:$Q, 15, FALSE), ""))</f>
        <v/>
      </c>
      <c r="AR882" s="5" t="str">
        <f>IF(AB882 = "", "", IFERROR(VLOOKUP(AB882, 'SERVICE LOCATIONS'!$A:$Q, 16, FALSE), ""))</f>
        <v/>
      </c>
      <c r="AS882" s="5" t="str">
        <f>IF(AB882 = "", "", IFERROR(VLOOKUP(AB882, 'SERVICE LOCATIONS'!$A:$Q, 17, FALSE), ""))</f>
        <v/>
      </c>
      <c r="AT882" s="27" t="str">
        <f>IF(AB882 = "", "", IFERROR(VLOOKUP(AB882, 'SERVICE LOCATIONS'!$A:$Q, 11, FALSE), ""))</f>
        <v/>
      </c>
      <c r="AU882" s="42"/>
      <c r="AV882" s="54"/>
      <c r="AW882" s="55"/>
      <c r="AX882" s="56"/>
      <c r="AY882" s="57"/>
    </row>
    <row r="883" spans="1:51" x14ac:dyDescent="0.2">
      <c r="A883" s="58"/>
      <c r="B883" s="64" t="str">
        <f>IF(A883="", "", TEXT(VLOOKUP(A883, 'ENTITY INFO'!$A:$E, 4, FALSE), "00-0000000"))</f>
        <v/>
      </c>
      <c r="C883" s="64" t="str">
        <f>IF(A883="", "", VLOOKUP(A883, 'ENTITY INFO'!$A:$E, 5, FALSE))</f>
        <v/>
      </c>
      <c r="D883" s="64" t="str">
        <f>IF(A883 = "", "", IFERROR(VLOOKUP(A883, 'ENTITY INFO'!$A:$B, 2, FALSE), ""))</f>
        <v/>
      </c>
      <c r="E883" s="42"/>
      <c r="F883" s="57"/>
      <c r="G883" s="60"/>
      <c r="H883" s="54"/>
      <c r="I883" s="61"/>
      <c r="J883" s="62"/>
      <c r="K883" s="57"/>
      <c r="L883" s="57"/>
      <c r="M883" s="54"/>
      <c r="N883" s="63"/>
      <c r="O883" s="57"/>
      <c r="P883" s="57"/>
      <c r="Q883" s="57"/>
      <c r="R883" s="57"/>
      <c r="S883" s="57"/>
      <c r="T883" s="57"/>
      <c r="U883" s="57"/>
      <c r="V883" s="57"/>
      <c r="W883" s="57"/>
      <c r="X883" s="57"/>
      <c r="Y883" s="25" t="str">
        <f>IF(X883 = "", "", IFERROR(VLOOKUP(X883, Values!G:H, 2, FALSE), ""))</f>
        <v/>
      </c>
      <c r="Z883" s="26" t="str">
        <f>IF(X883 = "", "", IFERROR(VLOOKUP(X883, Values!G:I, 3, FALSE), ""))</f>
        <v/>
      </c>
      <c r="AA883" s="107"/>
      <c r="AB883" s="56"/>
      <c r="AC883" s="57"/>
      <c r="AD883" s="25"/>
      <c r="AE883" s="5" t="str">
        <f>IF(AB883 = "", "", IFERROR(VLOOKUP(AB883, 'SERVICE LOCATIONS'!$A:$B, 2, FALSE), ""))</f>
        <v/>
      </c>
      <c r="AF883" s="5" t="str">
        <f>IF(AB883 = "", "", IFERROR(IF(VLOOKUP(AB883, 'SERVICE LOCATIONS'!$A:$C, 3, FALSE) = 0, "", VLOOKUP(AB883, 'SERVICE LOCATIONS'!$A:$D, 3, FALSE)), ""))</f>
        <v/>
      </c>
      <c r="AG883" s="5" t="str">
        <f>IF(AB883 = "", "", IFERROR(VLOOKUP(AB883, 'SERVICE LOCATIONS'!$A:$D, 4, FALSE), ""))</f>
        <v/>
      </c>
      <c r="AH883" s="5" t="str">
        <f>IF(AB883 = "", "", IFERROR(VLOOKUP(AB883, 'SERVICE LOCATIONS'!$A:$J, 5, FALSE), ""))</f>
        <v/>
      </c>
      <c r="AI883" s="5" t="str">
        <f>IF(AB883 = "", "", IFERROR(VLOOKUP(AB883, 'SERVICE LOCATIONS'!$A:$F, 6, FALSE), ""))</f>
        <v/>
      </c>
      <c r="AJ883" s="5" t="str">
        <f>IF(AB883 = "", "", IFERROR(VLOOKUP(AB883, 'SERVICE LOCATIONS'!$A:$G, 7, FALSE), ""))</f>
        <v/>
      </c>
      <c r="AK883" s="5" t="str">
        <f>IF(AB883 = "", "", IFERROR(VLOOKUP(AB883, 'SERVICE LOCATIONS'!$A:$H, 8, FALSE), ""))</f>
        <v/>
      </c>
      <c r="AL883" s="7" t="str">
        <f>IF(AB883 = "", "", IFERROR(VLOOKUP(AB883, 'SERVICE LOCATIONS'!$A:$I, 9, FALSE), ""))</f>
        <v/>
      </c>
      <c r="AM883" s="7" t="str">
        <f>IF(AB883 = "", "", IFERROR(VLOOKUP(AB883, 'SERVICE LOCATIONS'!$A:$J, 10, FALSE), ""))</f>
        <v/>
      </c>
      <c r="AN883" s="7" t="str">
        <f>IF(AB883 = "", "", IFERROR(VLOOKUP(AB883, 'SERVICE LOCATIONS'!$A:$Q, 12, FALSE), ""))</f>
        <v/>
      </c>
      <c r="AO883" s="5" t="str">
        <f>IF(AB883 = "", "", IFERROR(VLOOKUP(AB883, 'SERVICE LOCATIONS'!$A:$Q, 13, FALSE), ""))</f>
        <v/>
      </c>
      <c r="AP883" s="5" t="str">
        <f>IF(AB883 = "", "", IFERROR(VLOOKUP(AB883, 'SERVICE LOCATIONS'!$A:$Q, 14, FALSE), ""))</f>
        <v/>
      </c>
      <c r="AQ883" s="5" t="str">
        <f>IF(AB883 = "", "", IFERROR(VLOOKUP(AB883, 'SERVICE LOCATIONS'!$A:$Q, 15, FALSE), ""))</f>
        <v/>
      </c>
      <c r="AR883" s="5" t="str">
        <f>IF(AB883 = "", "", IFERROR(VLOOKUP(AB883, 'SERVICE LOCATIONS'!$A:$Q, 16, FALSE), ""))</f>
        <v/>
      </c>
      <c r="AS883" s="5" t="str">
        <f>IF(AB883 = "", "", IFERROR(VLOOKUP(AB883, 'SERVICE LOCATIONS'!$A:$Q, 17, FALSE), ""))</f>
        <v/>
      </c>
      <c r="AT883" s="27" t="str">
        <f>IF(AB883 = "", "", IFERROR(VLOOKUP(AB883, 'SERVICE LOCATIONS'!$A:$Q, 11, FALSE), ""))</f>
        <v/>
      </c>
      <c r="AU883" s="42"/>
      <c r="AV883" s="54"/>
      <c r="AW883" s="55"/>
      <c r="AX883" s="56"/>
      <c r="AY883" s="57"/>
    </row>
    <row r="884" spans="1:51" x14ac:dyDescent="0.2">
      <c r="A884" s="58"/>
      <c r="B884" s="64" t="str">
        <f>IF(A884="", "", TEXT(VLOOKUP(A884, 'ENTITY INFO'!$A:$E, 4, FALSE), "00-0000000"))</f>
        <v/>
      </c>
      <c r="C884" s="64" t="str">
        <f>IF(A884="", "", VLOOKUP(A884, 'ENTITY INFO'!$A:$E, 5, FALSE))</f>
        <v/>
      </c>
      <c r="D884" s="64" t="str">
        <f>IF(A884 = "", "", IFERROR(VLOOKUP(A884, 'ENTITY INFO'!$A:$B, 2, FALSE), ""))</f>
        <v/>
      </c>
      <c r="E884" s="42"/>
      <c r="F884" s="57"/>
      <c r="G884" s="60"/>
      <c r="H884" s="54"/>
      <c r="I884" s="61"/>
      <c r="J884" s="62"/>
      <c r="K884" s="57"/>
      <c r="L884" s="57"/>
      <c r="M884" s="54"/>
      <c r="N884" s="63"/>
      <c r="O884" s="57"/>
      <c r="P884" s="57"/>
      <c r="Q884" s="57"/>
      <c r="R884" s="57"/>
      <c r="S884" s="57"/>
      <c r="T884" s="57"/>
      <c r="U884" s="57"/>
      <c r="V884" s="57"/>
      <c r="W884" s="57"/>
      <c r="X884" s="57"/>
      <c r="Y884" s="25" t="str">
        <f>IF(X884 = "", "", IFERROR(VLOOKUP(X884, Values!G:H, 2, FALSE), ""))</f>
        <v/>
      </c>
      <c r="Z884" s="26" t="str">
        <f>IF(X884 = "", "", IFERROR(VLOOKUP(X884, Values!G:I, 3, FALSE), ""))</f>
        <v/>
      </c>
      <c r="AA884" s="107"/>
      <c r="AB884" s="56"/>
      <c r="AC884" s="57"/>
      <c r="AD884" s="25"/>
      <c r="AE884" s="5" t="str">
        <f>IF(AB884 = "", "", IFERROR(VLOOKUP(AB884, 'SERVICE LOCATIONS'!$A:$B, 2, FALSE), ""))</f>
        <v/>
      </c>
      <c r="AF884" s="5" t="str">
        <f>IF(AB884 = "", "", IFERROR(IF(VLOOKUP(AB884, 'SERVICE LOCATIONS'!$A:$C, 3, FALSE) = 0, "", VLOOKUP(AB884, 'SERVICE LOCATIONS'!$A:$D, 3, FALSE)), ""))</f>
        <v/>
      </c>
      <c r="AG884" s="5" t="str">
        <f>IF(AB884 = "", "", IFERROR(VLOOKUP(AB884, 'SERVICE LOCATIONS'!$A:$D, 4, FALSE), ""))</f>
        <v/>
      </c>
      <c r="AH884" s="5" t="str">
        <f>IF(AB884 = "", "", IFERROR(VLOOKUP(AB884, 'SERVICE LOCATIONS'!$A:$J, 5, FALSE), ""))</f>
        <v/>
      </c>
      <c r="AI884" s="5" t="str">
        <f>IF(AB884 = "", "", IFERROR(VLOOKUP(AB884, 'SERVICE LOCATIONS'!$A:$F, 6, FALSE), ""))</f>
        <v/>
      </c>
      <c r="AJ884" s="5" t="str">
        <f>IF(AB884 = "", "", IFERROR(VLOOKUP(AB884, 'SERVICE LOCATIONS'!$A:$G, 7, FALSE), ""))</f>
        <v/>
      </c>
      <c r="AK884" s="5" t="str">
        <f>IF(AB884 = "", "", IFERROR(VLOOKUP(AB884, 'SERVICE LOCATIONS'!$A:$H, 8, FALSE), ""))</f>
        <v/>
      </c>
      <c r="AL884" s="7" t="str">
        <f>IF(AB884 = "", "", IFERROR(VLOOKUP(AB884, 'SERVICE LOCATIONS'!$A:$I, 9, FALSE), ""))</f>
        <v/>
      </c>
      <c r="AM884" s="7" t="str">
        <f>IF(AB884 = "", "", IFERROR(VLOOKUP(AB884, 'SERVICE LOCATIONS'!$A:$J, 10, FALSE), ""))</f>
        <v/>
      </c>
      <c r="AN884" s="7" t="str">
        <f>IF(AB884 = "", "", IFERROR(VLOOKUP(AB884, 'SERVICE LOCATIONS'!$A:$Q, 12, FALSE), ""))</f>
        <v/>
      </c>
      <c r="AO884" s="5" t="str">
        <f>IF(AB884 = "", "", IFERROR(VLOOKUP(AB884, 'SERVICE LOCATIONS'!$A:$Q, 13, FALSE), ""))</f>
        <v/>
      </c>
      <c r="AP884" s="5" t="str">
        <f>IF(AB884 = "", "", IFERROR(VLOOKUP(AB884, 'SERVICE LOCATIONS'!$A:$Q, 14, FALSE), ""))</f>
        <v/>
      </c>
      <c r="AQ884" s="5" t="str">
        <f>IF(AB884 = "", "", IFERROR(VLOOKUP(AB884, 'SERVICE LOCATIONS'!$A:$Q, 15, FALSE), ""))</f>
        <v/>
      </c>
      <c r="AR884" s="5" t="str">
        <f>IF(AB884 = "", "", IFERROR(VLOOKUP(AB884, 'SERVICE LOCATIONS'!$A:$Q, 16, FALSE), ""))</f>
        <v/>
      </c>
      <c r="AS884" s="5" t="str">
        <f>IF(AB884 = "", "", IFERROR(VLOOKUP(AB884, 'SERVICE LOCATIONS'!$A:$Q, 17, FALSE), ""))</f>
        <v/>
      </c>
      <c r="AT884" s="27" t="str">
        <f>IF(AB884 = "", "", IFERROR(VLOOKUP(AB884, 'SERVICE LOCATIONS'!$A:$Q, 11, FALSE), ""))</f>
        <v/>
      </c>
      <c r="AU884" s="42"/>
      <c r="AV884" s="54"/>
      <c r="AW884" s="55"/>
      <c r="AX884" s="56"/>
      <c r="AY884" s="57"/>
    </row>
    <row r="885" spans="1:51" x14ac:dyDescent="0.2">
      <c r="A885" s="58"/>
      <c r="B885" s="64" t="str">
        <f>IF(A885="", "", TEXT(VLOOKUP(A885, 'ENTITY INFO'!$A:$E, 4, FALSE), "00-0000000"))</f>
        <v/>
      </c>
      <c r="C885" s="64" t="str">
        <f>IF(A885="", "", VLOOKUP(A885, 'ENTITY INFO'!$A:$E, 5, FALSE))</f>
        <v/>
      </c>
      <c r="D885" s="64" t="str">
        <f>IF(A885 = "", "", IFERROR(VLOOKUP(A885, 'ENTITY INFO'!$A:$B, 2, FALSE), ""))</f>
        <v/>
      </c>
      <c r="E885" s="42"/>
      <c r="F885" s="57"/>
      <c r="G885" s="60"/>
      <c r="H885" s="54"/>
      <c r="I885" s="61"/>
      <c r="J885" s="62"/>
      <c r="K885" s="57"/>
      <c r="L885" s="57"/>
      <c r="M885" s="54"/>
      <c r="N885" s="63"/>
      <c r="O885" s="57"/>
      <c r="P885" s="57"/>
      <c r="Q885" s="57"/>
      <c r="R885" s="57"/>
      <c r="S885" s="57"/>
      <c r="T885" s="57"/>
      <c r="U885" s="57"/>
      <c r="V885" s="57"/>
      <c r="W885" s="57"/>
      <c r="X885" s="57"/>
      <c r="Y885" s="25" t="str">
        <f>IF(X885 = "", "", IFERROR(VLOOKUP(X885, Values!G:H, 2, FALSE), ""))</f>
        <v/>
      </c>
      <c r="Z885" s="26" t="str">
        <f>IF(X885 = "", "", IFERROR(VLOOKUP(X885, Values!G:I, 3, FALSE), ""))</f>
        <v/>
      </c>
      <c r="AA885" s="107"/>
      <c r="AB885" s="56"/>
      <c r="AC885" s="57"/>
      <c r="AD885" s="25"/>
      <c r="AE885" s="5" t="str">
        <f>IF(AB885 = "", "", IFERROR(VLOOKUP(AB885, 'SERVICE LOCATIONS'!$A:$B, 2, FALSE), ""))</f>
        <v/>
      </c>
      <c r="AF885" s="5" t="str">
        <f>IF(AB885 = "", "", IFERROR(IF(VLOOKUP(AB885, 'SERVICE LOCATIONS'!$A:$C, 3, FALSE) = 0, "", VLOOKUP(AB885, 'SERVICE LOCATIONS'!$A:$D, 3, FALSE)), ""))</f>
        <v/>
      </c>
      <c r="AG885" s="5" t="str">
        <f>IF(AB885 = "", "", IFERROR(VLOOKUP(AB885, 'SERVICE LOCATIONS'!$A:$D, 4, FALSE), ""))</f>
        <v/>
      </c>
      <c r="AH885" s="5" t="str">
        <f>IF(AB885 = "", "", IFERROR(VLOOKUP(AB885, 'SERVICE LOCATIONS'!$A:$J, 5, FALSE), ""))</f>
        <v/>
      </c>
      <c r="AI885" s="5" t="str">
        <f>IF(AB885 = "", "", IFERROR(VLOOKUP(AB885, 'SERVICE LOCATIONS'!$A:$F, 6, FALSE), ""))</f>
        <v/>
      </c>
      <c r="AJ885" s="5" t="str">
        <f>IF(AB885 = "", "", IFERROR(VLOOKUP(AB885, 'SERVICE LOCATIONS'!$A:$G, 7, FALSE), ""))</f>
        <v/>
      </c>
      <c r="AK885" s="5" t="str">
        <f>IF(AB885 = "", "", IFERROR(VLOOKUP(AB885, 'SERVICE LOCATIONS'!$A:$H, 8, FALSE), ""))</f>
        <v/>
      </c>
      <c r="AL885" s="7" t="str">
        <f>IF(AB885 = "", "", IFERROR(VLOOKUP(AB885, 'SERVICE LOCATIONS'!$A:$I, 9, FALSE), ""))</f>
        <v/>
      </c>
      <c r="AM885" s="7" t="str">
        <f>IF(AB885 = "", "", IFERROR(VLOOKUP(AB885, 'SERVICE LOCATIONS'!$A:$J, 10, FALSE), ""))</f>
        <v/>
      </c>
      <c r="AN885" s="7" t="str">
        <f>IF(AB885 = "", "", IFERROR(VLOOKUP(AB885, 'SERVICE LOCATIONS'!$A:$Q, 12, FALSE), ""))</f>
        <v/>
      </c>
      <c r="AO885" s="5" t="str">
        <f>IF(AB885 = "", "", IFERROR(VLOOKUP(AB885, 'SERVICE LOCATIONS'!$A:$Q, 13, FALSE), ""))</f>
        <v/>
      </c>
      <c r="AP885" s="5" t="str">
        <f>IF(AB885 = "", "", IFERROR(VLOOKUP(AB885, 'SERVICE LOCATIONS'!$A:$Q, 14, FALSE), ""))</f>
        <v/>
      </c>
      <c r="AQ885" s="5" t="str">
        <f>IF(AB885 = "", "", IFERROR(VLOOKUP(AB885, 'SERVICE LOCATIONS'!$A:$Q, 15, FALSE), ""))</f>
        <v/>
      </c>
      <c r="AR885" s="5" t="str">
        <f>IF(AB885 = "", "", IFERROR(VLOOKUP(AB885, 'SERVICE LOCATIONS'!$A:$Q, 16, FALSE), ""))</f>
        <v/>
      </c>
      <c r="AS885" s="5" t="str">
        <f>IF(AB885 = "", "", IFERROR(VLOOKUP(AB885, 'SERVICE LOCATIONS'!$A:$Q, 17, FALSE), ""))</f>
        <v/>
      </c>
      <c r="AT885" s="27" t="str">
        <f>IF(AB885 = "", "", IFERROR(VLOOKUP(AB885, 'SERVICE LOCATIONS'!$A:$Q, 11, FALSE), ""))</f>
        <v/>
      </c>
      <c r="AU885" s="42"/>
      <c r="AV885" s="54"/>
      <c r="AW885" s="55"/>
      <c r="AX885" s="56"/>
      <c r="AY885" s="57"/>
    </row>
    <row r="886" spans="1:51" x14ac:dyDescent="0.2">
      <c r="A886" s="58"/>
      <c r="B886" s="64" t="str">
        <f>IF(A886="", "", TEXT(VLOOKUP(A886, 'ENTITY INFO'!$A:$E, 4, FALSE), "00-0000000"))</f>
        <v/>
      </c>
      <c r="C886" s="64" t="str">
        <f>IF(A886="", "", VLOOKUP(A886, 'ENTITY INFO'!$A:$E, 5, FALSE))</f>
        <v/>
      </c>
      <c r="D886" s="64" t="str">
        <f>IF(A886 = "", "", IFERROR(VLOOKUP(A886, 'ENTITY INFO'!$A:$B, 2, FALSE), ""))</f>
        <v/>
      </c>
      <c r="E886" s="42"/>
      <c r="F886" s="57"/>
      <c r="G886" s="60"/>
      <c r="H886" s="54"/>
      <c r="I886" s="61"/>
      <c r="J886" s="62"/>
      <c r="K886" s="57"/>
      <c r="L886" s="57"/>
      <c r="M886" s="54"/>
      <c r="N886" s="63"/>
      <c r="O886" s="57"/>
      <c r="P886" s="57"/>
      <c r="Q886" s="57"/>
      <c r="R886" s="57"/>
      <c r="S886" s="57"/>
      <c r="T886" s="57"/>
      <c r="U886" s="57"/>
      <c r="V886" s="57"/>
      <c r="W886" s="57"/>
      <c r="X886" s="57"/>
      <c r="Y886" s="25" t="str">
        <f>IF(X886 = "", "", IFERROR(VLOOKUP(X886, Values!G:H, 2, FALSE), ""))</f>
        <v/>
      </c>
      <c r="Z886" s="26" t="str">
        <f>IF(X886 = "", "", IFERROR(VLOOKUP(X886, Values!G:I, 3, FALSE), ""))</f>
        <v/>
      </c>
      <c r="AA886" s="107"/>
      <c r="AB886" s="56"/>
      <c r="AC886" s="57"/>
      <c r="AD886" s="25"/>
      <c r="AE886" s="5" t="str">
        <f>IF(AB886 = "", "", IFERROR(VLOOKUP(AB886, 'SERVICE LOCATIONS'!$A:$B, 2, FALSE), ""))</f>
        <v/>
      </c>
      <c r="AF886" s="5" t="str">
        <f>IF(AB886 = "", "", IFERROR(IF(VLOOKUP(AB886, 'SERVICE LOCATIONS'!$A:$C, 3, FALSE) = 0, "", VLOOKUP(AB886, 'SERVICE LOCATIONS'!$A:$D, 3, FALSE)), ""))</f>
        <v/>
      </c>
      <c r="AG886" s="5" t="str">
        <f>IF(AB886 = "", "", IFERROR(VLOOKUP(AB886, 'SERVICE LOCATIONS'!$A:$D, 4, FALSE), ""))</f>
        <v/>
      </c>
      <c r="AH886" s="5" t="str">
        <f>IF(AB886 = "", "", IFERROR(VLOOKUP(AB886, 'SERVICE LOCATIONS'!$A:$J, 5, FALSE), ""))</f>
        <v/>
      </c>
      <c r="AI886" s="5" t="str">
        <f>IF(AB886 = "", "", IFERROR(VLOOKUP(AB886, 'SERVICE LOCATIONS'!$A:$F, 6, FALSE), ""))</f>
        <v/>
      </c>
      <c r="AJ886" s="5" t="str">
        <f>IF(AB886 = "", "", IFERROR(VLOOKUP(AB886, 'SERVICE LOCATIONS'!$A:$G, 7, FALSE), ""))</f>
        <v/>
      </c>
      <c r="AK886" s="5" t="str">
        <f>IF(AB886 = "", "", IFERROR(VLOOKUP(AB886, 'SERVICE LOCATIONS'!$A:$H, 8, FALSE), ""))</f>
        <v/>
      </c>
      <c r="AL886" s="7" t="str">
        <f>IF(AB886 = "", "", IFERROR(VLOOKUP(AB886, 'SERVICE LOCATIONS'!$A:$I, 9, FALSE), ""))</f>
        <v/>
      </c>
      <c r="AM886" s="7" t="str">
        <f>IF(AB886 = "", "", IFERROR(VLOOKUP(AB886, 'SERVICE LOCATIONS'!$A:$J, 10, FALSE), ""))</f>
        <v/>
      </c>
      <c r="AN886" s="7" t="str">
        <f>IF(AB886 = "", "", IFERROR(VLOOKUP(AB886, 'SERVICE LOCATIONS'!$A:$Q, 12, FALSE), ""))</f>
        <v/>
      </c>
      <c r="AO886" s="5" t="str">
        <f>IF(AB886 = "", "", IFERROR(VLOOKUP(AB886, 'SERVICE LOCATIONS'!$A:$Q, 13, FALSE), ""))</f>
        <v/>
      </c>
      <c r="AP886" s="5" t="str">
        <f>IF(AB886 = "", "", IFERROR(VLOOKUP(AB886, 'SERVICE LOCATIONS'!$A:$Q, 14, FALSE), ""))</f>
        <v/>
      </c>
      <c r="AQ886" s="5" t="str">
        <f>IF(AB886 = "", "", IFERROR(VLOOKUP(AB886, 'SERVICE LOCATIONS'!$A:$Q, 15, FALSE), ""))</f>
        <v/>
      </c>
      <c r="AR886" s="5" t="str">
        <f>IF(AB886 = "", "", IFERROR(VLOOKUP(AB886, 'SERVICE LOCATIONS'!$A:$Q, 16, FALSE), ""))</f>
        <v/>
      </c>
      <c r="AS886" s="5" t="str">
        <f>IF(AB886 = "", "", IFERROR(VLOOKUP(AB886, 'SERVICE LOCATIONS'!$A:$Q, 17, FALSE), ""))</f>
        <v/>
      </c>
      <c r="AT886" s="27" t="str">
        <f>IF(AB886 = "", "", IFERROR(VLOOKUP(AB886, 'SERVICE LOCATIONS'!$A:$Q, 11, FALSE), ""))</f>
        <v/>
      </c>
      <c r="AU886" s="42"/>
      <c r="AV886" s="54"/>
      <c r="AW886" s="55"/>
      <c r="AX886" s="56"/>
      <c r="AY886" s="57"/>
    </row>
    <row r="887" spans="1:51" x14ac:dyDescent="0.2">
      <c r="A887" s="58"/>
      <c r="B887" s="64" t="str">
        <f>IF(A887="", "", TEXT(VLOOKUP(A887, 'ENTITY INFO'!$A:$E, 4, FALSE), "00-0000000"))</f>
        <v/>
      </c>
      <c r="C887" s="64" t="str">
        <f>IF(A887="", "", VLOOKUP(A887, 'ENTITY INFO'!$A:$E, 5, FALSE))</f>
        <v/>
      </c>
      <c r="D887" s="64" t="str">
        <f>IF(A887 = "", "", IFERROR(VLOOKUP(A887, 'ENTITY INFO'!$A:$B, 2, FALSE), ""))</f>
        <v/>
      </c>
      <c r="E887" s="42"/>
      <c r="F887" s="57"/>
      <c r="G887" s="60"/>
      <c r="H887" s="54"/>
      <c r="I887" s="61"/>
      <c r="J887" s="62"/>
      <c r="K887" s="57"/>
      <c r="L887" s="57"/>
      <c r="M887" s="54"/>
      <c r="N887" s="63"/>
      <c r="O887" s="57"/>
      <c r="P887" s="57"/>
      <c r="Q887" s="57"/>
      <c r="R887" s="57"/>
      <c r="S887" s="57"/>
      <c r="T887" s="57"/>
      <c r="U887" s="57"/>
      <c r="V887" s="57"/>
      <c r="W887" s="57"/>
      <c r="X887" s="57"/>
      <c r="Y887" s="25" t="str">
        <f>IF(X887 = "", "", IFERROR(VLOOKUP(X887, Values!G:H, 2, FALSE), ""))</f>
        <v/>
      </c>
      <c r="Z887" s="26" t="str">
        <f>IF(X887 = "", "", IFERROR(VLOOKUP(X887, Values!G:I, 3, FALSE), ""))</f>
        <v/>
      </c>
      <c r="AA887" s="107"/>
      <c r="AB887" s="56"/>
      <c r="AC887" s="57"/>
      <c r="AD887" s="25"/>
      <c r="AE887" s="5" t="str">
        <f>IF(AB887 = "", "", IFERROR(VLOOKUP(AB887, 'SERVICE LOCATIONS'!$A:$B, 2, FALSE), ""))</f>
        <v/>
      </c>
      <c r="AF887" s="5" t="str">
        <f>IF(AB887 = "", "", IFERROR(IF(VLOOKUP(AB887, 'SERVICE LOCATIONS'!$A:$C, 3, FALSE) = 0, "", VLOOKUP(AB887, 'SERVICE LOCATIONS'!$A:$D, 3, FALSE)), ""))</f>
        <v/>
      </c>
      <c r="AG887" s="5" t="str">
        <f>IF(AB887 = "", "", IFERROR(VLOOKUP(AB887, 'SERVICE LOCATIONS'!$A:$D, 4, FALSE), ""))</f>
        <v/>
      </c>
      <c r="AH887" s="5" t="str">
        <f>IF(AB887 = "", "", IFERROR(VLOOKUP(AB887, 'SERVICE LOCATIONS'!$A:$J, 5, FALSE), ""))</f>
        <v/>
      </c>
      <c r="AI887" s="5" t="str">
        <f>IF(AB887 = "", "", IFERROR(VLOOKUP(AB887, 'SERVICE LOCATIONS'!$A:$F, 6, FALSE), ""))</f>
        <v/>
      </c>
      <c r="AJ887" s="5" t="str">
        <f>IF(AB887 = "", "", IFERROR(VLOOKUP(AB887, 'SERVICE LOCATIONS'!$A:$G, 7, FALSE), ""))</f>
        <v/>
      </c>
      <c r="AK887" s="5" t="str">
        <f>IF(AB887 = "", "", IFERROR(VLOOKUP(AB887, 'SERVICE LOCATIONS'!$A:$H, 8, FALSE), ""))</f>
        <v/>
      </c>
      <c r="AL887" s="7" t="str">
        <f>IF(AB887 = "", "", IFERROR(VLOOKUP(AB887, 'SERVICE LOCATIONS'!$A:$I, 9, FALSE), ""))</f>
        <v/>
      </c>
      <c r="AM887" s="7" t="str">
        <f>IF(AB887 = "", "", IFERROR(VLOOKUP(AB887, 'SERVICE LOCATIONS'!$A:$J, 10, FALSE), ""))</f>
        <v/>
      </c>
      <c r="AN887" s="7" t="str">
        <f>IF(AB887 = "", "", IFERROR(VLOOKUP(AB887, 'SERVICE LOCATIONS'!$A:$Q, 12, FALSE), ""))</f>
        <v/>
      </c>
      <c r="AO887" s="5" t="str">
        <f>IF(AB887 = "", "", IFERROR(VLOOKUP(AB887, 'SERVICE LOCATIONS'!$A:$Q, 13, FALSE), ""))</f>
        <v/>
      </c>
      <c r="AP887" s="5" t="str">
        <f>IF(AB887 = "", "", IFERROR(VLOOKUP(AB887, 'SERVICE LOCATIONS'!$A:$Q, 14, FALSE), ""))</f>
        <v/>
      </c>
      <c r="AQ887" s="5" t="str">
        <f>IF(AB887 = "", "", IFERROR(VLOOKUP(AB887, 'SERVICE LOCATIONS'!$A:$Q, 15, FALSE), ""))</f>
        <v/>
      </c>
      <c r="AR887" s="5" t="str">
        <f>IF(AB887 = "", "", IFERROR(VLOOKUP(AB887, 'SERVICE LOCATIONS'!$A:$Q, 16, FALSE), ""))</f>
        <v/>
      </c>
      <c r="AS887" s="5" t="str">
        <f>IF(AB887 = "", "", IFERROR(VLOOKUP(AB887, 'SERVICE LOCATIONS'!$A:$Q, 17, FALSE), ""))</f>
        <v/>
      </c>
      <c r="AT887" s="27" t="str">
        <f>IF(AB887 = "", "", IFERROR(VLOOKUP(AB887, 'SERVICE LOCATIONS'!$A:$Q, 11, FALSE), ""))</f>
        <v/>
      </c>
      <c r="AU887" s="42"/>
      <c r="AV887" s="54"/>
      <c r="AW887" s="55"/>
      <c r="AX887" s="56"/>
      <c r="AY887" s="57"/>
    </row>
    <row r="888" spans="1:51" x14ac:dyDescent="0.2">
      <c r="A888" s="58"/>
      <c r="B888" s="64" t="str">
        <f>IF(A888="", "", TEXT(VLOOKUP(A888, 'ENTITY INFO'!$A:$E, 4, FALSE), "00-0000000"))</f>
        <v/>
      </c>
      <c r="C888" s="64" t="str">
        <f>IF(A888="", "", VLOOKUP(A888, 'ENTITY INFO'!$A:$E, 5, FALSE))</f>
        <v/>
      </c>
      <c r="D888" s="64" t="str">
        <f>IF(A888 = "", "", IFERROR(VLOOKUP(A888, 'ENTITY INFO'!$A:$B, 2, FALSE), ""))</f>
        <v/>
      </c>
      <c r="E888" s="42"/>
      <c r="F888" s="57"/>
      <c r="G888" s="60"/>
      <c r="H888" s="54"/>
      <c r="I888" s="61"/>
      <c r="J888" s="62"/>
      <c r="K888" s="57"/>
      <c r="L888" s="57"/>
      <c r="M888" s="54"/>
      <c r="N888" s="63"/>
      <c r="O888" s="57"/>
      <c r="P888" s="57"/>
      <c r="Q888" s="57"/>
      <c r="R888" s="57"/>
      <c r="S888" s="57"/>
      <c r="T888" s="57"/>
      <c r="U888" s="57"/>
      <c r="V888" s="57"/>
      <c r="W888" s="57"/>
      <c r="X888" s="57"/>
      <c r="Y888" s="25" t="str">
        <f>IF(X888 = "", "", IFERROR(VLOOKUP(X888, Values!G:H, 2, FALSE), ""))</f>
        <v/>
      </c>
      <c r="Z888" s="26" t="str">
        <f>IF(X888 = "", "", IFERROR(VLOOKUP(X888, Values!G:I, 3, FALSE), ""))</f>
        <v/>
      </c>
      <c r="AA888" s="107"/>
      <c r="AB888" s="56"/>
      <c r="AC888" s="57"/>
      <c r="AD888" s="25"/>
      <c r="AE888" s="5" t="str">
        <f>IF(AB888 = "", "", IFERROR(VLOOKUP(AB888, 'SERVICE LOCATIONS'!$A:$B, 2, FALSE), ""))</f>
        <v/>
      </c>
      <c r="AF888" s="5" t="str">
        <f>IF(AB888 = "", "", IFERROR(IF(VLOOKUP(AB888, 'SERVICE LOCATIONS'!$A:$C, 3, FALSE) = 0, "", VLOOKUP(AB888, 'SERVICE LOCATIONS'!$A:$D, 3, FALSE)), ""))</f>
        <v/>
      </c>
      <c r="AG888" s="5" t="str">
        <f>IF(AB888 = "", "", IFERROR(VLOOKUP(AB888, 'SERVICE LOCATIONS'!$A:$D, 4, FALSE), ""))</f>
        <v/>
      </c>
      <c r="AH888" s="5" t="str">
        <f>IF(AB888 = "", "", IFERROR(VLOOKUP(AB888, 'SERVICE LOCATIONS'!$A:$J, 5, FALSE), ""))</f>
        <v/>
      </c>
      <c r="AI888" s="5" t="str">
        <f>IF(AB888 = "", "", IFERROR(VLOOKUP(AB888, 'SERVICE LOCATIONS'!$A:$F, 6, FALSE), ""))</f>
        <v/>
      </c>
      <c r="AJ888" s="5" t="str">
        <f>IF(AB888 = "", "", IFERROR(VLOOKUP(AB888, 'SERVICE LOCATIONS'!$A:$G, 7, FALSE), ""))</f>
        <v/>
      </c>
      <c r="AK888" s="5" t="str">
        <f>IF(AB888 = "", "", IFERROR(VLOOKUP(AB888, 'SERVICE LOCATIONS'!$A:$H, 8, FALSE), ""))</f>
        <v/>
      </c>
      <c r="AL888" s="7" t="str">
        <f>IF(AB888 = "", "", IFERROR(VLOOKUP(AB888, 'SERVICE LOCATIONS'!$A:$I, 9, FALSE), ""))</f>
        <v/>
      </c>
      <c r="AM888" s="7" t="str">
        <f>IF(AB888 = "", "", IFERROR(VLOOKUP(AB888, 'SERVICE LOCATIONS'!$A:$J, 10, FALSE), ""))</f>
        <v/>
      </c>
      <c r="AN888" s="7" t="str">
        <f>IF(AB888 = "", "", IFERROR(VLOOKUP(AB888, 'SERVICE LOCATIONS'!$A:$Q, 12, FALSE), ""))</f>
        <v/>
      </c>
      <c r="AO888" s="5" t="str">
        <f>IF(AB888 = "", "", IFERROR(VLOOKUP(AB888, 'SERVICE LOCATIONS'!$A:$Q, 13, FALSE), ""))</f>
        <v/>
      </c>
      <c r="AP888" s="5" t="str">
        <f>IF(AB888 = "", "", IFERROR(VLOOKUP(AB888, 'SERVICE LOCATIONS'!$A:$Q, 14, FALSE), ""))</f>
        <v/>
      </c>
      <c r="AQ888" s="5" t="str">
        <f>IF(AB888 = "", "", IFERROR(VLOOKUP(AB888, 'SERVICE LOCATIONS'!$A:$Q, 15, FALSE), ""))</f>
        <v/>
      </c>
      <c r="AR888" s="5" t="str">
        <f>IF(AB888 = "", "", IFERROR(VLOOKUP(AB888, 'SERVICE LOCATIONS'!$A:$Q, 16, FALSE), ""))</f>
        <v/>
      </c>
      <c r="AS888" s="5" t="str">
        <f>IF(AB888 = "", "", IFERROR(VLOOKUP(AB888, 'SERVICE LOCATIONS'!$A:$Q, 17, FALSE), ""))</f>
        <v/>
      </c>
      <c r="AT888" s="27" t="str">
        <f>IF(AB888 = "", "", IFERROR(VLOOKUP(AB888, 'SERVICE LOCATIONS'!$A:$Q, 11, FALSE), ""))</f>
        <v/>
      </c>
      <c r="AU888" s="42"/>
      <c r="AV888" s="54"/>
      <c r="AW888" s="55"/>
      <c r="AX888" s="56"/>
      <c r="AY888" s="57"/>
    </row>
    <row r="889" spans="1:51" x14ac:dyDescent="0.2">
      <c r="A889" s="58"/>
      <c r="B889" s="64" t="str">
        <f>IF(A889="", "", TEXT(VLOOKUP(A889, 'ENTITY INFO'!$A:$E, 4, FALSE), "00-0000000"))</f>
        <v/>
      </c>
      <c r="C889" s="64" t="str">
        <f>IF(A889="", "", VLOOKUP(A889, 'ENTITY INFO'!$A:$E, 5, FALSE))</f>
        <v/>
      </c>
      <c r="D889" s="64" t="str">
        <f>IF(A889 = "", "", IFERROR(VLOOKUP(A889, 'ENTITY INFO'!$A:$B, 2, FALSE), ""))</f>
        <v/>
      </c>
      <c r="E889" s="42"/>
      <c r="F889" s="57"/>
      <c r="G889" s="60"/>
      <c r="H889" s="54"/>
      <c r="I889" s="61"/>
      <c r="J889" s="62"/>
      <c r="K889" s="57"/>
      <c r="L889" s="57"/>
      <c r="M889" s="54"/>
      <c r="N889" s="63"/>
      <c r="O889" s="57"/>
      <c r="P889" s="57"/>
      <c r="Q889" s="57"/>
      <c r="R889" s="57"/>
      <c r="S889" s="57"/>
      <c r="T889" s="57"/>
      <c r="U889" s="57"/>
      <c r="V889" s="57"/>
      <c r="W889" s="57"/>
      <c r="X889" s="57"/>
      <c r="Y889" s="25" t="str">
        <f>IF(X889 = "", "", IFERROR(VLOOKUP(X889, Values!G:H, 2, FALSE), ""))</f>
        <v/>
      </c>
      <c r="Z889" s="26" t="str">
        <f>IF(X889 = "", "", IFERROR(VLOOKUP(X889, Values!G:I, 3, FALSE), ""))</f>
        <v/>
      </c>
      <c r="AA889" s="107"/>
      <c r="AB889" s="56"/>
      <c r="AC889" s="57"/>
      <c r="AD889" s="25"/>
      <c r="AE889" s="5" t="str">
        <f>IF(AB889 = "", "", IFERROR(VLOOKUP(AB889, 'SERVICE LOCATIONS'!$A:$B, 2, FALSE), ""))</f>
        <v/>
      </c>
      <c r="AF889" s="5" t="str">
        <f>IF(AB889 = "", "", IFERROR(IF(VLOOKUP(AB889, 'SERVICE LOCATIONS'!$A:$C, 3, FALSE) = 0, "", VLOOKUP(AB889, 'SERVICE LOCATIONS'!$A:$D, 3, FALSE)), ""))</f>
        <v/>
      </c>
      <c r="AG889" s="5" t="str">
        <f>IF(AB889 = "", "", IFERROR(VLOOKUP(AB889, 'SERVICE LOCATIONS'!$A:$D, 4, FALSE), ""))</f>
        <v/>
      </c>
      <c r="AH889" s="5" t="str">
        <f>IF(AB889 = "", "", IFERROR(VLOOKUP(AB889, 'SERVICE LOCATIONS'!$A:$J, 5, FALSE), ""))</f>
        <v/>
      </c>
      <c r="AI889" s="5" t="str">
        <f>IF(AB889 = "", "", IFERROR(VLOOKUP(AB889, 'SERVICE LOCATIONS'!$A:$F, 6, FALSE), ""))</f>
        <v/>
      </c>
      <c r="AJ889" s="5" t="str">
        <f>IF(AB889 = "", "", IFERROR(VLOOKUP(AB889, 'SERVICE LOCATIONS'!$A:$G, 7, FALSE), ""))</f>
        <v/>
      </c>
      <c r="AK889" s="5" t="str">
        <f>IF(AB889 = "", "", IFERROR(VLOOKUP(AB889, 'SERVICE LOCATIONS'!$A:$H, 8, FALSE), ""))</f>
        <v/>
      </c>
      <c r="AL889" s="7" t="str">
        <f>IF(AB889 = "", "", IFERROR(VLOOKUP(AB889, 'SERVICE LOCATIONS'!$A:$I, 9, FALSE), ""))</f>
        <v/>
      </c>
      <c r="AM889" s="7" t="str">
        <f>IF(AB889 = "", "", IFERROR(VLOOKUP(AB889, 'SERVICE LOCATIONS'!$A:$J, 10, FALSE), ""))</f>
        <v/>
      </c>
      <c r="AN889" s="7" t="str">
        <f>IF(AB889 = "", "", IFERROR(VLOOKUP(AB889, 'SERVICE LOCATIONS'!$A:$Q, 12, FALSE), ""))</f>
        <v/>
      </c>
      <c r="AO889" s="5" t="str">
        <f>IF(AB889 = "", "", IFERROR(VLOOKUP(AB889, 'SERVICE LOCATIONS'!$A:$Q, 13, FALSE), ""))</f>
        <v/>
      </c>
      <c r="AP889" s="5" t="str">
        <f>IF(AB889 = "", "", IFERROR(VLOOKUP(AB889, 'SERVICE LOCATIONS'!$A:$Q, 14, FALSE), ""))</f>
        <v/>
      </c>
      <c r="AQ889" s="5" t="str">
        <f>IF(AB889 = "", "", IFERROR(VLOOKUP(AB889, 'SERVICE LOCATIONS'!$A:$Q, 15, FALSE), ""))</f>
        <v/>
      </c>
      <c r="AR889" s="5" t="str">
        <f>IF(AB889 = "", "", IFERROR(VLOOKUP(AB889, 'SERVICE LOCATIONS'!$A:$Q, 16, FALSE), ""))</f>
        <v/>
      </c>
      <c r="AS889" s="5" t="str">
        <f>IF(AB889 = "", "", IFERROR(VLOOKUP(AB889, 'SERVICE LOCATIONS'!$A:$Q, 17, FALSE), ""))</f>
        <v/>
      </c>
      <c r="AT889" s="27" t="str">
        <f>IF(AB889 = "", "", IFERROR(VLOOKUP(AB889, 'SERVICE LOCATIONS'!$A:$Q, 11, FALSE), ""))</f>
        <v/>
      </c>
      <c r="AU889" s="42"/>
      <c r="AV889" s="54"/>
      <c r="AW889" s="55"/>
      <c r="AX889" s="56"/>
      <c r="AY889" s="57"/>
    </row>
    <row r="890" spans="1:51" x14ac:dyDescent="0.2">
      <c r="A890" s="58"/>
      <c r="B890" s="64" t="str">
        <f>IF(A890="", "", TEXT(VLOOKUP(A890, 'ENTITY INFO'!$A:$E, 4, FALSE), "00-0000000"))</f>
        <v/>
      </c>
      <c r="C890" s="64" t="str">
        <f>IF(A890="", "", VLOOKUP(A890, 'ENTITY INFO'!$A:$E, 5, FALSE))</f>
        <v/>
      </c>
      <c r="D890" s="64" t="str">
        <f>IF(A890 = "", "", IFERROR(VLOOKUP(A890, 'ENTITY INFO'!$A:$B, 2, FALSE), ""))</f>
        <v/>
      </c>
      <c r="E890" s="42"/>
      <c r="F890" s="57"/>
      <c r="G890" s="60"/>
      <c r="H890" s="54"/>
      <c r="I890" s="61"/>
      <c r="J890" s="62"/>
      <c r="K890" s="57"/>
      <c r="L890" s="57"/>
      <c r="M890" s="54"/>
      <c r="N890" s="63"/>
      <c r="O890" s="57"/>
      <c r="P890" s="57"/>
      <c r="Q890" s="57"/>
      <c r="R890" s="57"/>
      <c r="S890" s="57"/>
      <c r="T890" s="57"/>
      <c r="U890" s="57"/>
      <c r="V890" s="57"/>
      <c r="W890" s="57"/>
      <c r="X890" s="57"/>
      <c r="Y890" s="25" t="str">
        <f>IF(X890 = "", "", IFERROR(VLOOKUP(X890, Values!G:H, 2, FALSE), ""))</f>
        <v/>
      </c>
      <c r="Z890" s="26" t="str">
        <f>IF(X890 = "", "", IFERROR(VLOOKUP(X890, Values!G:I, 3, FALSE), ""))</f>
        <v/>
      </c>
      <c r="AA890" s="107"/>
      <c r="AB890" s="56"/>
      <c r="AC890" s="57"/>
      <c r="AD890" s="25"/>
      <c r="AE890" s="5" t="str">
        <f>IF(AB890 = "", "", IFERROR(VLOOKUP(AB890, 'SERVICE LOCATIONS'!$A:$B, 2, FALSE), ""))</f>
        <v/>
      </c>
      <c r="AF890" s="5" t="str">
        <f>IF(AB890 = "", "", IFERROR(IF(VLOOKUP(AB890, 'SERVICE LOCATIONS'!$A:$C, 3, FALSE) = 0, "", VLOOKUP(AB890, 'SERVICE LOCATIONS'!$A:$D, 3, FALSE)), ""))</f>
        <v/>
      </c>
      <c r="AG890" s="5" t="str">
        <f>IF(AB890 = "", "", IFERROR(VLOOKUP(AB890, 'SERVICE LOCATIONS'!$A:$D, 4, FALSE), ""))</f>
        <v/>
      </c>
      <c r="AH890" s="5" t="str">
        <f>IF(AB890 = "", "", IFERROR(VLOOKUP(AB890, 'SERVICE LOCATIONS'!$A:$J, 5, FALSE), ""))</f>
        <v/>
      </c>
      <c r="AI890" s="5" t="str">
        <f>IF(AB890 = "", "", IFERROR(VLOOKUP(AB890, 'SERVICE LOCATIONS'!$A:$F, 6, FALSE), ""))</f>
        <v/>
      </c>
      <c r="AJ890" s="5" t="str">
        <f>IF(AB890 = "", "", IFERROR(VLOOKUP(AB890, 'SERVICE LOCATIONS'!$A:$G, 7, FALSE), ""))</f>
        <v/>
      </c>
      <c r="AK890" s="5" t="str">
        <f>IF(AB890 = "", "", IFERROR(VLOOKUP(AB890, 'SERVICE LOCATIONS'!$A:$H, 8, FALSE), ""))</f>
        <v/>
      </c>
      <c r="AL890" s="7" t="str">
        <f>IF(AB890 = "", "", IFERROR(VLOOKUP(AB890, 'SERVICE LOCATIONS'!$A:$I, 9, FALSE), ""))</f>
        <v/>
      </c>
      <c r="AM890" s="7" t="str">
        <f>IF(AB890 = "", "", IFERROR(VLOOKUP(AB890, 'SERVICE LOCATIONS'!$A:$J, 10, FALSE), ""))</f>
        <v/>
      </c>
      <c r="AN890" s="7" t="str">
        <f>IF(AB890 = "", "", IFERROR(VLOOKUP(AB890, 'SERVICE LOCATIONS'!$A:$Q, 12, FALSE), ""))</f>
        <v/>
      </c>
      <c r="AO890" s="5" t="str">
        <f>IF(AB890 = "", "", IFERROR(VLOOKUP(AB890, 'SERVICE LOCATIONS'!$A:$Q, 13, FALSE), ""))</f>
        <v/>
      </c>
      <c r="AP890" s="5" t="str">
        <f>IF(AB890 = "", "", IFERROR(VLOOKUP(AB890, 'SERVICE LOCATIONS'!$A:$Q, 14, FALSE), ""))</f>
        <v/>
      </c>
      <c r="AQ890" s="5" t="str">
        <f>IF(AB890 = "", "", IFERROR(VLOOKUP(AB890, 'SERVICE LOCATIONS'!$A:$Q, 15, FALSE), ""))</f>
        <v/>
      </c>
      <c r="AR890" s="5" t="str">
        <f>IF(AB890 = "", "", IFERROR(VLOOKUP(AB890, 'SERVICE LOCATIONS'!$A:$Q, 16, FALSE), ""))</f>
        <v/>
      </c>
      <c r="AS890" s="5" t="str">
        <f>IF(AB890 = "", "", IFERROR(VLOOKUP(AB890, 'SERVICE LOCATIONS'!$A:$Q, 17, FALSE), ""))</f>
        <v/>
      </c>
      <c r="AT890" s="27" t="str">
        <f>IF(AB890 = "", "", IFERROR(VLOOKUP(AB890, 'SERVICE LOCATIONS'!$A:$Q, 11, FALSE), ""))</f>
        <v/>
      </c>
      <c r="AU890" s="42"/>
      <c r="AV890" s="54"/>
      <c r="AW890" s="55"/>
      <c r="AX890" s="56"/>
      <c r="AY890" s="57"/>
    </row>
    <row r="891" spans="1:51" x14ac:dyDescent="0.2">
      <c r="A891" s="58"/>
      <c r="B891" s="64" t="str">
        <f>IF(A891="", "", TEXT(VLOOKUP(A891, 'ENTITY INFO'!$A:$E, 4, FALSE), "00-0000000"))</f>
        <v/>
      </c>
      <c r="C891" s="64" t="str">
        <f>IF(A891="", "", VLOOKUP(A891, 'ENTITY INFO'!$A:$E, 5, FALSE))</f>
        <v/>
      </c>
      <c r="D891" s="64" t="str">
        <f>IF(A891 = "", "", IFERROR(VLOOKUP(A891, 'ENTITY INFO'!$A:$B, 2, FALSE), ""))</f>
        <v/>
      </c>
      <c r="E891" s="42"/>
      <c r="F891" s="57"/>
      <c r="G891" s="60"/>
      <c r="H891" s="54"/>
      <c r="I891" s="61"/>
      <c r="J891" s="62"/>
      <c r="K891" s="57"/>
      <c r="L891" s="57"/>
      <c r="M891" s="54"/>
      <c r="N891" s="63"/>
      <c r="O891" s="57"/>
      <c r="P891" s="57"/>
      <c r="Q891" s="57"/>
      <c r="R891" s="57"/>
      <c r="S891" s="57"/>
      <c r="T891" s="57"/>
      <c r="U891" s="57"/>
      <c r="V891" s="57"/>
      <c r="W891" s="57"/>
      <c r="X891" s="57"/>
      <c r="Y891" s="25" t="str">
        <f>IF(X891 = "", "", IFERROR(VLOOKUP(X891, Values!G:H, 2, FALSE), ""))</f>
        <v/>
      </c>
      <c r="Z891" s="26" t="str">
        <f>IF(X891 = "", "", IFERROR(VLOOKUP(X891, Values!G:I, 3, FALSE), ""))</f>
        <v/>
      </c>
      <c r="AA891" s="107"/>
      <c r="AB891" s="56"/>
      <c r="AC891" s="57"/>
      <c r="AD891" s="25"/>
      <c r="AE891" s="5" t="str">
        <f>IF(AB891 = "", "", IFERROR(VLOOKUP(AB891, 'SERVICE LOCATIONS'!$A:$B, 2, FALSE), ""))</f>
        <v/>
      </c>
      <c r="AF891" s="5" t="str">
        <f>IF(AB891 = "", "", IFERROR(IF(VLOOKUP(AB891, 'SERVICE LOCATIONS'!$A:$C, 3, FALSE) = 0, "", VLOOKUP(AB891, 'SERVICE LOCATIONS'!$A:$D, 3, FALSE)), ""))</f>
        <v/>
      </c>
      <c r="AG891" s="5" t="str">
        <f>IF(AB891 = "", "", IFERROR(VLOOKUP(AB891, 'SERVICE LOCATIONS'!$A:$D, 4, FALSE), ""))</f>
        <v/>
      </c>
      <c r="AH891" s="5" t="str">
        <f>IF(AB891 = "", "", IFERROR(VLOOKUP(AB891, 'SERVICE LOCATIONS'!$A:$J, 5, FALSE), ""))</f>
        <v/>
      </c>
      <c r="AI891" s="5" t="str">
        <f>IF(AB891 = "", "", IFERROR(VLOOKUP(AB891, 'SERVICE LOCATIONS'!$A:$F, 6, FALSE), ""))</f>
        <v/>
      </c>
      <c r="AJ891" s="5" t="str">
        <f>IF(AB891 = "", "", IFERROR(VLOOKUP(AB891, 'SERVICE LOCATIONS'!$A:$G, 7, FALSE), ""))</f>
        <v/>
      </c>
      <c r="AK891" s="5" t="str">
        <f>IF(AB891 = "", "", IFERROR(VLOOKUP(AB891, 'SERVICE LOCATIONS'!$A:$H, 8, FALSE), ""))</f>
        <v/>
      </c>
      <c r="AL891" s="7" t="str">
        <f>IF(AB891 = "", "", IFERROR(VLOOKUP(AB891, 'SERVICE LOCATIONS'!$A:$I, 9, FALSE), ""))</f>
        <v/>
      </c>
      <c r="AM891" s="7" t="str">
        <f>IF(AB891 = "", "", IFERROR(VLOOKUP(AB891, 'SERVICE LOCATIONS'!$A:$J, 10, FALSE), ""))</f>
        <v/>
      </c>
      <c r="AN891" s="7" t="str">
        <f>IF(AB891 = "", "", IFERROR(VLOOKUP(AB891, 'SERVICE LOCATIONS'!$A:$Q, 12, FALSE), ""))</f>
        <v/>
      </c>
      <c r="AO891" s="5" t="str">
        <f>IF(AB891 = "", "", IFERROR(VLOOKUP(AB891, 'SERVICE LOCATIONS'!$A:$Q, 13, FALSE), ""))</f>
        <v/>
      </c>
      <c r="AP891" s="5" t="str">
        <f>IF(AB891 = "", "", IFERROR(VLOOKUP(AB891, 'SERVICE LOCATIONS'!$A:$Q, 14, FALSE), ""))</f>
        <v/>
      </c>
      <c r="AQ891" s="5" t="str">
        <f>IF(AB891 = "", "", IFERROR(VLOOKUP(AB891, 'SERVICE LOCATIONS'!$A:$Q, 15, FALSE), ""))</f>
        <v/>
      </c>
      <c r="AR891" s="5" t="str">
        <f>IF(AB891 = "", "", IFERROR(VLOOKUP(AB891, 'SERVICE LOCATIONS'!$A:$Q, 16, FALSE), ""))</f>
        <v/>
      </c>
      <c r="AS891" s="5" t="str">
        <f>IF(AB891 = "", "", IFERROR(VLOOKUP(AB891, 'SERVICE LOCATIONS'!$A:$Q, 17, FALSE), ""))</f>
        <v/>
      </c>
      <c r="AT891" s="27" t="str">
        <f>IF(AB891 = "", "", IFERROR(VLOOKUP(AB891, 'SERVICE LOCATIONS'!$A:$Q, 11, FALSE), ""))</f>
        <v/>
      </c>
      <c r="AU891" s="42"/>
      <c r="AV891" s="54"/>
      <c r="AW891" s="55"/>
      <c r="AX891" s="56"/>
      <c r="AY891" s="57"/>
    </row>
    <row r="892" spans="1:51" x14ac:dyDescent="0.2">
      <c r="A892" s="58"/>
      <c r="B892" s="64" t="str">
        <f>IF(A892="", "", TEXT(VLOOKUP(A892, 'ENTITY INFO'!$A:$E, 4, FALSE), "00-0000000"))</f>
        <v/>
      </c>
      <c r="C892" s="64" t="str">
        <f>IF(A892="", "", VLOOKUP(A892, 'ENTITY INFO'!$A:$E, 5, FALSE))</f>
        <v/>
      </c>
      <c r="D892" s="64" t="str">
        <f>IF(A892 = "", "", IFERROR(VLOOKUP(A892, 'ENTITY INFO'!$A:$B, 2, FALSE), ""))</f>
        <v/>
      </c>
      <c r="E892" s="42"/>
      <c r="F892" s="57"/>
      <c r="G892" s="60"/>
      <c r="H892" s="54"/>
      <c r="I892" s="61"/>
      <c r="J892" s="62"/>
      <c r="K892" s="57"/>
      <c r="L892" s="57"/>
      <c r="M892" s="54"/>
      <c r="N892" s="63"/>
      <c r="O892" s="57"/>
      <c r="P892" s="57"/>
      <c r="Q892" s="57"/>
      <c r="R892" s="57"/>
      <c r="S892" s="57"/>
      <c r="T892" s="57"/>
      <c r="U892" s="57"/>
      <c r="V892" s="57"/>
      <c r="W892" s="57"/>
      <c r="X892" s="57"/>
      <c r="Y892" s="25" t="str">
        <f>IF(X892 = "", "", IFERROR(VLOOKUP(X892, Values!G:H, 2, FALSE), ""))</f>
        <v/>
      </c>
      <c r="Z892" s="26" t="str">
        <f>IF(X892 = "", "", IFERROR(VLOOKUP(X892, Values!G:I, 3, FALSE), ""))</f>
        <v/>
      </c>
      <c r="AA892" s="107"/>
      <c r="AB892" s="56"/>
      <c r="AC892" s="57"/>
      <c r="AD892" s="25"/>
      <c r="AE892" s="5" t="str">
        <f>IF(AB892 = "", "", IFERROR(VLOOKUP(AB892, 'SERVICE LOCATIONS'!$A:$B, 2, FALSE), ""))</f>
        <v/>
      </c>
      <c r="AF892" s="5" t="str">
        <f>IF(AB892 = "", "", IFERROR(IF(VLOOKUP(AB892, 'SERVICE LOCATIONS'!$A:$C, 3, FALSE) = 0, "", VLOOKUP(AB892, 'SERVICE LOCATIONS'!$A:$D, 3, FALSE)), ""))</f>
        <v/>
      </c>
      <c r="AG892" s="5" t="str">
        <f>IF(AB892 = "", "", IFERROR(VLOOKUP(AB892, 'SERVICE LOCATIONS'!$A:$D, 4, FALSE), ""))</f>
        <v/>
      </c>
      <c r="AH892" s="5" t="str">
        <f>IF(AB892 = "", "", IFERROR(VLOOKUP(AB892, 'SERVICE LOCATIONS'!$A:$J, 5, FALSE), ""))</f>
        <v/>
      </c>
      <c r="AI892" s="5" t="str">
        <f>IF(AB892 = "", "", IFERROR(VLOOKUP(AB892, 'SERVICE LOCATIONS'!$A:$F, 6, FALSE), ""))</f>
        <v/>
      </c>
      <c r="AJ892" s="5" t="str">
        <f>IF(AB892 = "", "", IFERROR(VLOOKUP(AB892, 'SERVICE LOCATIONS'!$A:$G, 7, FALSE), ""))</f>
        <v/>
      </c>
      <c r="AK892" s="5" t="str">
        <f>IF(AB892 = "", "", IFERROR(VLOOKUP(AB892, 'SERVICE LOCATIONS'!$A:$H, 8, FALSE), ""))</f>
        <v/>
      </c>
      <c r="AL892" s="7" t="str">
        <f>IF(AB892 = "", "", IFERROR(VLOOKUP(AB892, 'SERVICE LOCATIONS'!$A:$I, 9, FALSE), ""))</f>
        <v/>
      </c>
      <c r="AM892" s="7" t="str">
        <f>IF(AB892 = "", "", IFERROR(VLOOKUP(AB892, 'SERVICE LOCATIONS'!$A:$J, 10, FALSE), ""))</f>
        <v/>
      </c>
      <c r="AN892" s="7" t="str">
        <f>IF(AB892 = "", "", IFERROR(VLOOKUP(AB892, 'SERVICE LOCATIONS'!$A:$Q, 12, FALSE), ""))</f>
        <v/>
      </c>
      <c r="AO892" s="5" t="str">
        <f>IF(AB892 = "", "", IFERROR(VLOOKUP(AB892, 'SERVICE LOCATIONS'!$A:$Q, 13, FALSE), ""))</f>
        <v/>
      </c>
      <c r="AP892" s="5" t="str">
        <f>IF(AB892 = "", "", IFERROR(VLOOKUP(AB892, 'SERVICE LOCATIONS'!$A:$Q, 14, FALSE), ""))</f>
        <v/>
      </c>
      <c r="AQ892" s="5" t="str">
        <f>IF(AB892 = "", "", IFERROR(VLOOKUP(AB892, 'SERVICE LOCATIONS'!$A:$Q, 15, FALSE), ""))</f>
        <v/>
      </c>
      <c r="AR892" s="5" t="str">
        <f>IF(AB892 = "", "", IFERROR(VLOOKUP(AB892, 'SERVICE LOCATIONS'!$A:$Q, 16, FALSE), ""))</f>
        <v/>
      </c>
      <c r="AS892" s="5" t="str">
        <f>IF(AB892 = "", "", IFERROR(VLOOKUP(AB892, 'SERVICE LOCATIONS'!$A:$Q, 17, FALSE), ""))</f>
        <v/>
      </c>
      <c r="AT892" s="27" t="str">
        <f>IF(AB892 = "", "", IFERROR(VLOOKUP(AB892, 'SERVICE LOCATIONS'!$A:$Q, 11, FALSE), ""))</f>
        <v/>
      </c>
      <c r="AU892" s="42"/>
      <c r="AV892" s="54"/>
      <c r="AW892" s="55"/>
      <c r="AX892" s="56"/>
      <c r="AY892" s="57"/>
    </row>
    <row r="893" spans="1:51" x14ac:dyDescent="0.2">
      <c r="A893" s="58"/>
      <c r="B893" s="64" t="str">
        <f>IF(A893="", "", TEXT(VLOOKUP(A893, 'ENTITY INFO'!$A:$E, 4, FALSE), "00-0000000"))</f>
        <v/>
      </c>
      <c r="C893" s="64" t="str">
        <f>IF(A893="", "", VLOOKUP(A893, 'ENTITY INFO'!$A:$E, 5, FALSE))</f>
        <v/>
      </c>
      <c r="D893" s="64" t="str">
        <f>IF(A893 = "", "", IFERROR(VLOOKUP(A893, 'ENTITY INFO'!$A:$B, 2, FALSE), ""))</f>
        <v/>
      </c>
      <c r="E893" s="42"/>
      <c r="F893" s="57"/>
      <c r="G893" s="60"/>
      <c r="H893" s="54"/>
      <c r="I893" s="61"/>
      <c r="J893" s="62"/>
      <c r="K893" s="57"/>
      <c r="L893" s="57"/>
      <c r="M893" s="54"/>
      <c r="N893" s="63"/>
      <c r="O893" s="57"/>
      <c r="P893" s="57"/>
      <c r="Q893" s="57"/>
      <c r="R893" s="57"/>
      <c r="S893" s="57"/>
      <c r="T893" s="57"/>
      <c r="U893" s="57"/>
      <c r="V893" s="57"/>
      <c r="W893" s="57"/>
      <c r="X893" s="57"/>
      <c r="Y893" s="25" t="str">
        <f>IF(X893 = "", "", IFERROR(VLOOKUP(X893, Values!G:H, 2, FALSE), ""))</f>
        <v/>
      </c>
      <c r="Z893" s="26" t="str">
        <f>IF(X893 = "", "", IFERROR(VLOOKUP(X893, Values!G:I, 3, FALSE), ""))</f>
        <v/>
      </c>
      <c r="AA893" s="107"/>
      <c r="AB893" s="56"/>
      <c r="AC893" s="57"/>
      <c r="AD893" s="25"/>
      <c r="AE893" s="5" t="str">
        <f>IF(AB893 = "", "", IFERROR(VLOOKUP(AB893, 'SERVICE LOCATIONS'!$A:$B, 2, FALSE), ""))</f>
        <v/>
      </c>
      <c r="AF893" s="5" t="str">
        <f>IF(AB893 = "", "", IFERROR(IF(VLOOKUP(AB893, 'SERVICE LOCATIONS'!$A:$C, 3, FALSE) = 0, "", VLOOKUP(AB893, 'SERVICE LOCATIONS'!$A:$D, 3, FALSE)), ""))</f>
        <v/>
      </c>
      <c r="AG893" s="5" t="str">
        <f>IF(AB893 = "", "", IFERROR(VLOOKUP(AB893, 'SERVICE LOCATIONS'!$A:$D, 4, FALSE), ""))</f>
        <v/>
      </c>
      <c r="AH893" s="5" t="str">
        <f>IF(AB893 = "", "", IFERROR(VLOOKUP(AB893, 'SERVICE LOCATIONS'!$A:$J, 5, FALSE), ""))</f>
        <v/>
      </c>
      <c r="AI893" s="5" t="str">
        <f>IF(AB893 = "", "", IFERROR(VLOOKUP(AB893, 'SERVICE LOCATIONS'!$A:$F, 6, FALSE), ""))</f>
        <v/>
      </c>
      <c r="AJ893" s="5" t="str">
        <f>IF(AB893 = "", "", IFERROR(VLOOKUP(AB893, 'SERVICE LOCATIONS'!$A:$G, 7, FALSE), ""))</f>
        <v/>
      </c>
      <c r="AK893" s="5" t="str">
        <f>IF(AB893 = "", "", IFERROR(VLOOKUP(AB893, 'SERVICE LOCATIONS'!$A:$H, 8, FALSE), ""))</f>
        <v/>
      </c>
      <c r="AL893" s="7" t="str">
        <f>IF(AB893 = "", "", IFERROR(VLOOKUP(AB893, 'SERVICE LOCATIONS'!$A:$I, 9, FALSE), ""))</f>
        <v/>
      </c>
      <c r="AM893" s="7" t="str">
        <f>IF(AB893 = "", "", IFERROR(VLOOKUP(AB893, 'SERVICE LOCATIONS'!$A:$J, 10, FALSE), ""))</f>
        <v/>
      </c>
      <c r="AN893" s="7" t="str">
        <f>IF(AB893 = "", "", IFERROR(VLOOKUP(AB893, 'SERVICE LOCATIONS'!$A:$Q, 12, FALSE), ""))</f>
        <v/>
      </c>
      <c r="AO893" s="5" t="str">
        <f>IF(AB893 = "", "", IFERROR(VLOOKUP(AB893, 'SERVICE LOCATIONS'!$A:$Q, 13, FALSE), ""))</f>
        <v/>
      </c>
      <c r="AP893" s="5" t="str">
        <f>IF(AB893 = "", "", IFERROR(VLOOKUP(AB893, 'SERVICE LOCATIONS'!$A:$Q, 14, FALSE), ""))</f>
        <v/>
      </c>
      <c r="AQ893" s="5" t="str">
        <f>IF(AB893 = "", "", IFERROR(VLOOKUP(AB893, 'SERVICE LOCATIONS'!$A:$Q, 15, FALSE), ""))</f>
        <v/>
      </c>
      <c r="AR893" s="5" t="str">
        <f>IF(AB893 = "", "", IFERROR(VLOOKUP(AB893, 'SERVICE LOCATIONS'!$A:$Q, 16, FALSE), ""))</f>
        <v/>
      </c>
      <c r="AS893" s="5" t="str">
        <f>IF(AB893 = "", "", IFERROR(VLOOKUP(AB893, 'SERVICE LOCATIONS'!$A:$Q, 17, FALSE), ""))</f>
        <v/>
      </c>
      <c r="AT893" s="27" t="str">
        <f>IF(AB893 = "", "", IFERROR(VLOOKUP(AB893, 'SERVICE LOCATIONS'!$A:$Q, 11, FALSE), ""))</f>
        <v/>
      </c>
      <c r="AU893" s="42"/>
      <c r="AV893" s="54"/>
      <c r="AW893" s="55"/>
      <c r="AX893" s="56"/>
      <c r="AY893" s="57"/>
    </row>
    <row r="894" spans="1:51" x14ac:dyDescent="0.2">
      <c r="A894" s="58"/>
      <c r="B894" s="64" t="str">
        <f>IF(A894="", "", TEXT(VLOOKUP(A894, 'ENTITY INFO'!$A:$E, 4, FALSE), "00-0000000"))</f>
        <v/>
      </c>
      <c r="C894" s="64" t="str">
        <f>IF(A894="", "", VLOOKUP(A894, 'ENTITY INFO'!$A:$E, 5, FALSE))</f>
        <v/>
      </c>
      <c r="D894" s="64" t="str">
        <f>IF(A894 = "", "", IFERROR(VLOOKUP(A894, 'ENTITY INFO'!$A:$B, 2, FALSE), ""))</f>
        <v/>
      </c>
      <c r="E894" s="42"/>
      <c r="F894" s="57"/>
      <c r="G894" s="60"/>
      <c r="H894" s="54"/>
      <c r="I894" s="61"/>
      <c r="J894" s="62"/>
      <c r="K894" s="57"/>
      <c r="L894" s="57"/>
      <c r="M894" s="54"/>
      <c r="N894" s="63"/>
      <c r="O894" s="57"/>
      <c r="P894" s="57"/>
      <c r="Q894" s="57"/>
      <c r="R894" s="57"/>
      <c r="S894" s="57"/>
      <c r="T894" s="57"/>
      <c r="U894" s="57"/>
      <c r="V894" s="57"/>
      <c r="W894" s="57"/>
      <c r="X894" s="57"/>
      <c r="Y894" s="25" t="str">
        <f>IF(X894 = "", "", IFERROR(VLOOKUP(X894, Values!G:H, 2, FALSE), ""))</f>
        <v/>
      </c>
      <c r="Z894" s="26" t="str">
        <f>IF(X894 = "", "", IFERROR(VLOOKUP(X894, Values!G:I, 3, FALSE), ""))</f>
        <v/>
      </c>
      <c r="AA894" s="107"/>
      <c r="AB894" s="56"/>
      <c r="AC894" s="57"/>
      <c r="AD894" s="25"/>
      <c r="AE894" s="5" t="str">
        <f>IF(AB894 = "", "", IFERROR(VLOOKUP(AB894, 'SERVICE LOCATIONS'!$A:$B, 2, FALSE), ""))</f>
        <v/>
      </c>
      <c r="AF894" s="5" t="str">
        <f>IF(AB894 = "", "", IFERROR(IF(VLOOKUP(AB894, 'SERVICE LOCATIONS'!$A:$C, 3, FALSE) = 0, "", VLOOKUP(AB894, 'SERVICE LOCATIONS'!$A:$D, 3, FALSE)), ""))</f>
        <v/>
      </c>
      <c r="AG894" s="5" t="str">
        <f>IF(AB894 = "", "", IFERROR(VLOOKUP(AB894, 'SERVICE LOCATIONS'!$A:$D, 4, FALSE), ""))</f>
        <v/>
      </c>
      <c r="AH894" s="5" t="str">
        <f>IF(AB894 = "", "", IFERROR(VLOOKUP(AB894, 'SERVICE LOCATIONS'!$A:$J, 5, FALSE), ""))</f>
        <v/>
      </c>
      <c r="AI894" s="5" t="str">
        <f>IF(AB894 = "", "", IFERROR(VLOOKUP(AB894, 'SERVICE LOCATIONS'!$A:$F, 6, FALSE), ""))</f>
        <v/>
      </c>
      <c r="AJ894" s="5" t="str">
        <f>IF(AB894 = "", "", IFERROR(VLOOKUP(AB894, 'SERVICE LOCATIONS'!$A:$G, 7, FALSE), ""))</f>
        <v/>
      </c>
      <c r="AK894" s="5" t="str">
        <f>IF(AB894 = "", "", IFERROR(VLOOKUP(AB894, 'SERVICE LOCATIONS'!$A:$H, 8, FALSE), ""))</f>
        <v/>
      </c>
      <c r="AL894" s="7" t="str">
        <f>IF(AB894 = "", "", IFERROR(VLOOKUP(AB894, 'SERVICE LOCATIONS'!$A:$I, 9, FALSE), ""))</f>
        <v/>
      </c>
      <c r="AM894" s="7" t="str">
        <f>IF(AB894 = "", "", IFERROR(VLOOKUP(AB894, 'SERVICE LOCATIONS'!$A:$J, 10, FALSE), ""))</f>
        <v/>
      </c>
      <c r="AN894" s="7" t="str">
        <f>IF(AB894 = "", "", IFERROR(VLOOKUP(AB894, 'SERVICE LOCATIONS'!$A:$Q, 12, FALSE), ""))</f>
        <v/>
      </c>
      <c r="AO894" s="5" t="str">
        <f>IF(AB894 = "", "", IFERROR(VLOOKUP(AB894, 'SERVICE LOCATIONS'!$A:$Q, 13, FALSE), ""))</f>
        <v/>
      </c>
      <c r="AP894" s="5" t="str">
        <f>IF(AB894 = "", "", IFERROR(VLOOKUP(AB894, 'SERVICE LOCATIONS'!$A:$Q, 14, FALSE), ""))</f>
        <v/>
      </c>
      <c r="AQ894" s="5" t="str">
        <f>IF(AB894 = "", "", IFERROR(VLOOKUP(AB894, 'SERVICE LOCATIONS'!$A:$Q, 15, FALSE), ""))</f>
        <v/>
      </c>
      <c r="AR894" s="5" t="str">
        <f>IF(AB894 = "", "", IFERROR(VLOOKUP(AB894, 'SERVICE LOCATIONS'!$A:$Q, 16, FALSE), ""))</f>
        <v/>
      </c>
      <c r="AS894" s="5" t="str">
        <f>IF(AB894 = "", "", IFERROR(VLOOKUP(AB894, 'SERVICE LOCATIONS'!$A:$Q, 17, FALSE), ""))</f>
        <v/>
      </c>
      <c r="AT894" s="27" t="str">
        <f>IF(AB894 = "", "", IFERROR(VLOOKUP(AB894, 'SERVICE LOCATIONS'!$A:$Q, 11, FALSE), ""))</f>
        <v/>
      </c>
      <c r="AU894" s="42"/>
      <c r="AV894" s="54"/>
      <c r="AW894" s="55"/>
      <c r="AX894" s="56"/>
      <c r="AY894" s="57"/>
    </row>
    <row r="895" spans="1:51" x14ac:dyDescent="0.2">
      <c r="A895" s="58"/>
      <c r="B895" s="64" t="str">
        <f>IF(A895="", "", TEXT(VLOOKUP(A895, 'ENTITY INFO'!$A:$E, 4, FALSE), "00-0000000"))</f>
        <v/>
      </c>
      <c r="C895" s="64" t="str">
        <f>IF(A895="", "", VLOOKUP(A895, 'ENTITY INFO'!$A:$E, 5, FALSE))</f>
        <v/>
      </c>
      <c r="D895" s="64" t="str">
        <f>IF(A895 = "", "", IFERROR(VLOOKUP(A895, 'ENTITY INFO'!$A:$B, 2, FALSE), ""))</f>
        <v/>
      </c>
      <c r="E895" s="42"/>
      <c r="F895" s="57"/>
      <c r="G895" s="60"/>
      <c r="H895" s="54"/>
      <c r="I895" s="61"/>
      <c r="J895" s="62"/>
      <c r="K895" s="57"/>
      <c r="L895" s="57"/>
      <c r="M895" s="54"/>
      <c r="N895" s="63"/>
      <c r="O895" s="57"/>
      <c r="P895" s="57"/>
      <c r="Q895" s="57"/>
      <c r="R895" s="57"/>
      <c r="S895" s="57"/>
      <c r="T895" s="57"/>
      <c r="U895" s="57"/>
      <c r="V895" s="57"/>
      <c r="W895" s="57"/>
      <c r="X895" s="57"/>
      <c r="Y895" s="25" t="str">
        <f>IF(X895 = "", "", IFERROR(VLOOKUP(X895, Values!G:H, 2, FALSE), ""))</f>
        <v/>
      </c>
      <c r="Z895" s="26" t="str">
        <f>IF(X895 = "", "", IFERROR(VLOOKUP(X895, Values!G:I, 3, FALSE), ""))</f>
        <v/>
      </c>
      <c r="AA895" s="107"/>
      <c r="AB895" s="56"/>
      <c r="AC895" s="57"/>
      <c r="AD895" s="25"/>
      <c r="AE895" s="5" t="str">
        <f>IF(AB895 = "", "", IFERROR(VLOOKUP(AB895, 'SERVICE LOCATIONS'!$A:$B, 2, FALSE), ""))</f>
        <v/>
      </c>
      <c r="AF895" s="5" t="str">
        <f>IF(AB895 = "", "", IFERROR(IF(VLOOKUP(AB895, 'SERVICE LOCATIONS'!$A:$C, 3, FALSE) = 0, "", VLOOKUP(AB895, 'SERVICE LOCATIONS'!$A:$D, 3, FALSE)), ""))</f>
        <v/>
      </c>
      <c r="AG895" s="5" t="str">
        <f>IF(AB895 = "", "", IFERROR(VLOOKUP(AB895, 'SERVICE LOCATIONS'!$A:$D, 4, FALSE), ""))</f>
        <v/>
      </c>
      <c r="AH895" s="5" t="str">
        <f>IF(AB895 = "", "", IFERROR(VLOOKUP(AB895, 'SERVICE LOCATIONS'!$A:$J, 5, FALSE), ""))</f>
        <v/>
      </c>
      <c r="AI895" s="5" t="str">
        <f>IF(AB895 = "", "", IFERROR(VLOOKUP(AB895, 'SERVICE LOCATIONS'!$A:$F, 6, FALSE), ""))</f>
        <v/>
      </c>
      <c r="AJ895" s="5" t="str">
        <f>IF(AB895 = "", "", IFERROR(VLOOKUP(AB895, 'SERVICE LOCATIONS'!$A:$G, 7, FALSE), ""))</f>
        <v/>
      </c>
      <c r="AK895" s="5" t="str">
        <f>IF(AB895 = "", "", IFERROR(VLOOKUP(AB895, 'SERVICE LOCATIONS'!$A:$H, 8, FALSE), ""))</f>
        <v/>
      </c>
      <c r="AL895" s="7" t="str">
        <f>IF(AB895 = "", "", IFERROR(VLOOKUP(AB895, 'SERVICE LOCATIONS'!$A:$I, 9, FALSE), ""))</f>
        <v/>
      </c>
      <c r="AM895" s="7" t="str">
        <f>IF(AB895 = "", "", IFERROR(VLOOKUP(AB895, 'SERVICE LOCATIONS'!$A:$J, 10, FALSE), ""))</f>
        <v/>
      </c>
      <c r="AN895" s="7" t="str">
        <f>IF(AB895 = "", "", IFERROR(VLOOKUP(AB895, 'SERVICE LOCATIONS'!$A:$Q, 12, FALSE), ""))</f>
        <v/>
      </c>
      <c r="AO895" s="5" t="str">
        <f>IF(AB895 = "", "", IFERROR(VLOOKUP(AB895, 'SERVICE LOCATIONS'!$A:$Q, 13, FALSE), ""))</f>
        <v/>
      </c>
      <c r="AP895" s="5" t="str">
        <f>IF(AB895 = "", "", IFERROR(VLOOKUP(AB895, 'SERVICE LOCATIONS'!$A:$Q, 14, FALSE), ""))</f>
        <v/>
      </c>
      <c r="AQ895" s="5" t="str">
        <f>IF(AB895 = "", "", IFERROR(VLOOKUP(AB895, 'SERVICE LOCATIONS'!$A:$Q, 15, FALSE), ""))</f>
        <v/>
      </c>
      <c r="AR895" s="5" t="str">
        <f>IF(AB895 = "", "", IFERROR(VLOOKUP(AB895, 'SERVICE LOCATIONS'!$A:$Q, 16, FALSE), ""))</f>
        <v/>
      </c>
      <c r="AS895" s="5" t="str">
        <f>IF(AB895 = "", "", IFERROR(VLOOKUP(AB895, 'SERVICE LOCATIONS'!$A:$Q, 17, FALSE), ""))</f>
        <v/>
      </c>
      <c r="AT895" s="27" t="str">
        <f>IF(AB895 = "", "", IFERROR(VLOOKUP(AB895, 'SERVICE LOCATIONS'!$A:$Q, 11, FALSE), ""))</f>
        <v/>
      </c>
      <c r="AU895" s="42"/>
      <c r="AV895" s="54"/>
      <c r="AW895" s="55"/>
      <c r="AX895" s="56"/>
      <c r="AY895" s="57"/>
    </row>
    <row r="896" spans="1:51" x14ac:dyDescent="0.2">
      <c r="A896" s="58"/>
      <c r="B896" s="64" t="str">
        <f>IF(A896="", "", TEXT(VLOOKUP(A896, 'ENTITY INFO'!$A:$E, 4, FALSE), "00-0000000"))</f>
        <v/>
      </c>
      <c r="C896" s="64" t="str">
        <f>IF(A896="", "", VLOOKUP(A896, 'ENTITY INFO'!$A:$E, 5, FALSE))</f>
        <v/>
      </c>
      <c r="D896" s="64" t="str">
        <f>IF(A896 = "", "", IFERROR(VLOOKUP(A896, 'ENTITY INFO'!$A:$B, 2, FALSE), ""))</f>
        <v/>
      </c>
      <c r="E896" s="42"/>
      <c r="F896" s="57"/>
      <c r="G896" s="60"/>
      <c r="H896" s="54"/>
      <c r="I896" s="61"/>
      <c r="J896" s="62"/>
      <c r="K896" s="57"/>
      <c r="L896" s="57"/>
      <c r="M896" s="54"/>
      <c r="N896" s="63"/>
      <c r="O896" s="57"/>
      <c r="P896" s="57"/>
      <c r="Q896" s="57"/>
      <c r="R896" s="57"/>
      <c r="S896" s="57"/>
      <c r="T896" s="57"/>
      <c r="U896" s="57"/>
      <c r="V896" s="57"/>
      <c r="W896" s="57"/>
      <c r="X896" s="57"/>
      <c r="Y896" s="25" t="str">
        <f>IF(X896 = "", "", IFERROR(VLOOKUP(X896, Values!G:H, 2, FALSE), ""))</f>
        <v/>
      </c>
      <c r="Z896" s="26" t="str">
        <f>IF(X896 = "", "", IFERROR(VLOOKUP(X896, Values!G:I, 3, FALSE), ""))</f>
        <v/>
      </c>
      <c r="AA896" s="107"/>
      <c r="AB896" s="56"/>
      <c r="AC896" s="57"/>
      <c r="AD896" s="25"/>
      <c r="AE896" s="5" t="str">
        <f>IF(AB896 = "", "", IFERROR(VLOOKUP(AB896, 'SERVICE LOCATIONS'!$A:$B, 2, FALSE), ""))</f>
        <v/>
      </c>
      <c r="AF896" s="5" t="str">
        <f>IF(AB896 = "", "", IFERROR(IF(VLOOKUP(AB896, 'SERVICE LOCATIONS'!$A:$C, 3, FALSE) = 0, "", VLOOKUP(AB896, 'SERVICE LOCATIONS'!$A:$D, 3, FALSE)), ""))</f>
        <v/>
      </c>
      <c r="AG896" s="5" t="str">
        <f>IF(AB896 = "", "", IFERROR(VLOOKUP(AB896, 'SERVICE LOCATIONS'!$A:$D, 4, FALSE), ""))</f>
        <v/>
      </c>
      <c r="AH896" s="5" t="str">
        <f>IF(AB896 = "", "", IFERROR(VLOOKUP(AB896, 'SERVICE LOCATIONS'!$A:$J, 5, FALSE), ""))</f>
        <v/>
      </c>
      <c r="AI896" s="5" t="str">
        <f>IF(AB896 = "", "", IFERROR(VLOOKUP(AB896, 'SERVICE LOCATIONS'!$A:$F, 6, FALSE), ""))</f>
        <v/>
      </c>
      <c r="AJ896" s="5" t="str">
        <f>IF(AB896 = "", "", IFERROR(VLOOKUP(AB896, 'SERVICE LOCATIONS'!$A:$G, 7, FALSE), ""))</f>
        <v/>
      </c>
      <c r="AK896" s="5" t="str">
        <f>IF(AB896 = "", "", IFERROR(VLOOKUP(AB896, 'SERVICE LOCATIONS'!$A:$H, 8, FALSE), ""))</f>
        <v/>
      </c>
      <c r="AL896" s="7" t="str">
        <f>IF(AB896 = "", "", IFERROR(VLOOKUP(AB896, 'SERVICE LOCATIONS'!$A:$I, 9, FALSE), ""))</f>
        <v/>
      </c>
      <c r="AM896" s="7" t="str">
        <f>IF(AB896 = "", "", IFERROR(VLOOKUP(AB896, 'SERVICE LOCATIONS'!$A:$J, 10, FALSE), ""))</f>
        <v/>
      </c>
      <c r="AN896" s="7" t="str">
        <f>IF(AB896 = "", "", IFERROR(VLOOKUP(AB896, 'SERVICE LOCATIONS'!$A:$Q, 12, FALSE), ""))</f>
        <v/>
      </c>
      <c r="AO896" s="5" t="str">
        <f>IF(AB896 = "", "", IFERROR(VLOOKUP(AB896, 'SERVICE LOCATIONS'!$A:$Q, 13, FALSE), ""))</f>
        <v/>
      </c>
      <c r="AP896" s="5" t="str">
        <f>IF(AB896 = "", "", IFERROR(VLOOKUP(AB896, 'SERVICE LOCATIONS'!$A:$Q, 14, FALSE), ""))</f>
        <v/>
      </c>
      <c r="AQ896" s="5" t="str">
        <f>IF(AB896 = "", "", IFERROR(VLOOKUP(AB896, 'SERVICE LOCATIONS'!$A:$Q, 15, FALSE), ""))</f>
        <v/>
      </c>
      <c r="AR896" s="5" t="str">
        <f>IF(AB896 = "", "", IFERROR(VLOOKUP(AB896, 'SERVICE LOCATIONS'!$A:$Q, 16, FALSE), ""))</f>
        <v/>
      </c>
      <c r="AS896" s="5" t="str">
        <f>IF(AB896 = "", "", IFERROR(VLOOKUP(AB896, 'SERVICE LOCATIONS'!$A:$Q, 17, FALSE), ""))</f>
        <v/>
      </c>
      <c r="AT896" s="27" t="str">
        <f>IF(AB896 = "", "", IFERROR(VLOOKUP(AB896, 'SERVICE LOCATIONS'!$A:$Q, 11, FALSE), ""))</f>
        <v/>
      </c>
      <c r="AU896" s="42"/>
      <c r="AV896" s="54"/>
      <c r="AW896" s="55"/>
      <c r="AX896" s="56"/>
      <c r="AY896" s="57"/>
    </row>
    <row r="897" spans="1:51" x14ac:dyDescent="0.2">
      <c r="A897" s="58"/>
      <c r="B897" s="64" t="str">
        <f>IF(A897="", "", TEXT(VLOOKUP(A897, 'ENTITY INFO'!$A:$E, 4, FALSE), "00-0000000"))</f>
        <v/>
      </c>
      <c r="C897" s="64" t="str">
        <f>IF(A897="", "", VLOOKUP(A897, 'ENTITY INFO'!$A:$E, 5, FALSE))</f>
        <v/>
      </c>
      <c r="D897" s="64" t="str">
        <f>IF(A897 = "", "", IFERROR(VLOOKUP(A897, 'ENTITY INFO'!$A:$B, 2, FALSE), ""))</f>
        <v/>
      </c>
      <c r="E897" s="42"/>
      <c r="F897" s="57"/>
      <c r="G897" s="60"/>
      <c r="H897" s="54"/>
      <c r="I897" s="61"/>
      <c r="J897" s="62"/>
      <c r="K897" s="57"/>
      <c r="L897" s="57"/>
      <c r="M897" s="54"/>
      <c r="N897" s="63"/>
      <c r="O897" s="57"/>
      <c r="P897" s="57"/>
      <c r="Q897" s="57"/>
      <c r="R897" s="57"/>
      <c r="S897" s="57"/>
      <c r="T897" s="57"/>
      <c r="U897" s="57"/>
      <c r="V897" s="57"/>
      <c r="W897" s="57"/>
      <c r="X897" s="57"/>
      <c r="Y897" s="25" t="str">
        <f>IF(X897 = "", "", IFERROR(VLOOKUP(X897, Values!G:H, 2, FALSE), ""))</f>
        <v/>
      </c>
      <c r="Z897" s="26" t="str">
        <f>IF(X897 = "", "", IFERROR(VLOOKUP(X897, Values!G:I, 3, FALSE), ""))</f>
        <v/>
      </c>
      <c r="AA897" s="107"/>
      <c r="AB897" s="56"/>
      <c r="AC897" s="57"/>
      <c r="AD897" s="25"/>
      <c r="AE897" s="5" t="str">
        <f>IF(AB897 = "", "", IFERROR(VLOOKUP(AB897, 'SERVICE LOCATIONS'!$A:$B, 2, FALSE), ""))</f>
        <v/>
      </c>
      <c r="AF897" s="5" t="str">
        <f>IF(AB897 = "", "", IFERROR(IF(VLOOKUP(AB897, 'SERVICE LOCATIONS'!$A:$C, 3, FALSE) = 0, "", VLOOKUP(AB897, 'SERVICE LOCATIONS'!$A:$D, 3, FALSE)), ""))</f>
        <v/>
      </c>
      <c r="AG897" s="5" t="str">
        <f>IF(AB897 = "", "", IFERROR(VLOOKUP(AB897, 'SERVICE LOCATIONS'!$A:$D, 4, FALSE), ""))</f>
        <v/>
      </c>
      <c r="AH897" s="5" t="str">
        <f>IF(AB897 = "", "", IFERROR(VLOOKUP(AB897, 'SERVICE LOCATIONS'!$A:$J, 5, FALSE), ""))</f>
        <v/>
      </c>
      <c r="AI897" s="5" t="str">
        <f>IF(AB897 = "", "", IFERROR(VLOOKUP(AB897, 'SERVICE LOCATIONS'!$A:$F, 6, FALSE), ""))</f>
        <v/>
      </c>
      <c r="AJ897" s="5" t="str">
        <f>IF(AB897 = "", "", IFERROR(VLOOKUP(AB897, 'SERVICE LOCATIONS'!$A:$G, 7, FALSE), ""))</f>
        <v/>
      </c>
      <c r="AK897" s="5" t="str">
        <f>IF(AB897 = "", "", IFERROR(VLOOKUP(AB897, 'SERVICE LOCATIONS'!$A:$H, 8, FALSE), ""))</f>
        <v/>
      </c>
      <c r="AL897" s="7" t="str">
        <f>IF(AB897 = "", "", IFERROR(VLOOKUP(AB897, 'SERVICE LOCATIONS'!$A:$I, 9, FALSE), ""))</f>
        <v/>
      </c>
      <c r="AM897" s="7" t="str">
        <f>IF(AB897 = "", "", IFERROR(VLOOKUP(AB897, 'SERVICE LOCATIONS'!$A:$J, 10, FALSE), ""))</f>
        <v/>
      </c>
      <c r="AN897" s="7" t="str">
        <f>IF(AB897 = "", "", IFERROR(VLOOKUP(AB897, 'SERVICE LOCATIONS'!$A:$Q, 12, FALSE), ""))</f>
        <v/>
      </c>
      <c r="AO897" s="5" t="str">
        <f>IF(AB897 = "", "", IFERROR(VLOOKUP(AB897, 'SERVICE LOCATIONS'!$A:$Q, 13, FALSE), ""))</f>
        <v/>
      </c>
      <c r="AP897" s="5" t="str">
        <f>IF(AB897 = "", "", IFERROR(VLOOKUP(AB897, 'SERVICE LOCATIONS'!$A:$Q, 14, FALSE), ""))</f>
        <v/>
      </c>
      <c r="AQ897" s="5" t="str">
        <f>IF(AB897 = "", "", IFERROR(VLOOKUP(AB897, 'SERVICE LOCATIONS'!$A:$Q, 15, FALSE), ""))</f>
        <v/>
      </c>
      <c r="AR897" s="5" t="str">
        <f>IF(AB897 = "", "", IFERROR(VLOOKUP(AB897, 'SERVICE LOCATIONS'!$A:$Q, 16, FALSE), ""))</f>
        <v/>
      </c>
      <c r="AS897" s="5" t="str">
        <f>IF(AB897 = "", "", IFERROR(VLOOKUP(AB897, 'SERVICE LOCATIONS'!$A:$Q, 17, FALSE), ""))</f>
        <v/>
      </c>
      <c r="AT897" s="27" t="str">
        <f>IF(AB897 = "", "", IFERROR(VLOOKUP(AB897, 'SERVICE LOCATIONS'!$A:$Q, 11, FALSE), ""))</f>
        <v/>
      </c>
      <c r="AU897" s="42"/>
      <c r="AV897" s="54"/>
      <c r="AW897" s="55"/>
      <c r="AX897" s="56"/>
      <c r="AY897" s="57"/>
    </row>
    <row r="898" spans="1:51" x14ac:dyDescent="0.2">
      <c r="A898" s="58"/>
      <c r="B898" s="64" t="str">
        <f>IF(A898="", "", TEXT(VLOOKUP(A898, 'ENTITY INFO'!$A:$E, 4, FALSE), "00-0000000"))</f>
        <v/>
      </c>
      <c r="C898" s="64" t="str">
        <f>IF(A898="", "", VLOOKUP(A898, 'ENTITY INFO'!$A:$E, 5, FALSE))</f>
        <v/>
      </c>
      <c r="D898" s="64" t="str">
        <f>IF(A898 = "", "", IFERROR(VLOOKUP(A898, 'ENTITY INFO'!$A:$B, 2, FALSE), ""))</f>
        <v/>
      </c>
      <c r="E898" s="42"/>
      <c r="F898" s="57"/>
      <c r="G898" s="60"/>
      <c r="H898" s="54"/>
      <c r="I898" s="61"/>
      <c r="J898" s="62"/>
      <c r="K898" s="57"/>
      <c r="L898" s="57"/>
      <c r="M898" s="54"/>
      <c r="N898" s="63"/>
      <c r="O898" s="57"/>
      <c r="P898" s="57"/>
      <c r="Q898" s="57"/>
      <c r="R898" s="57"/>
      <c r="S898" s="57"/>
      <c r="T898" s="57"/>
      <c r="U898" s="57"/>
      <c r="V898" s="57"/>
      <c r="W898" s="57"/>
      <c r="X898" s="57"/>
      <c r="Y898" s="25" t="str">
        <f>IF(X898 = "", "", IFERROR(VLOOKUP(X898, Values!G:H, 2, FALSE), ""))</f>
        <v/>
      </c>
      <c r="Z898" s="26" t="str">
        <f>IF(X898 = "", "", IFERROR(VLOOKUP(X898, Values!G:I, 3, FALSE), ""))</f>
        <v/>
      </c>
      <c r="AA898" s="107"/>
      <c r="AB898" s="56"/>
      <c r="AC898" s="57"/>
      <c r="AD898" s="25"/>
      <c r="AE898" s="5" t="str">
        <f>IF(AB898 = "", "", IFERROR(VLOOKUP(AB898, 'SERVICE LOCATIONS'!$A:$B, 2, FALSE), ""))</f>
        <v/>
      </c>
      <c r="AF898" s="5" t="str">
        <f>IF(AB898 = "", "", IFERROR(IF(VLOOKUP(AB898, 'SERVICE LOCATIONS'!$A:$C, 3, FALSE) = 0, "", VLOOKUP(AB898, 'SERVICE LOCATIONS'!$A:$D, 3, FALSE)), ""))</f>
        <v/>
      </c>
      <c r="AG898" s="5" t="str">
        <f>IF(AB898 = "", "", IFERROR(VLOOKUP(AB898, 'SERVICE LOCATIONS'!$A:$D, 4, FALSE), ""))</f>
        <v/>
      </c>
      <c r="AH898" s="5" t="str">
        <f>IF(AB898 = "", "", IFERROR(VLOOKUP(AB898, 'SERVICE LOCATIONS'!$A:$J, 5, FALSE), ""))</f>
        <v/>
      </c>
      <c r="AI898" s="5" t="str">
        <f>IF(AB898 = "", "", IFERROR(VLOOKUP(AB898, 'SERVICE LOCATIONS'!$A:$F, 6, FALSE), ""))</f>
        <v/>
      </c>
      <c r="AJ898" s="5" t="str">
        <f>IF(AB898 = "", "", IFERROR(VLOOKUP(AB898, 'SERVICE LOCATIONS'!$A:$G, 7, FALSE), ""))</f>
        <v/>
      </c>
      <c r="AK898" s="5" t="str">
        <f>IF(AB898 = "", "", IFERROR(VLOOKUP(AB898, 'SERVICE LOCATIONS'!$A:$H, 8, FALSE), ""))</f>
        <v/>
      </c>
      <c r="AL898" s="7" t="str">
        <f>IF(AB898 = "", "", IFERROR(VLOOKUP(AB898, 'SERVICE LOCATIONS'!$A:$I, 9, FALSE), ""))</f>
        <v/>
      </c>
      <c r="AM898" s="7" t="str">
        <f>IF(AB898 = "", "", IFERROR(VLOOKUP(AB898, 'SERVICE LOCATIONS'!$A:$J, 10, FALSE), ""))</f>
        <v/>
      </c>
      <c r="AN898" s="7" t="str">
        <f>IF(AB898 = "", "", IFERROR(VLOOKUP(AB898, 'SERVICE LOCATIONS'!$A:$Q, 12, FALSE), ""))</f>
        <v/>
      </c>
      <c r="AO898" s="5" t="str">
        <f>IF(AB898 = "", "", IFERROR(VLOOKUP(AB898, 'SERVICE LOCATIONS'!$A:$Q, 13, FALSE), ""))</f>
        <v/>
      </c>
      <c r="AP898" s="5" t="str">
        <f>IF(AB898 = "", "", IFERROR(VLOOKUP(AB898, 'SERVICE LOCATIONS'!$A:$Q, 14, FALSE), ""))</f>
        <v/>
      </c>
      <c r="AQ898" s="5" t="str">
        <f>IF(AB898 = "", "", IFERROR(VLOOKUP(AB898, 'SERVICE LOCATIONS'!$A:$Q, 15, FALSE), ""))</f>
        <v/>
      </c>
      <c r="AR898" s="5" t="str">
        <f>IF(AB898 = "", "", IFERROR(VLOOKUP(AB898, 'SERVICE LOCATIONS'!$A:$Q, 16, FALSE), ""))</f>
        <v/>
      </c>
      <c r="AS898" s="5" t="str">
        <f>IF(AB898 = "", "", IFERROR(VLOOKUP(AB898, 'SERVICE LOCATIONS'!$A:$Q, 17, FALSE), ""))</f>
        <v/>
      </c>
      <c r="AT898" s="27" t="str">
        <f>IF(AB898 = "", "", IFERROR(VLOOKUP(AB898, 'SERVICE LOCATIONS'!$A:$Q, 11, FALSE), ""))</f>
        <v/>
      </c>
      <c r="AU898" s="42"/>
      <c r="AV898" s="54"/>
      <c r="AW898" s="55"/>
      <c r="AX898" s="56"/>
      <c r="AY898" s="57"/>
    </row>
    <row r="899" spans="1:51" x14ac:dyDescent="0.2">
      <c r="A899" s="58"/>
      <c r="B899" s="64" t="str">
        <f>IF(A899="", "", TEXT(VLOOKUP(A899, 'ENTITY INFO'!$A:$E, 4, FALSE), "00-0000000"))</f>
        <v/>
      </c>
      <c r="C899" s="64" t="str">
        <f>IF(A899="", "", VLOOKUP(A899, 'ENTITY INFO'!$A:$E, 5, FALSE))</f>
        <v/>
      </c>
      <c r="D899" s="64" t="str">
        <f>IF(A899 = "", "", IFERROR(VLOOKUP(A899, 'ENTITY INFO'!$A:$B, 2, FALSE), ""))</f>
        <v/>
      </c>
      <c r="E899" s="42"/>
      <c r="F899" s="57"/>
      <c r="G899" s="60"/>
      <c r="H899" s="54"/>
      <c r="I899" s="61"/>
      <c r="J899" s="62"/>
      <c r="K899" s="57"/>
      <c r="L899" s="57"/>
      <c r="M899" s="54"/>
      <c r="N899" s="63"/>
      <c r="O899" s="57"/>
      <c r="P899" s="57"/>
      <c r="Q899" s="57"/>
      <c r="R899" s="57"/>
      <c r="S899" s="57"/>
      <c r="T899" s="57"/>
      <c r="U899" s="57"/>
      <c r="V899" s="57"/>
      <c r="W899" s="57"/>
      <c r="X899" s="57"/>
      <c r="Y899" s="25" t="str">
        <f>IF(X899 = "", "", IFERROR(VLOOKUP(X899, Values!G:H, 2, FALSE), ""))</f>
        <v/>
      </c>
      <c r="Z899" s="26" t="str">
        <f>IF(X899 = "", "", IFERROR(VLOOKUP(X899, Values!G:I, 3, FALSE), ""))</f>
        <v/>
      </c>
      <c r="AA899" s="107"/>
      <c r="AB899" s="56"/>
      <c r="AC899" s="57"/>
      <c r="AD899" s="25"/>
      <c r="AE899" s="5" t="str">
        <f>IF(AB899 = "", "", IFERROR(VLOOKUP(AB899, 'SERVICE LOCATIONS'!$A:$B, 2, FALSE), ""))</f>
        <v/>
      </c>
      <c r="AF899" s="5" t="str">
        <f>IF(AB899 = "", "", IFERROR(IF(VLOOKUP(AB899, 'SERVICE LOCATIONS'!$A:$C, 3, FALSE) = 0, "", VLOOKUP(AB899, 'SERVICE LOCATIONS'!$A:$D, 3, FALSE)), ""))</f>
        <v/>
      </c>
      <c r="AG899" s="5" t="str">
        <f>IF(AB899 = "", "", IFERROR(VLOOKUP(AB899, 'SERVICE LOCATIONS'!$A:$D, 4, FALSE), ""))</f>
        <v/>
      </c>
      <c r="AH899" s="5" t="str">
        <f>IF(AB899 = "", "", IFERROR(VLOOKUP(AB899, 'SERVICE LOCATIONS'!$A:$J, 5, FALSE), ""))</f>
        <v/>
      </c>
      <c r="AI899" s="5" t="str">
        <f>IF(AB899 = "", "", IFERROR(VLOOKUP(AB899, 'SERVICE LOCATIONS'!$A:$F, 6, FALSE), ""))</f>
        <v/>
      </c>
      <c r="AJ899" s="5" t="str">
        <f>IF(AB899 = "", "", IFERROR(VLOOKUP(AB899, 'SERVICE LOCATIONS'!$A:$G, 7, FALSE), ""))</f>
        <v/>
      </c>
      <c r="AK899" s="5" t="str">
        <f>IF(AB899 = "", "", IFERROR(VLOOKUP(AB899, 'SERVICE LOCATIONS'!$A:$H, 8, FALSE), ""))</f>
        <v/>
      </c>
      <c r="AL899" s="7" t="str">
        <f>IF(AB899 = "", "", IFERROR(VLOOKUP(AB899, 'SERVICE LOCATIONS'!$A:$I, 9, FALSE), ""))</f>
        <v/>
      </c>
      <c r="AM899" s="7" t="str">
        <f>IF(AB899 = "", "", IFERROR(VLOOKUP(AB899, 'SERVICE LOCATIONS'!$A:$J, 10, FALSE), ""))</f>
        <v/>
      </c>
      <c r="AN899" s="7" t="str">
        <f>IF(AB899 = "", "", IFERROR(VLOOKUP(AB899, 'SERVICE LOCATIONS'!$A:$Q, 12, FALSE), ""))</f>
        <v/>
      </c>
      <c r="AO899" s="5" t="str">
        <f>IF(AB899 = "", "", IFERROR(VLOOKUP(AB899, 'SERVICE LOCATIONS'!$A:$Q, 13, FALSE), ""))</f>
        <v/>
      </c>
      <c r="AP899" s="5" t="str">
        <f>IF(AB899 = "", "", IFERROR(VLOOKUP(AB899, 'SERVICE LOCATIONS'!$A:$Q, 14, FALSE), ""))</f>
        <v/>
      </c>
      <c r="AQ899" s="5" t="str">
        <f>IF(AB899 = "", "", IFERROR(VLOOKUP(AB899, 'SERVICE LOCATIONS'!$A:$Q, 15, FALSE), ""))</f>
        <v/>
      </c>
      <c r="AR899" s="5" t="str">
        <f>IF(AB899 = "", "", IFERROR(VLOOKUP(AB899, 'SERVICE LOCATIONS'!$A:$Q, 16, FALSE), ""))</f>
        <v/>
      </c>
      <c r="AS899" s="5" t="str">
        <f>IF(AB899 = "", "", IFERROR(VLOOKUP(AB899, 'SERVICE LOCATIONS'!$A:$Q, 17, FALSE), ""))</f>
        <v/>
      </c>
      <c r="AT899" s="27" t="str">
        <f>IF(AB899 = "", "", IFERROR(VLOOKUP(AB899, 'SERVICE LOCATIONS'!$A:$Q, 11, FALSE), ""))</f>
        <v/>
      </c>
      <c r="AU899" s="42"/>
      <c r="AV899" s="54"/>
      <c r="AW899" s="55"/>
      <c r="AX899" s="56"/>
      <c r="AY899" s="57"/>
    </row>
    <row r="900" spans="1:51" x14ac:dyDescent="0.2">
      <c r="A900" s="58"/>
      <c r="B900" s="64" t="str">
        <f>IF(A900="", "", TEXT(VLOOKUP(A900, 'ENTITY INFO'!$A:$E, 4, FALSE), "00-0000000"))</f>
        <v/>
      </c>
      <c r="C900" s="64" t="str">
        <f>IF(A900="", "", VLOOKUP(A900, 'ENTITY INFO'!$A:$E, 5, FALSE))</f>
        <v/>
      </c>
      <c r="D900" s="64" t="str">
        <f>IF(A900 = "", "", IFERROR(VLOOKUP(A900, 'ENTITY INFO'!$A:$B, 2, FALSE), ""))</f>
        <v/>
      </c>
      <c r="E900" s="42"/>
      <c r="F900" s="57"/>
      <c r="G900" s="60"/>
      <c r="H900" s="54"/>
      <c r="I900" s="61"/>
      <c r="J900" s="62"/>
      <c r="K900" s="57"/>
      <c r="L900" s="57"/>
      <c r="M900" s="54"/>
      <c r="N900" s="63"/>
      <c r="O900" s="57"/>
      <c r="P900" s="57"/>
      <c r="Q900" s="57"/>
      <c r="R900" s="57"/>
      <c r="S900" s="57"/>
      <c r="T900" s="57"/>
      <c r="U900" s="57"/>
      <c r="V900" s="57"/>
      <c r="W900" s="57"/>
      <c r="X900" s="57"/>
      <c r="Y900" s="25" t="str">
        <f>IF(X900 = "", "", IFERROR(VLOOKUP(X900, Values!G:H, 2, FALSE), ""))</f>
        <v/>
      </c>
      <c r="Z900" s="26" t="str">
        <f>IF(X900 = "", "", IFERROR(VLOOKUP(X900, Values!G:I, 3, FALSE), ""))</f>
        <v/>
      </c>
      <c r="AA900" s="107"/>
      <c r="AB900" s="56"/>
      <c r="AC900" s="57"/>
      <c r="AD900" s="25"/>
      <c r="AE900" s="5" t="str">
        <f>IF(AB900 = "", "", IFERROR(VLOOKUP(AB900, 'SERVICE LOCATIONS'!$A:$B, 2, FALSE), ""))</f>
        <v/>
      </c>
      <c r="AF900" s="5" t="str">
        <f>IF(AB900 = "", "", IFERROR(IF(VLOOKUP(AB900, 'SERVICE LOCATIONS'!$A:$C, 3, FALSE) = 0, "", VLOOKUP(AB900, 'SERVICE LOCATIONS'!$A:$D, 3, FALSE)), ""))</f>
        <v/>
      </c>
      <c r="AG900" s="5" t="str">
        <f>IF(AB900 = "", "", IFERROR(VLOOKUP(AB900, 'SERVICE LOCATIONS'!$A:$D, 4, FALSE), ""))</f>
        <v/>
      </c>
      <c r="AH900" s="5" t="str">
        <f>IF(AB900 = "", "", IFERROR(VLOOKUP(AB900, 'SERVICE LOCATIONS'!$A:$J, 5, FALSE), ""))</f>
        <v/>
      </c>
      <c r="AI900" s="5" t="str">
        <f>IF(AB900 = "", "", IFERROR(VLOOKUP(AB900, 'SERVICE LOCATIONS'!$A:$F, 6, FALSE), ""))</f>
        <v/>
      </c>
      <c r="AJ900" s="5" t="str">
        <f>IF(AB900 = "", "", IFERROR(VLOOKUP(AB900, 'SERVICE LOCATIONS'!$A:$G, 7, FALSE), ""))</f>
        <v/>
      </c>
      <c r="AK900" s="5" t="str">
        <f>IF(AB900 = "", "", IFERROR(VLOOKUP(AB900, 'SERVICE LOCATIONS'!$A:$H, 8, FALSE), ""))</f>
        <v/>
      </c>
      <c r="AL900" s="7" t="str">
        <f>IF(AB900 = "", "", IFERROR(VLOOKUP(AB900, 'SERVICE LOCATIONS'!$A:$I, 9, FALSE), ""))</f>
        <v/>
      </c>
      <c r="AM900" s="7" t="str">
        <f>IF(AB900 = "", "", IFERROR(VLOOKUP(AB900, 'SERVICE LOCATIONS'!$A:$J, 10, FALSE), ""))</f>
        <v/>
      </c>
      <c r="AN900" s="7" t="str">
        <f>IF(AB900 = "", "", IFERROR(VLOOKUP(AB900, 'SERVICE LOCATIONS'!$A:$Q, 12, FALSE), ""))</f>
        <v/>
      </c>
      <c r="AO900" s="5" t="str">
        <f>IF(AB900 = "", "", IFERROR(VLOOKUP(AB900, 'SERVICE LOCATIONS'!$A:$Q, 13, FALSE), ""))</f>
        <v/>
      </c>
      <c r="AP900" s="5" t="str">
        <f>IF(AB900 = "", "", IFERROR(VLOOKUP(AB900, 'SERVICE LOCATIONS'!$A:$Q, 14, FALSE), ""))</f>
        <v/>
      </c>
      <c r="AQ900" s="5" t="str">
        <f>IF(AB900 = "", "", IFERROR(VLOOKUP(AB900, 'SERVICE LOCATIONS'!$A:$Q, 15, FALSE), ""))</f>
        <v/>
      </c>
      <c r="AR900" s="5" t="str">
        <f>IF(AB900 = "", "", IFERROR(VLOOKUP(AB900, 'SERVICE LOCATIONS'!$A:$Q, 16, FALSE), ""))</f>
        <v/>
      </c>
      <c r="AS900" s="5" t="str">
        <f>IF(AB900 = "", "", IFERROR(VLOOKUP(AB900, 'SERVICE LOCATIONS'!$A:$Q, 17, FALSE), ""))</f>
        <v/>
      </c>
      <c r="AT900" s="27" t="str">
        <f>IF(AB900 = "", "", IFERROR(VLOOKUP(AB900, 'SERVICE LOCATIONS'!$A:$Q, 11, FALSE), ""))</f>
        <v/>
      </c>
      <c r="AU900" s="42"/>
      <c r="AV900" s="54"/>
      <c r="AW900" s="55"/>
      <c r="AX900" s="56"/>
      <c r="AY900" s="57"/>
    </row>
    <row r="901" spans="1:51" x14ac:dyDescent="0.2">
      <c r="A901" s="58"/>
      <c r="B901" s="64" t="str">
        <f>IF(A901="", "", TEXT(VLOOKUP(A901, 'ENTITY INFO'!$A:$E, 4, FALSE), "00-0000000"))</f>
        <v/>
      </c>
      <c r="C901" s="64" t="str">
        <f>IF(A901="", "", VLOOKUP(A901, 'ENTITY INFO'!$A:$E, 5, FALSE))</f>
        <v/>
      </c>
      <c r="D901" s="64" t="str">
        <f>IF(A901 = "", "", IFERROR(VLOOKUP(A901, 'ENTITY INFO'!$A:$B, 2, FALSE), ""))</f>
        <v/>
      </c>
      <c r="E901" s="42"/>
      <c r="F901" s="57"/>
      <c r="G901" s="60"/>
      <c r="H901" s="54"/>
      <c r="I901" s="61"/>
      <c r="J901" s="62"/>
      <c r="K901" s="57"/>
      <c r="L901" s="57"/>
      <c r="M901" s="54"/>
      <c r="N901" s="63"/>
      <c r="O901" s="57"/>
      <c r="P901" s="57"/>
      <c r="Q901" s="57"/>
      <c r="R901" s="57"/>
      <c r="S901" s="57"/>
      <c r="T901" s="57"/>
      <c r="U901" s="57"/>
      <c r="V901" s="57"/>
      <c r="W901" s="57"/>
      <c r="X901" s="57"/>
      <c r="Y901" s="25" t="str">
        <f>IF(X901 = "", "", IFERROR(VLOOKUP(X901, Values!G:H, 2, FALSE), ""))</f>
        <v/>
      </c>
      <c r="Z901" s="26" t="str">
        <f>IF(X901 = "", "", IFERROR(VLOOKUP(X901, Values!G:I, 3, FALSE), ""))</f>
        <v/>
      </c>
      <c r="AA901" s="107"/>
      <c r="AB901" s="56"/>
      <c r="AC901" s="57"/>
      <c r="AD901" s="25"/>
      <c r="AE901" s="5" t="str">
        <f>IF(AB901 = "", "", IFERROR(VLOOKUP(AB901, 'SERVICE LOCATIONS'!$A:$B, 2, FALSE), ""))</f>
        <v/>
      </c>
      <c r="AF901" s="5" t="str">
        <f>IF(AB901 = "", "", IFERROR(IF(VLOOKUP(AB901, 'SERVICE LOCATIONS'!$A:$C, 3, FALSE) = 0, "", VLOOKUP(AB901, 'SERVICE LOCATIONS'!$A:$D, 3, FALSE)), ""))</f>
        <v/>
      </c>
      <c r="AG901" s="5" t="str">
        <f>IF(AB901 = "", "", IFERROR(VLOOKUP(AB901, 'SERVICE LOCATIONS'!$A:$D, 4, FALSE), ""))</f>
        <v/>
      </c>
      <c r="AH901" s="5" t="str">
        <f>IF(AB901 = "", "", IFERROR(VLOOKUP(AB901, 'SERVICE LOCATIONS'!$A:$J, 5, FALSE), ""))</f>
        <v/>
      </c>
      <c r="AI901" s="5" t="str">
        <f>IF(AB901 = "", "", IFERROR(VLOOKUP(AB901, 'SERVICE LOCATIONS'!$A:$F, 6, FALSE), ""))</f>
        <v/>
      </c>
      <c r="AJ901" s="5" t="str">
        <f>IF(AB901 = "", "", IFERROR(VLOOKUP(AB901, 'SERVICE LOCATIONS'!$A:$G, 7, FALSE), ""))</f>
        <v/>
      </c>
      <c r="AK901" s="5" t="str">
        <f>IF(AB901 = "", "", IFERROR(VLOOKUP(AB901, 'SERVICE LOCATIONS'!$A:$H, 8, FALSE), ""))</f>
        <v/>
      </c>
      <c r="AL901" s="7" t="str">
        <f>IF(AB901 = "", "", IFERROR(VLOOKUP(AB901, 'SERVICE LOCATIONS'!$A:$I, 9, FALSE), ""))</f>
        <v/>
      </c>
      <c r="AM901" s="7" t="str">
        <f>IF(AB901 = "", "", IFERROR(VLOOKUP(AB901, 'SERVICE LOCATIONS'!$A:$J, 10, FALSE), ""))</f>
        <v/>
      </c>
      <c r="AN901" s="7" t="str">
        <f>IF(AB901 = "", "", IFERROR(VLOOKUP(AB901, 'SERVICE LOCATIONS'!$A:$Q, 12, FALSE), ""))</f>
        <v/>
      </c>
      <c r="AO901" s="5" t="str">
        <f>IF(AB901 = "", "", IFERROR(VLOOKUP(AB901, 'SERVICE LOCATIONS'!$A:$Q, 13, FALSE), ""))</f>
        <v/>
      </c>
      <c r="AP901" s="5" t="str">
        <f>IF(AB901 = "", "", IFERROR(VLOOKUP(AB901, 'SERVICE LOCATIONS'!$A:$Q, 14, FALSE), ""))</f>
        <v/>
      </c>
      <c r="AQ901" s="5" t="str">
        <f>IF(AB901 = "", "", IFERROR(VLOOKUP(AB901, 'SERVICE LOCATIONS'!$A:$Q, 15, FALSE), ""))</f>
        <v/>
      </c>
      <c r="AR901" s="5" t="str">
        <f>IF(AB901 = "", "", IFERROR(VLOOKUP(AB901, 'SERVICE LOCATIONS'!$A:$Q, 16, FALSE), ""))</f>
        <v/>
      </c>
      <c r="AS901" s="5" t="str">
        <f>IF(AB901 = "", "", IFERROR(VLOOKUP(AB901, 'SERVICE LOCATIONS'!$A:$Q, 17, FALSE), ""))</f>
        <v/>
      </c>
      <c r="AT901" s="27" t="str">
        <f>IF(AB901 = "", "", IFERROR(VLOOKUP(AB901, 'SERVICE LOCATIONS'!$A:$Q, 11, FALSE), ""))</f>
        <v/>
      </c>
      <c r="AU901" s="42"/>
      <c r="AV901" s="54"/>
      <c r="AW901" s="55"/>
      <c r="AX901" s="56"/>
      <c r="AY901" s="57"/>
    </row>
    <row r="902" spans="1:51" x14ac:dyDescent="0.2">
      <c r="A902" s="58"/>
      <c r="B902" s="64" t="str">
        <f>IF(A902="", "", TEXT(VLOOKUP(A902, 'ENTITY INFO'!$A:$E, 4, FALSE), "00-0000000"))</f>
        <v/>
      </c>
      <c r="C902" s="64" t="str">
        <f>IF(A902="", "", VLOOKUP(A902, 'ENTITY INFO'!$A:$E, 5, FALSE))</f>
        <v/>
      </c>
      <c r="D902" s="64" t="str">
        <f>IF(A902 = "", "", IFERROR(VLOOKUP(A902, 'ENTITY INFO'!$A:$B, 2, FALSE), ""))</f>
        <v/>
      </c>
      <c r="E902" s="42"/>
      <c r="F902" s="57"/>
      <c r="G902" s="60"/>
      <c r="H902" s="54"/>
      <c r="I902" s="61"/>
      <c r="J902" s="62"/>
      <c r="K902" s="57"/>
      <c r="L902" s="57"/>
      <c r="M902" s="54"/>
      <c r="N902" s="63"/>
      <c r="O902" s="57"/>
      <c r="P902" s="57"/>
      <c r="Q902" s="57"/>
      <c r="R902" s="57"/>
      <c r="S902" s="57"/>
      <c r="T902" s="57"/>
      <c r="U902" s="57"/>
      <c r="V902" s="57"/>
      <c r="W902" s="57"/>
      <c r="X902" s="57"/>
      <c r="Y902" s="25" t="str">
        <f>IF(X902 = "", "", IFERROR(VLOOKUP(X902, Values!G:H, 2, FALSE), ""))</f>
        <v/>
      </c>
      <c r="Z902" s="26" t="str">
        <f>IF(X902 = "", "", IFERROR(VLOOKUP(X902, Values!G:I, 3, FALSE), ""))</f>
        <v/>
      </c>
      <c r="AA902" s="107"/>
      <c r="AB902" s="56"/>
      <c r="AC902" s="57"/>
      <c r="AD902" s="25"/>
      <c r="AE902" s="5" t="str">
        <f>IF(AB902 = "", "", IFERROR(VLOOKUP(AB902, 'SERVICE LOCATIONS'!$A:$B, 2, FALSE), ""))</f>
        <v/>
      </c>
      <c r="AF902" s="5" t="str">
        <f>IF(AB902 = "", "", IFERROR(IF(VLOOKUP(AB902, 'SERVICE LOCATIONS'!$A:$C, 3, FALSE) = 0, "", VLOOKUP(AB902, 'SERVICE LOCATIONS'!$A:$D, 3, FALSE)), ""))</f>
        <v/>
      </c>
      <c r="AG902" s="5" t="str">
        <f>IF(AB902 = "", "", IFERROR(VLOOKUP(AB902, 'SERVICE LOCATIONS'!$A:$D, 4, FALSE), ""))</f>
        <v/>
      </c>
      <c r="AH902" s="5" t="str">
        <f>IF(AB902 = "", "", IFERROR(VLOOKUP(AB902, 'SERVICE LOCATIONS'!$A:$J, 5, FALSE), ""))</f>
        <v/>
      </c>
      <c r="AI902" s="5" t="str">
        <f>IF(AB902 = "", "", IFERROR(VLOOKUP(AB902, 'SERVICE LOCATIONS'!$A:$F, 6, FALSE), ""))</f>
        <v/>
      </c>
      <c r="AJ902" s="5" t="str">
        <f>IF(AB902 = "", "", IFERROR(VLOOKUP(AB902, 'SERVICE LOCATIONS'!$A:$G, 7, FALSE), ""))</f>
        <v/>
      </c>
      <c r="AK902" s="5" t="str">
        <f>IF(AB902 = "", "", IFERROR(VLOOKUP(AB902, 'SERVICE LOCATIONS'!$A:$H, 8, FALSE), ""))</f>
        <v/>
      </c>
      <c r="AL902" s="7" t="str">
        <f>IF(AB902 = "", "", IFERROR(VLOOKUP(AB902, 'SERVICE LOCATIONS'!$A:$I, 9, FALSE), ""))</f>
        <v/>
      </c>
      <c r="AM902" s="7" t="str">
        <f>IF(AB902 = "", "", IFERROR(VLOOKUP(AB902, 'SERVICE LOCATIONS'!$A:$J, 10, FALSE), ""))</f>
        <v/>
      </c>
      <c r="AN902" s="7" t="str">
        <f>IF(AB902 = "", "", IFERROR(VLOOKUP(AB902, 'SERVICE LOCATIONS'!$A:$Q, 12, FALSE), ""))</f>
        <v/>
      </c>
      <c r="AO902" s="5" t="str">
        <f>IF(AB902 = "", "", IFERROR(VLOOKUP(AB902, 'SERVICE LOCATIONS'!$A:$Q, 13, FALSE), ""))</f>
        <v/>
      </c>
      <c r="AP902" s="5" t="str">
        <f>IF(AB902 = "", "", IFERROR(VLOOKUP(AB902, 'SERVICE LOCATIONS'!$A:$Q, 14, FALSE), ""))</f>
        <v/>
      </c>
      <c r="AQ902" s="5" t="str">
        <f>IF(AB902 = "", "", IFERROR(VLOOKUP(AB902, 'SERVICE LOCATIONS'!$A:$Q, 15, FALSE), ""))</f>
        <v/>
      </c>
      <c r="AR902" s="5" t="str">
        <f>IF(AB902 = "", "", IFERROR(VLOOKUP(AB902, 'SERVICE LOCATIONS'!$A:$Q, 16, FALSE), ""))</f>
        <v/>
      </c>
      <c r="AS902" s="5" t="str">
        <f>IF(AB902 = "", "", IFERROR(VLOOKUP(AB902, 'SERVICE LOCATIONS'!$A:$Q, 17, FALSE), ""))</f>
        <v/>
      </c>
      <c r="AT902" s="27" t="str">
        <f>IF(AB902 = "", "", IFERROR(VLOOKUP(AB902, 'SERVICE LOCATIONS'!$A:$Q, 11, FALSE), ""))</f>
        <v/>
      </c>
      <c r="AU902" s="42"/>
      <c r="AV902" s="54"/>
      <c r="AW902" s="55"/>
      <c r="AX902" s="56"/>
      <c r="AY902" s="57"/>
    </row>
    <row r="903" spans="1:51" x14ac:dyDescent="0.2">
      <c r="A903" s="58"/>
      <c r="B903" s="64" t="str">
        <f>IF(A903="", "", TEXT(VLOOKUP(A903, 'ENTITY INFO'!$A:$E, 4, FALSE), "00-0000000"))</f>
        <v/>
      </c>
      <c r="C903" s="64" t="str">
        <f>IF(A903="", "", VLOOKUP(A903, 'ENTITY INFO'!$A:$E, 5, FALSE))</f>
        <v/>
      </c>
      <c r="D903" s="64" t="str">
        <f>IF(A903 = "", "", IFERROR(VLOOKUP(A903, 'ENTITY INFO'!$A:$B, 2, FALSE), ""))</f>
        <v/>
      </c>
      <c r="E903" s="42"/>
      <c r="F903" s="57"/>
      <c r="G903" s="60"/>
      <c r="H903" s="54"/>
      <c r="I903" s="61"/>
      <c r="J903" s="62"/>
      <c r="K903" s="57"/>
      <c r="L903" s="57"/>
      <c r="M903" s="54"/>
      <c r="N903" s="63"/>
      <c r="O903" s="57"/>
      <c r="P903" s="57"/>
      <c r="Q903" s="57"/>
      <c r="R903" s="57"/>
      <c r="S903" s="57"/>
      <c r="T903" s="57"/>
      <c r="U903" s="57"/>
      <c r="V903" s="57"/>
      <c r="W903" s="57"/>
      <c r="X903" s="57"/>
      <c r="Y903" s="25" t="str">
        <f>IF(X903 = "", "", IFERROR(VLOOKUP(X903, Values!G:H, 2, FALSE), ""))</f>
        <v/>
      </c>
      <c r="Z903" s="26" t="str">
        <f>IF(X903 = "", "", IFERROR(VLOOKUP(X903, Values!G:I, 3, FALSE), ""))</f>
        <v/>
      </c>
      <c r="AA903" s="107"/>
      <c r="AB903" s="56"/>
      <c r="AC903" s="57"/>
      <c r="AD903" s="25"/>
      <c r="AE903" s="5" t="str">
        <f>IF(AB903 = "", "", IFERROR(VLOOKUP(AB903, 'SERVICE LOCATIONS'!$A:$B, 2, FALSE), ""))</f>
        <v/>
      </c>
      <c r="AF903" s="5" t="str">
        <f>IF(AB903 = "", "", IFERROR(IF(VLOOKUP(AB903, 'SERVICE LOCATIONS'!$A:$C, 3, FALSE) = 0, "", VLOOKUP(AB903, 'SERVICE LOCATIONS'!$A:$D, 3, FALSE)), ""))</f>
        <v/>
      </c>
      <c r="AG903" s="5" t="str">
        <f>IF(AB903 = "", "", IFERROR(VLOOKUP(AB903, 'SERVICE LOCATIONS'!$A:$D, 4, FALSE), ""))</f>
        <v/>
      </c>
      <c r="AH903" s="5" t="str">
        <f>IF(AB903 = "", "", IFERROR(VLOOKUP(AB903, 'SERVICE LOCATIONS'!$A:$J, 5, FALSE), ""))</f>
        <v/>
      </c>
      <c r="AI903" s="5" t="str">
        <f>IF(AB903 = "", "", IFERROR(VLOOKUP(AB903, 'SERVICE LOCATIONS'!$A:$F, 6, FALSE), ""))</f>
        <v/>
      </c>
      <c r="AJ903" s="5" t="str">
        <f>IF(AB903 = "", "", IFERROR(VLOOKUP(AB903, 'SERVICE LOCATIONS'!$A:$G, 7, FALSE), ""))</f>
        <v/>
      </c>
      <c r="AK903" s="5" t="str">
        <f>IF(AB903 = "", "", IFERROR(VLOOKUP(AB903, 'SERVICE LOCATIONS'!$A:$H, 8, FALSE), ""))</f>
        <v/>
      </c>
      <c r="AL903" s="7" t="str">
        <f>IF(AB903 = "", "", IFERROR(VLOOKUP(AB903, 'SERVICE LOCATIONS'!$A:$I, 9, FALSE), ""))</f>
        <v/>
      </c>
      <c r="AM903" s="7" t="str">
        <f>IF(AB903 = "", "", IFERROR(VLOOKUP(AB903, 'SERVICE LOCATIONS'!$A:$J, 10, FALSE), ""))</f>
        <v/>
      </c>
      <c r="AN903" s="7" t="str">
        <f>IF(AB903 = "", "", IFERROR(VLOOKUP(AB903, 'SERVICE LOCATIONS'!$A:$Q, 12, FALSE), ""))</f>
        <v/>
      </c>
      <c r="AO903" s="5" t="str">
        <f>IF(AB903 = "", "", IFERROR(VLOOKUP(AB903, 'SERVICE LOCATIONS'!$A:$Q, 13, FALSE), ""))</f>
        <v/>
      </c>
      <c r="AP903" s="5" t="str">
        <f>IF(AB903 = "", "", IFERROR(VLOOKUP(AB903, 'SERVICE LOCATIONS'!$A:$Q, 14, FALSE), ""))</f>
        <v/>
      </c>
      <c r="AQ903" s="5" t="str">
        <f>IF(AB903 = "", "", IFERROR(VLOOKUP(AB903, 'SERVICE LOCATIONS'!$A:$Q, 15, FALSE), ""))</f>
        <v/>
      </c>
      <c r="AR903" s="5" t="str">
        <f>IF(AB903 = "", "", IFERROR(VLOOKUP(AB903, 'SERVICE LOCATIONS'!$A:$Q, 16, FALSE), ""))</f>
        <v/>
      </c>
      <c r="AS903" s="5" t="str">
        <f>IF(AB903 = "", "", IFERROR(VLOOKUP(AB903, 'SERVICE LOCATIONS'!$A:$Q, 17, FALSE), ""))</f>
        <v/>
      </c>
      <c r="AT903" s="27" t="str">
        <f>IF(AB903 = "", "", IFERROR(VLOOKUP(AB903, 'SERVICE LOCATIONS'!$A:$Q, 11, FALSE), ""))</f>
        <v/>
      </c>
      <c r="AU903" s="42"/>
      <c r="AV903" s="54"/>
      <c r="AW903" s="55"/>
      <c r="AX903" s="56"/>
      <c r="AY903" s="57"/>
    </row>
    <row r="904" spans="1:51" x14ac:dyDescent="0.2">
      <c r="A904" s="58"/>
      <c r="B904" s="64" t="str">
        <f>IF(A904="", "", TEXT(VLOOKUP(A904, 'ENTITY INFO'!$A:$E, 4, FALSE), "00-0000000"))</f>
        <v/>
      </c>
      <c r="C904" s="64" t="str">
        <f>IF(A904="", "", VLOOKUP(A904, 'ENTITY INFO'!$A:$E, 5, FALSE))</f>
        <v/>
      </c>
      <c r="D904" s="64" t="str">
        <f>IF(A904 = "", "", IFERROR(VLOOKUP(A904, 'ENTITY INFO'!$A:$B, 2, FALSE), ""))</f>
        <v/>
      </c>
      <c r="E904" s="42"/>
      <c r="F904" s="57"/>
      <c r="G904" s="60"/>
      <c r="H904" s="54"/>
      <c r="I904" s="61"/>
      <c r="J904" s="62"/>
      <c r="K904" s="57"/>
      <c r="L904" s="57"/>
      <c r="M904" s="54"/>
      <c r="N904" s="63"/>
      <c r="O904" s="57"/>
      <c r="P904" s="57"/>
      <c r="Q904" s="57"/>
      <c r="R904" s="57"/>
      <c r="S904" s="57"/>
      <c r="T904" s="57"/>
      <c r="U904" s="57"/>
      <c r="V904" s="57"/>
      <c r="W904" s="57"/>
      <c r="X904" s="57"/>
      <c r="Y904" s="25" t="str">
        <f>IF(X904 = "", "", IFERROR(VLOOKUP(X904, Values!G:H, 2, FALSE), ""))</f>
        <v/>
      </c>
      <c r="Z904" s="26" t="str">
        <f>IF(X904 = "", "", IFERROR(VLOOKUP(X904, Values!G:I, 3, FALSE), ""))</f>
        <v/>
      </c>
      <c r="AA904" s="107"/>
      <c r="AB904" s="56"/>
      <c r="AC904" s="57"/>
      <c r="AD904" s="25"/>
      <c r="AE904" s="5" t="str">
        <f>IF(AB904 = "", "", IFERROR(VLOOKUP(AB904, 'SERVICE LOCATIONS'!$A:$B, 2, FALSE), ""))</f>
        <v/>
      </c>
      <c r="AF904" s="5" t="str">
        <f>IF(AB904 = "", "", IFERROR(IF(VLOOKUP(AB904, 'SERVICE LOCATIONS'!$A:$C, 3, FALSE) = 0, "", VLOOKUP(AB904, 'SERVICE LOCATIONS'!$A:$D, 3, FALSE)), ""))</f>
        <v/>
      </c>
      <c r="AG904" s="5" t="str">
        <f>IF(AB904 = "", "", IFERROR(VLOOKUP(AB904, 'SERVICE LOCATIONS'!$A:$D, 4, FALSE), ""))</f>
        <v/>
      </c>
      <c r="AH904" s="5" t="str">
        <f>IF(AB904 = "", "", IFERROR(VLOOKUP(AB904, 'SERVICE LOCATIONS'!$A:$J, 5, FALSE), ""))</f>
        <v/>
      </c>
      <c r="AI904" s="5" t="str">
        <f>IF(AB904 = "", "", IFERROR(VLOOKUP(AB904, 'SERVICE LOCATIONS'!$A:$F, 6, FALSE), ""))</f>
        <v/>
      </c>
      <c r="AJ904" s="5" t="str">
        <f>IF(AB904 = "", "", IFERROR(VLOOKUP(AB904, 'SERVICE LOCATIONS'!$A:$G, 7, FALSE), ""))</f>
        <v/>
      </c>
      <c r="AK904" s="5" t="str">
        <f>IF(AB904 = "", "", IFERROR(VLOOKUP(AB904, 'SERVICE LOCATIONS'!$A:$H, 8, FALSE), ""))</f>
        <v/>
      </c>
      <c r="AL904" s="7" t="str">
        <f>IF(AB904 = "", "", IFERROR(VLOOKUP(AB904, 'SERVICE LOCATIONS'!$A:$I, 9, FALSE), ""))</f>
        <v/>
      </c>
      <c r="AM904" s="7" t="str">
        <f>IF(AB904 = "", "", IFERROR(VLOOKUP(AB904, 'SERVICE LOCATIONS'!$A:$J, 10, FALSE), ""))</f>
        <v/>
      </c>
      <c r="AN904" s="7" t="str">
        <f>IF(AB904 = "", "", IFERROR(VLOOKUP(AB904, 'SERVICE LOCATIONS'!$A:$Q, 12, FALSE), ""))</f>
        <v/>
      </c>
      <c r="AO904" s="5" t="str">
        <f>IF(AB904 = "", "", IFERROR(VLOOKUP(AB904, 'SERVICE LOCATIONS'!$A:$Q, 13, FALSE), ""))</f>
        <v/>
      </c>
      <c r="AP904" s="5" t="str">
        <f>IF(AB904 = "", "", IFERROR(VLOOKUP(AB904, 'SERVICE LOCATIONS'!$A:$Q, 14, FALSE), ""))</f>
        <v/>
      </c>
      <c r="AQ904" s="5" t="str">
        <f>IF(AB904 = "", "", IFERROR(VLOOKUP(AB904, 'SERVICE LOCATIONS'!$A:$Q, 15, FALSE), ""))</f>
        <v/>
      </c>
      <c r="AR904" s="5" t="str">
        <f>IF(AB904 = "", "", IFERROR(VLOOKUP(AB904, 'SERVICE LOCATIONS'!$A:$Q, 16, FALSE), ""))</f>
        <v/>
      </c>
      <c r="AS904" s="5" t="str">
        <f>IF(AB904 = "", "", IFERROR(VLOOKUP(AB904, 'SERVICE LOCATIONS'!$A:$Q, 17, FALSE), ""))</f>
        <v/>
      </c>
      <c r="AT904" s="27" t="str">
        <f>IF(AB904 = "", "", IFERROR(VLOOKUP(AB904, 'SERVICE LOCATIONS'!$A:$Q, 11, FALSE), ""))</f>
        <v/>
      </c>
      <c r="AU904" s="42"/>
      <c r="AV904" s="54"/>
      <c r="AW904" s="55"/>
      <c r="AX904" s="56"/>
      <c r="AY904" s="57"/>
    </row>
    <row r="905" spans="1:51" x14ac:dyDescent="0.2">
      <c r="A905" s="58"/>
      <c r="B905" s="64" t="str">
        <f>IF(A905="", "", TEXT(VLOOKUP(A905, 'ENTITY INFO'!$A:$E, 4, FALSE), "00-0000000"))</f>
        <v/>
      </c>
      <c r="C905" s="64" t="str">
        <f>IF(A905="", "", VLOOKUP(A905, 'ENTITY INFO'!$A:$E, 5, FALSE))</f>
        <v/>
      </c>
      <c r="D905" s="64" t="str">
        <f>IF(A905 = "", "", IFERROR(VLOOKUP(A905, 'ENTITY INFO'!$A:$B, 2, FALSE), ""))</f>
        <v/>
      </c>
      <c r="E905" s="42"/>
      <c r="F905" s="57"/>
      <c r="G905" s="60"/>
      <c r="H905" s="54"/>
      <c r="I905" s="61"/>
      <c r="J905" s="62"/>
      <c r="K905" s="57"/>
      <c r="L905" s="57"/>
      <c r="M905" s="54"/>
      <c r="N905" s="63"/>
      <c r="O905" s="57"/>
      <c r="P905" s="57"/>
      <c r="Q905" s="57"/>
      <c r="R905" s="57"/>
      <c r="S905" s="57"/>
      <c r="T905" s="57"/>
      <c r="U905" s="57"/>
      <c r="V905" s="57"/>
      <c r="W905" s="57"/>
      <c r="X905" s="57"/>
      <c r="Y905" s="25" t="str">
        <f>IF(X905 = "", "", IFERROR(VLOOKUP(X905, Values!G:H, 2, FALSE), ""))</f>
        <v/>
      </c>
      <c r="Z905" s="26" t="str">
        <f>IF(X905 = "", "", IFERROR(VLOOKUP(X905, Values!G:I, 3, FALSE), ""))</f>
        <v/>
      </c>
      <c r="AA905" s="107"/>
      <c r="AB905" s="56"/>
      <c r="AC905" s="57"/>
      <c r="AD905" s="25"/>
      <c r="AE905" s="5" t="str">
        <f>IF(AB905 = "", "", IFERROR(VLOOKUP(AB905, 'SERVICE LOCATIONS'!$A:$B, 2, FALSE), ""))</f>
        <v/>
      </c>
      <c r="AF905" s="5" t="str">
        <f>IF(AB905 = "", "", IFERROR(IF(VLOOKUP(AB905, 'SERVICE LOCATIONS'!$A:$C, 3, FALSE) = 0, "", VLOOKUP(AB905, 'SERVICE LOCATIONS'!$A:$D, 3, FALSE)), ""))</f>
        <v/>
      </c>
      <c r="AG905" s="5" t="str">
        <f>IF(AB905 = "", "", IFERROR(VLOOKUP(AB905, 'SERVICE LOCATIONS'!$A:$D, 4, FALSE), ""))</f>
        <v/>
      </c>
      <c r="AH905" s="5" t="str">
        <f>IF(AB905 = "", "", IFERROR(VLOOKUP(AB905, 'SERVICE LOCATIONS'!$A:$J, 5, FALSE), ""))</f>
        <v/>
      </c>
      <c r="AI905" s="5" t="str">
        <f>IF(AB905 = "", "", IFERROR(VLOOKUP(AB905, 'SERVICE LOCATIONS'!$A:$F, 6, FALSE), ""))</f>
        <v/>
      </c>
      <c r="AJ905" s="5" t="str">
        <f>IF(AB905 = "", "", IFERROR(VLOOKUP(AB905, 'SERVICE LOCATIONS'!$A:$G, 7, FALSE), ""))</f>
        <v/>
      </c>
      <c r="AK905" s="5" t="str">
        <f>IF(AB905 = "", "", IFERROR(VLOOKUP(AB905, 'SERVICE LOCATIONS'!$A:$H, 8, FALSE), ""))</f>
        <v/>
      </c>
      <c r="AL905" s="7" t="str">
        <f>IF(AB905 = "", "", IFERROR(VLOOKUP(AB905, 'SERVICE LOCATIONS'!$A:$I, 9, FALSE), ""))</f>
        <v/>
      </c>
      <c r="AM905" s="7" t="str">
        <f>IF(AB905 = "", "", IFERROR(VLOOKUP(AB905, 'SERVICE LOCATIONS'!$A:$J, 10, FALSE), ""))</f>
        <v/>
      </c>
      <c r="AN905" s="7" t="str">
        <f>IF(AB905 = "", "", IFERROR(VLOOKUP(AB905, 'SERVICE LOCATIONS'!$A:$Q, 12, FALSE), ""))</f>
        <v/>
      </c>
      <c r="AO905" s="5" t="str">
        <f>IF(AB905 = "", "", IFERROR(VLOOKUP(AB905, 'SERVICE LOCATIONS'!$A:$Q, 13, FALSE), ""))</f>
        <v/>
      </c>
      <c r="AP905" s="5" t="str">
        <f>IF(AB905 = "", "", IFERROR(VLOOKUP(AB905, 'SERVICE LOCATIONS'!$A:$Q, 14, FALSE), ""))</f>
        <v/>
      </c>
      <c r="AQ905" s="5" t="str">
        <f>IF(AB905 = "", "", IFERROR(VLOOKUP(AB905, 'SERVICE LOCATIONS'!$A:$Q, 15, FALSE), ""))</f>
        <v/>
      </c>
      <c r="AR905" s="5" t="str">
        <f>IF(AB905 = "", "", IFERROR(VLOOKUP(AB905, 'SERVICE LOCATIONS'!$A:$Q, 16, FALSE), ""))</f>
        <v/>
      </c>
      <c r="AS905" s="5" t="str">
        <f>IF(AB905 = "", "", IFERROR(VLOOKUP(AB905, 'SERVICE LOCATIONS'!$A:$Q, 17, FALSE), ""))</f>
        <v/>
      </c>
      <c r="AT905" s="27" t="str">
        <f>IF(AB905 = "", "", IFERROR(VLOOKUP(AB905, 'SERVICE LOCATIONS'!$A:$Q, 11, FALSE), ""))</f>
        <v/>
      </c>
      <c r="AU905" s="42"/>
      <c r="AV905" s="54"/>
      <c r="AW905" s="55"/>
      <c r="AX905" s="56"/>
      <c r="AY905" s="57"/>
    </row>
    <row r="906" spans="1:51" x14ac:dyDescent="0.2">
      <c r="A906" s="58"/>
      <c r="B906" s="64" t="str">
        <f>IF(A906="", "", TEXT(VLOOKUP(A906, 'ENTITY INFO'!$A:$E, 4, FALSE), "00-0000000"))</f>
        <v/>
      </c>
      <c r="C906" s="64" t="str">
        <f>IF(A906="", "", VLOOKUP(A906, 'ENTITY INFO'!$A:$E, 5, FALSE))</f>
        <v/>
      </c>
      <c r="D906" s="64" t="str">
        <f>IF(A906 = "", "", IFERROR(VLOOKUP(A906, 'ENTITY INFO'!$A:$B, 2, FALSE), ""))</f>
        <v/>
      </c>
      <c r="E906" s="42"/>
      <c r="F906" s="57"/>
      <c r="G906" s="60"/>
      <c r="H906" s="54"/>
      <c r="I906" s="61"/>
      <c r="J906" s="62"/>
      <c r="K906" s="57"/>
      <c r="L906" s="57"/>
      <c r="M906" s="54"/>
      <c r="N906" s="63"/>
      <c r="O906" s="57"/>
      <c r="P906" s="57"/>
      <c r="Q906" s="57"/>
      <c r="R906" s="57"/>
      <c r="S906" s="57"/>
      <c r="T906" s="57"/>
      <c r="U906" s="57"/>
      <c r="V906" s="57"/>
      <c r="W906" s="57"/>
      <c r="X906" s="57"/>
      <c r="Y906" s="25" t="str">
        <f>IF(X906 = "", "", IFERROR(VLOOKUP(X906, Values!G:H, 2, FALSE), ""))</f>
        <v/>
      </c>
      <c r="Z906" s="26" t="str">
        <f>IF(X906 = "", "", IFERROR(VLOOKUP(X906, Values!G:I, 3, FALSE), ""))</f>
        <v/>
      </c>
      <c r="AA906" s="107"/>
      <c r="AB906" s="56"/>
      <c r="AC906" s="57"/>
      <c r="AD906" s="25"/>
      <c r="AE906" s="5" t="str">
        <f>IF(AB906 = "", "", IFERROR(VLOOKUP(AB906, 'SERVICE LOCATIONS'!$A:$B, 2, FALSE), ""))</f>
        <v/>
      </c>
      <c r="AF906" s="5" t="str">
        <f>IF(AB906 = "", "", IFERROR(IF(VLOOKUP(AB906, 'SERVICE LOCATIONS'!$A:$C, 3, FALSE) = 0, "", VLOOKUP(AB906, 'SERVICE LOCATIONS'!$A:$D, 3, FALSE)), ""))</f>
        <v/>
      </c>
      <c r="AG906" s="5" t="str">
        <f>IF(AB906 = "", "", IFERROR(VLOOKUP(AB906, 'SERVICE LOCATIONS'!$A:$D, 4, FALSE), ""))</f>
        <v/>
      </c>
      <c r="AH906" s="5" t="str">
        <f>IF(AB906 = "", "", IFERROR(VLOOKUP(AB906, 'SERVICE LOCATIONS'!$A:$J, 5, FALSE), ""))</f>
        <v/>
      </c>
      <c r="AI906" s="5" t="str">
        <f>IF(AB906 = "", "", IFERROR(VLOOKUP(AB906, 'SERVICE LOCATIONS'!$A:$F, 6, FALSE), ""))</f>
        <v/>
      </c>
      <c r="AJ906" s="5" t="str">
        <f>IF(AB906 = "", "", IFERROR(VLOOKUP(AB906, 'SERVICE LOCATIONS'!$A:$G, 7, FALSE), ""))</f>
        <v/>
      </c>
      <c r="AK906" s="5" t="str">
        <f>IF(AB906 = "", "", IFERROR(VLOOKUP(AB906, 'SERVICE LOCATIONS'!$A:$H, 8, FALSE), ""))</f>
        <v/>
      </c>
      <c r="AL906" s="7" t="str">
        <f>IF(AB906 = "", "", IFERROR(VLOOKUP(AB906, 'SERVICE LOCATIONS'!$A:$I, 9, FALSE), ""))</f>
        <v/>
      </c>
      <c r="AM906" s="7" t="str">
        <f>IF(AB906 = "", "", IFERROR(VLOOKUP(AB906, 'SERVICE LOCATIONS'!$A:$J, 10, FALSE), ""))</f>
        <v/>
      </c>
      <c r="AN906" s="7" t="str">
        <f>IF(AB906 = "", "", IFERROR(VLOOKUP(AB906, 'SERVICE LOCATIONS'!$A:$Q, 12, FALSE), ""))</f>
        <v/>
      </c>
      <c r="AO906" s="5" t="str">
        <f>IF(AB906 = "", "", IFERROR(VLOOKUP(AB906, 'SERVICE LOCATIONS'!$A:$Q, 13, FALSE), ""))</f>
        <v/>
      </c>
      <c r="AP906" s="5" t="str">
        <f>IF(AB906 = "", "", IFERROR(VLOOKUP(AB906, 'SERVICE LOCATIONS'!$A:$Q, 14, FALSE), ""))</f>
        <v/>
      </c>
      <c r="AQ906" s="5" t="str">
        <f>IF(AB906 = "", "", IFERROR(VLOOKUP(AB906, 'SERVICE LOCATIONS'!$A:$Q, 15, FALSE), ""))</f>
        <v/>
      </c>
      <c r="AR906" s="5" t="str">
        <f>IF(AB906 = "", "", IFERROR(VLOOKUP(AB906, 'SERVICE LOCATIONS'!$A:$Q, 16, FALSE), ""))</f>
        <v/>
      </c>
      <c r="AS906" s="5" t="str">
        <f>IF(AB906 = "", "", IFERROR(VLOOKUP(AB906, 'SERVICE LOCATIONS'!$A:$Q, 17, FALSE), ""))</f>
        <v/>
      </c>
      <c r="AT906" s="27" t="str">
        <f>IF(AB906 = "", "", IFERROR(VLOOKUP(AB906, 'SERVICE LOCATIONS'!$A:$Q, 11, FALSE), ""))</f>
        <v/>
      </c>
      <c r="AU906" s="42"/>
      <c r="AV906" s="54"/>
      <c r="AW906" s="55"/>
      <c r="AX906" s="56"/>
      <c r="AY906" s="57"/>
    </row>
    <row r="907" spans="1:51" x14ac:dyDescent="0.2">
      <c r="A907" s="58"/>
      <c r="B907" s="64" t="str">
        <f>IF(A907="", "", TEXT(VLOOKUP(A907, 'ENTITY INFO'!$A:$E, 4, FALSE), "00-0000000"))</f>
        <v/>
      </c>
      <c r="C907" s="64" t="str">
        <f>IF(A907="", "", VLOOKUP(A907, 'ENTITY INFO'!$A:$E, 5, FALSE))</f>
        <v/>
      </c>
      <c r="D907" s="64" t="str">
        <f>IF(A907 = "", "", IFERROR(VLOOKUP(A907, 'ENTITY INFO'!$A:$B, 2, FALSE), ""))</f>
        <v/>
      </c>
      <c r="E907" s="42"/>
      <c r="F907" s="57"/>
      <c r="G907" s="60"/>
      <c r="H907" s="54"/>
      <c r="I907" s="61"/>
      <c r="J907" s="62"/>
      <c r="K907" s="57"/>
      <c r="L907" s="57"/>
      <c r="M907" s="54"/>
      <c r="N907" s="63"/>
      <c r="O907" s="57"/>
      <c r="P907" s="57"/>
      <c r="Q907" s="57"/>
      <c r="R907" s="57"/>
      <c r="S907" s="57"/>
      <c r="T907" s="57"/>
      <c r="U907" s="57"/>
      <c r="V907" s="57"/>
      <c r="W907" s="57"/>
      <c r="X907" s="57"/>
      <c r="Y907" s="25" t="str">
        <f>IF(X907 = "", "", IFERROR(VLOOKUP(X907, Values!G:H, 2, FALSE), ""))</f>
        <v/>
      </c>
      <c r="Z907" s="26" t="str">
        <f>IF(X907 = "", "", IFERROR(VLOOKUP(X907, Values!G:I, 3, FALSE), ""))</f>
        <v/>
      </c>
      <c r="AA907" s="107"/>
      <c r="AB907" s="56"/>
      <c r="AC907" s="57"/>
      <c r="AD907" s="25"/>
      <c r="AE907" s="5" t="str">
        <f>IF(AB907 = "", "", IFERROR(VLOOKUP(AB907, 'SERVICE LOCATIONS'!$A:$B, 2, FALSE), ""))</f>
        <v/>
      </c>
      <c r="AF907" s="5" t="str">
        <f>IF(AB907 = "", "", IFERROR(IF(VLOOKUP(AB907, 'SERVICE LOCATIONS'!$A:$C, 3, FALSE) = 0, "", VLOOKUP(AB907, 'SERVICE LOCATIONS'!$A:$D, 3, FALSE)), ""))</f>
        <v/>
      </c>
      <c r="AG907" s="5" t="str">
        <f>IF(AB907 = "", "", IFERROR(VLOOKUP(AB907, 'SERVICE LOCATIONS'!$A:$D, 4, FALSE), ""))</f>
        <v/>
      </c>
      <c r="AH907" s="5" t="str">
        <f>IF(AB907 = "", "", IFERROR(VLOOKUP(AB907, 'SERVICE LOCATIONS'!$A:$J, 5, FALSE), ""))</f>
        <v/>
      </c>
      <c r="AI907" s="5" t="str">
        <f>IF(AB907 = "", "", IFERROR(VLOOKUP(AB907, 'SERVICE LOCATIONS'!$A:$F, 6, FALSE), ""))</f>
        <v/>
      </c>
      <c r="AJ907" s="5" t="str">
        <f>IF(AB907 = "", "", IFERROR(VLOOKUP(AB907, 'SERVICE LOCATIONS'!$A:$G, 7, FALSE), ""))</f>
        <v/>
      </c>
      <c r="AK907" s="5" t="str">
        <f>IF(AB907 = "", "", IFERROR(VLOOKUP(AB907, 'SERVICE LOCATIONS'!$A:$H, 8, FALSE), ""))</f>
        <v/>
      </c>
      <c r="AL907" s="7" t="str">
        <f>IF(AB907 = "", "", IFERROR(VLOOKUP(AB907, 'SERVICE LOCATIONS'!$A:$I, 9, FALSE), ""))</f>
        <v/>
      </c>
      <c r="AM907" s="7" t="str">
        <f>IF(AB907 = "", "", IFERROR(VLOOKUP(AB907, 'SERVICE LOCATIONS'!$A:$J, 10, FALSE), ""))</f>
        <v/>
      </c>
      <c r="AN907" s="7" t="str">
        <f>IF(AB907 = "", "", IFERROR(VLOOKUP(AB907, 'SERVICE LOCATIONS'!$A:$Q, 12, FALSE), ""))</f>
        <v/>
      </c>
      <c r="AO907" s="5" t="str">
        <f>IF(AB907 = "", "", IFERROR(VLOOKUP(AB907, 'SERVICE LOCATIONS'!$A:$Q, 13, FALSE), ""))</f>
        <v/>
      </c>
      <c r="AP907" s="5" t="str">
        <f>IF(AB907 = "", "", IFERROR(VLOOKUP(AB907, 'SERVICE LOCATIONS'!$A:$Q, 14, FALSE), ""))</f>
        <v/>
      </c>
      <c r="AQ907" s="5" t="str">
        <f>IF(AB907 = "", "", IFERROR(VLOOKUP(AB907, 'SERVICE LOCATIONS'!$A:$Q, 15, FALSE), ""))</f>
        <v/>
      </c>
      <c r="AR907" s="5" t="str">
        <f>IF(AB907 = "", "", IFERROR(VLOOKUP(AB907, 'SERVICE LOCATIONS'!$A:$Q, 16, FALSE), ""))</f>
        <v/>
      </c>
      <c r="AS907" s="5" t="str">
        <f>IF(AB907 = "", "", IFERROR(VLOOKUP(AB907, 'SERVICE LOCATIONS'!$A:$Q, 17, FALSE), ""))</f>
        <v/>
      </c>
      <c r="AT907" s="27" t="str">
        <f>IF(AB907 = "", "", IFERROR(VLOOKUP(AB907, 'SERVICE LOCATIONS'!$A:$Q, 11, FALSE), ""))</f>
        <v/>
      </c>
      <c r="AU907" s="42"/>
      <c r="AV907" s="54"/>
      <c r="AW907" s="55"/>
      <c r="AX907" s="56"/>
      <c r="AY907" s="57"/>
    </row>
    <row r="908" spans="1:51" x14ac:dyDescent="0.2">
      <c r="A908" s="58"/>
      <c r="B908" s="64" t="str">
        <f>IF(A908="", "", TEXT(VLOOKUP(A908, 'ENTITY INFO'!$A:$E, 4, FALSE), "00-0000000"))</f>
        <v/>
      </c>
      <c r="C908" s="64" t="str">
        <f>IF(A908="", "", VLOOKUP(A908, 'ENTITY INFO'!$A:$E, 5, FALSE))</f>
        <v/>
      </c>
      <c r="D908" s="64" t="str">
        <f>IF(A908 = "", "", IFERROR(VLOOKUP(A908, 'ENTITY INFO'!$A:$B, 2, FALSE), ""))</f>
        <v/>
      </c>
      <c r="E908" s="42"/>
      <c r="F908" s="57"/>
      <c r="G908" s="60"/>
      <c r="H908" s="54"/>
      <c r="I908" s="61"/>
      <c r="J908" s="62"/>
      <c r="K908" s="57"/>
      <c r="L908" s="57"/>
      <c r="M908" s="54"/>
      <c r="N908" s="63"/>
      <c r="O908" s="57"/>
      <c r="P908" s="57"/>
      <c r="Q908" s="57"/>
      <c r="R908" s="57"/>
      <c r="S908" s="57"/>
      <c r="T908" s="57"/>
      <c r="U908" s="57"/>
      <c r="V908" s="57"/>
      <c r="W908" s="57"/>
      <c r="X908" s="57"/>
      <c r="Y908" s="25" t="str">
        <f>IF(X908 = "", "", IFERROR(VLOOKUP(X908, Values!G:H, 2, FALSE), ""))</f>
        <v/>
      </c>
      <c r="Z908" s="26" t="str">
        <f>IF(X908 = "", "", IFERROR(VLOOKUP(X908, Values!G:I, 3, FALSE), ""))</f>
        <v/>
      </c>
      <c r="AA908" s="107"/>
      <c r="AB908" s="56"/>
      <c r="AC908" s="57"/>
      <c r="AD908" s="25"/>
      <c r="AE908" s="5" t="str">
        <f>IF(AB908 = "", "", IFERROR(VLOOKUP(AB908, 'SERVICE LOCATIONS'!$A:$B, 2, FALSE), ""))</f>
        <v/>
      </c>
      <c r="AF908" s="5" t="str">
        <f>IF(AB908 = "", "", IFERROR(IF(VLOOKUP(AB908, 'SERVICE LOCATIONS'!$A:$C, 3, FALSE) = 0, "", VLOOKUP(AB908, 'SERVICE LOCATIONS'!$A:$D, 3, FALSE)), ""))</f>
        <v/>
      </c>
      <c r="AG908" s="5" t="str">
        <f>IF(AB908 = "", "", IFERROR(VLOOKUP(AB908, 'SERVICE LOCATIONS'!$A:$D, 4, FALSE), ""))</f>
        <v/>
      </c>
      <c r="AH908" s="5" t="str">
        <f>IF(AB908 = "", "", IFERROR(VLOOKUP(AB908, 'SERVICE LOCATIONS'!$A:$J, 5, FALSE), ""))</f>
        <v/>
      </c>
      <c r="AI908" s="5" t="str">
        <f>IF(AB908 = "", "", IFERROR(VLOOKUP(AB908, 'SERVICE LOCATIONS'!$A:$F, 6, FALSE), ""))</f>
        <v/>
      </c>
      <c r="AJ908" s="5" t="str">
        <f>IF(AB908 = "", "", IFERROR(VLOOKUP(AB908, 'SERVICE LOCATIONS'!$A:$G, 7, FALSE), ""))</f>
        <v/>
      </c>
      <c r="AK908" s="5" t="str">
        <f>IF(AB908 = "", "", IFERROR(VLOOKUP(AB908, 'SERVICE LOCATIONS'!$A:$H, 8, FALSE), ""))</f>
        <v/>
      </c>
      <c r="AL908" s="7" t="str">
        <f>IF(AB908 = "", "", IFERROR(VLOOKUP(AB908, 'SERVICE LOCATIONS'!$A:$I, 9, FALSE), ""))</f>
        <v/>
      </c>
      <c r="AM908" s="7" t="str">
        <f>IF(AB908 = "", "", IFERROR(VLOOKUP(AB908, 'SERVICE LOCATIONS'!$A:$J, 10, FALSE), ""))</f>
        <v/>
      </c>
      <c r="AN908" s="7" t="str">
        <f>IF(AB908 = "", "", IFERROR(VLOOKUP(AB908, 'SERVICE LOCATIONS'!$A:$Q, 12, FALSE), ""))</f>
        <v/>
      </c>
      <c r="AO908" s="5" t="str">
        <f>IF(AB908 = "", "", IFERROR(VLOOKUP(AB908, 'SERVICE LOCATIONS'!$A:$Q, 13, FALSE), ""))</f>
        <v/>
      </c>
      <c r="AP908" s="5" t="str">
        <f>IF(AB908 = "", "", IFERROR(VLOOKUP(AB908, 'SERVICE LOCATIONS'!$A:$Q, 14, FALSE), ""))</f>
        <v/>
      </c>
      <c r="AQ908" s="5" t="str">
        <f>IF(AB908 = "", "", IFERROR(VLOOKUP(AB908, 'SERVICE LOCATIONS'!$A:$Q, 15, FALSE), ""))</f>
        <v/>
      </c>
      <c r="AR908" s="5" t="str">
        <f>IF(AB908 = "", "", IFERROR(VLOOKUP(AB908, 'SERVICE LOCATIONS'!$A:$Q, 16, FALSE), ""))</f>
        <v/>
      </c>
      <c r="AS908" s="5" t="str">
        <f>IF(AB908 = "", "", IFERROR(VLOOKUP(AB908, 'SERVICE LOCATIONS'!$A:$Q, 17, FALSE), ""))</f>
        <v/>
      </c>
      <c r="AT908" s="27" t="str">
        <f>IF(AB908 = "", "", IFERROR(VLOOKUP(AB908, 'SERVICE LOCATIONS'!$A:$Q, 11, FALSE), ""))</f>
        <v/>
      </c>
      <c r="AU908" s="42"/>
      <c r="AV908" s="54"/>
      <c r="AW908" s="55"/>
      <c r="AX908" s="56"/>
      <c r="AY908" s="57"/>
    </row>
    <row r="909" spans="1:51" x14ac:dyDescent="0.2">
      <c r="A909" s="58"/>
      <c r="B909" s="64" t="str">
        <f>IF(A909="", "", TEXT(VLOOKUP(A909, 'ENTITY INFO'!$A:$E, 4, FALSE), "00-0000000"))</f>
        <v/>
      </c>
      <c r="C909" s="64" t="str">
        <f>IF(A909="", "", VLOOKUP(A909, 'ENTITY INFO'!$A:$E, 5, FALSE))</f>
        <v/>
      </c>
      <c r="D909" s="64" t="str">
        <f>IF(A909 = "", "", IFERROR(VLOOKUP(A909, 'ENTITY INFO'!$A:$B, 2, FALSE), ""))</f>
        <v/>
      </c>
      <c r="E909" s="42"/>
      <c r="F909" s="57"/>
      <c r="G909" s="60"/>
      <c r="H909" s="54"/>
      <c r="I909" s="61"/>
      <c r="J909" s="62"/>
      <c r="K909" s="57"/>
      <c r="L909" s="57"/>
      <c r="M909" s="54"/>
      <c r="N909" s="63"/>
      <c r="O909" s="57"/>
      <c r="P909" s="57"/>
      <c r="Q909" s="57"/>
      <c r="R909" s="57"/>
      <c r="S909" s="57"/>
      <c r="T909" s="57"/>
      <c r="U909" s="57"/>
      <c r="V909" s="57"/>
      <c r="W909" s="57"/>
      <c r="X909" s="57"/>
      <c r="Y909" s="25" t="str">
        <f>IF(X909 = "", "", IFERROR(VLOOKUP(X909, Values!G:H, 2, FALSE), ""))</f>
        <v/>
      </c>
      <c r="Z909" s="26" t="str">
        <f>IF(X909 = "", "", IFERROR(VLOOKUP(X909, Values!G:I, 3, FALSE), ""))</f>
        <v/>
      </c>
      <c r="AA909" s="107"/>
      <c r="AB909" s="56"/>
      <c r="AC909" s="57"/>
      <c r="AD909" s="25"/>
      <c r="AE909" s="5" t="str">
        <f>IF(AB909 = "", "", IFERROR(VLOOKUP(AB909, 'SERVICE LOCATIONS'!$A:$B, 2, FALSE), ""))</f>
        <v/>
      </c>
      <c r="AF909" s="5" t="str">
        <f>IF(AB909 = "", "", IFERROR(IF(VLOOKUP(AB909, 'SERVICE LOCATIONS'!$A:$C, 3, FALSE) = 0, "", VLOOKUP(AB909, 'SERVICE LOCATIONS'!$A:$D, 3, FALSE)), ""))</f>
        <v/>
      </c>
      <c r="AG909" s="5" t="str">
        <f>IF(AB909 = "", "", IFERROR(VLOOKUP(AB909, 'SERVICE LOCATIONS'!$A:$D, 4, FALSE), ""))</f>
        <v/>
      </c>
      <c r="AH909" s="5" t="str">
        <f>IF(AB909 = "", "", IFERROR(VLOOKUP(AB909, 'SERVICE LOCATIONS'!$A:$J, 5, FALSE), ""))</f>
        <v/>
      </c>
      <c r="AI909" s="5" t="str">
        <f>IF(AB909 = "", "", IFERROR(VLOOKUP(AB909, 'SERVICE LOCATIONS'!$A:$F, 6, FALSE), ""))</f>
        <v/>
      </c>
      <c r="AJ909" s="5" t="str">
        <f>IF(AB909 = "", "", IFERROR(VLOOKUP(AB909, 'SERVICE LOCATIONS'!$A:$G, 7, FALSE), ""))</f>
        <v/>
      </c>
      <c r="AK909" s="5" t="str">
        <f>IF(AB909 = "", "", IFERROR(VLOOKUP(AB909, 'SERVICE LOCATIONS'!$A:$H, 8, FALSE), ""))</f>
        <v/>
      </c>
      <c r="AL909" s="7" t="str">
        <f>IF(AB909 = "", "", IFERROR(VLOOKUP(AB909, 'SERVICE LOCATIONS'!$A:$I, 9, FALSE), ""))</f>
        <v/>
      </c>
      <c r="AM909" s="7" t="str">
        <f>IF(AB909 = "", "", IFERROR(VLOOKUP(AB909, 'SERVICE LOCATIONS'!$A:$J, 10, FALSE), ""))</f>
        <v/>
      </c>
      <c r="AN909" s="7" t="str">
        <f>IF(AB909 = "", "", IFERROR(VLOOKUP(AB909, 'SERVICE LOCATIONS'!$A:$Q, 12, FALSE), ""))</f>
        <v/>
      </c>
      <c r="AO909" s="5" t="str">
        <f>IF(AB909 = "", "", IFERROR(VLOOKUP(AB909, 'SERVICE LOCATIONS'!$A:$Q, 13, FALSE), ""))</f>
        <v/>
      </c>
      <c r="AP909" s="5" t="str">
        <f>IF(AB909 = "", "", IFERROR(VLOOKUP(AB909, 'SERVICE LOCATIONS'!$A:$Q, 14, FALSE), ""))</f>
        <v/>
      </c>
      <c r="AQ909" s="5" t="str">
        <f>IF(AB909 = "", "", IFERROR(VLOOKUP(AB909, 'SERVICE LOCATIONS'!$A:$Q, 15, FALSE), ""))</f>
        <v/>
      </c>
      <c r="AR909" s="5" t="str">
        <f>IF(AB909 = "", "", IFERROR(VLOOKUP(AB909, 'SERVICE LOCATIONS'!$A:$Q, 16, FALSE), ""))</f>
        <v/>
      </c>
      <c r="AS909" s="5" t="str">
        <f>IF(AB909 = "", "", IFERROR(VLOOKUP(AB909, 'SERVICE LOCATIONS'!$A:$Q, 17, FALSE), ""))</f>
        <v/>
      </c>
      <c r="AT909" s="27" t="str">
        <f>IF(AB909 = "", "", IFERROR(VLOOKUP(AB909, 'SERVICE LOCATIONS'!$A:$Q, 11, FALSE), ""))</f>
        <v/>
      </c>
      <c r="AU909" s="42"/>
      <c r="AV909" s="54"/>
      <c r="AW909" s="55"/>
      <c r="AX909" s="56"/>
      <c r="AY909" s="57"/>
    </row>
    <row r="910" spans="1:51" x14ac:dyDescent="0.2">
      <c r="A910" s="58"/>
      <c r="B910" s="64" t="str">
        <f>IF(A910="", "", TEXT(VLOOKUP(A910, 'ENTITY INFO'!$A:$E, 4, FALSE), "00-0000000"))</f>
        <v/>
      </c>
      <c r="C910" s="64" t="str">
        <f>IF(A910="", "", VLOOKUP(A910, 'ENTITY INFO'!$A:$E, 5, FALSE))</f>
        <v/>
      </c>
      <c r="D910" s="64" t="str">
        <f>IF(A910 = "", "", IFERROR(VLOOKUP(A910, 'ENTITY INFO'!$A:$B, 2, FALSE), ""))</f>
        <v/>
      </c>
      <c r="E910" s="42"/>
      <c r="F910" s="57"/>
      <c r="G910" s="60"/>
      <c r="H910" s="54"/>
      <c r="I910" s="61"/>
      <c r="J910" s="62"/>
      <c r="K910" s="57"/>
      <c r="L910" s="57"/>
      <c r="M910" s="54"/>
      <c r="N910" s="63"/>
      <c r="O910" s="57"/>
      <c r="P910" s="57"/>
      <c r="Q910" s="57"/>
      <c r="R910" s="57"/>
      <c r="S910" s="57"/>
      <c r="T910" s="57"/>
      <c r="U910" s="57"/>
      <c r="V910" s="57"/>
      <c r="W910" s="57"/>
      <c r="X910" s="57"/>
      <c r="Y910" s="25" t="str">
        <f>IF(X910 = "", "", IFERROR(VLOOKUP(X910, Values!G:H, 2, FALSE), ""))</f>
        <v/>
      </c>
      <c r="Z910" s="26" t="str">
        <f>IF(X910 = "", "", IFERROR(VLOOKUP(X910, Values!G:I, 3, FALSE), ""))</f>
        <v/>
      </c>
      <c r="AA910" s="107"/>
      <c r="AB910" s="56"/>
      <c r="AC910" s="57"/>
      <c r="AD910" s="25"/>
      <c r="AE910" s="5" t="str">
        <f>IF(AB910 = "", "", IFERROR(VLOOKUP(AB910, 'SERVICE LOCATIONS'!$A:$B, 2, FALSE), ""))</f>
        <v/>
      </c>
      <c r="AF910" s="5" t="str">
        <f>IF(AB910 = "", "", IFERROR(IF(VLOOKUP(AB910, 'SERVICE LOCATIONS'!$A:$C, 3, FALSE) = 0, "", VLOOKUP(AB910, 'SERVICE LOCATIONS'!$A:$D, 3, FALSE)), ""))</f>
        <v/>
      </c>
      <c r="AG910" s="5" t="str">
        <f>IF(AB910 = "", "", IFERROR(VLOOKUP(AB910, 'SERVICE LOCATIONS'!$A:$D, 4, FALSE), ""))</f>
        <v/>
      </c>
      <c r="AH910" s="5" t="str">
        <f>IF(AB910 = "", "", IFERROR(VLOOKUP(AB910, 'SERVICE LOCATIONS'!$A:$J, 5, FALSE), ""))</f>
        <v/>
      </c>
      <c r="AI910" s="5" t="str">
        <f>IF(AB910 = "", "", IFERROR(VLOOKUP(AB910, 'SERVICE LOCATIONS'!$A:$F, 6, FALSE), ""))</f>
        <v/>
      </c>
      <c r="AJ910" s="5" t="str">
        <f>IF(AB910 = "", "", IFERROR(VLOOKUP(AB910, 'SERVICE LOCATIONS'!$A:$G, 7, FALSE), ""))</f>
        <v/>
      </c>
      <c r="AK910" s="5" t="str">
        <f>IF(AB910 = "", "", IFERROR(VLOOKUP(AB910, 'SERVICE LOCATIONS'!$A:$H, 8, FALSE), ""))</f>
        <v/>
      </c>
      <c r="AL910" s="7" t="str">
        <f>IF(AB910 = "", "", IFERROR(VLOOKUP(AB910, 'SERVICE LOCATIONS'!$A:$I, 9, FALSE), ""))</f>
        <v/>
      </c>
      <c r="AM910" s="7" t="str">
        <f>IF(AB910 = "", "", IFERROR(VLOOKUP(AB910, 'SERVICE LOCATIONS'!$A:$J, 10, FALSE), ""))</f>
        <v/>
      </c>
      <c r="AN910" s="7" t="str">
        <f>IF(AB910 = "", "", IFERROR(VLOOKUP(AB910, 'SERVICE LOCATIONS'!$A:$Q, 12, FALSE), ""))</f>
        <v/>
      </c>
      <c r="AO910" s="5" t="str">
        <f>IF(AB910 = "", "", IFERROR(VLOOKUP(AB910, 'SERVICE LOCATIONS'!$A:$Q, 13, FALSE), ""))</f>
        <v/>
      </c>
      <c r="AP910" s="5" t="str">
        <f>IF(AB910 = "", "", IFERROR(VLOOKUP(AB910, 'SERVICE LOCATIONS'!$A:$Q, 14, FALSE), ""))</f>
        <v/>
      </c>
      <c r="AQ910" s="5" t="str">
        <f>IF(AB910 = "", "", IFERROR(VLOOKUP(AB910, 'SERVICE LOCATIONS'!$A:$Q, 15, FALSE), ""))</f>
        <v/>
      </c>
      <c r="AR910" s="5" t="str">
        <f>IF(AB910 = "", "", IFERROR(VLOOKUP(AB910, 'SERVICE LOCATIONS'!$A:$Q, 16, FALSE), ""))</f>
        <v/>
      </c>
      <c r="AS910" s="5" t="str">
        <f>IF(AB910 = "", "", IFERROR(VLOOKUP(AB910, 'SERVICE LOCATIONS'!$A:$Q, 17, FALSE), ""))</f>
        <v/>
      </c>
      <c r="AT910" s="27" t="str">
        <f>IF(AB910 = "", "", IFERROR(VLOOKUP(AB910, 'SERVICE LOCATIONS'!$A:$Q, 11, FALSE), ""))</f>
        <v/>
      </c>
      <c r="AU910" s="42"/>
      <c r="AV910" s="54"/>
      <c r="AW910" s="55"/>
      <c r="AX910" s="56"/>
      <c r="AY910" s="57"/>
    </row>
    <row r="911" spans="1:51" x14ac:dyDescent="0.2">
      <c r="A911" s="58"/>
      <c r="B911" s="64" t="str">
        <f>IF(A911="", "", TEXT(VLOOKUP(A911, 'ENTITY INFO'!$A:$E, 4, FALSE), "00-0000000"))</f>
        <v/>
      </c>
      <c r="C911" s="64" t="str">
        <f>IF(A911="", "", VLOOKUP(A911, 'ENTITY INFO'!$A:$E, 5, FALSE))</f>
        <v/>
      </c>
      <c r="D911" s="64" t="str">
        <f>IF(A911 = "", "", IFERROR(VLOOKUP(A911, 'ENTITY INFO'!$A:$B, 2, FALSE), ""))</f>
        <v/>
      </c>
      <c r="E911" s="42"/>
      <c r="F911" s="57"/>
      <c r="G911" s="60"/>
      <c r="H911" s="54"/>
      <c r="I911" s="61"/>
      <c r="J911" s="62"/>
      <c r="K911" s="57"/>
      <c r="L911" s="57"/>
      <c r="M911" s="54"/>
      <c r="N911" s="63"/>
      <c r="O911" s="57"/>
      <c r="P911" s="57"/>
      <c r="Q911" s="57"/>
      <c r="R911" s="57"/>
      <c r="S911" s="57"/>
      <c r="T911" s="57"/>
      <c r="U911" s="57"/>
      <c r="V911" s="57"/>
      <c r="W911" s="57"/>
      <c r="X911" s="57"/>
      <c r="Y911" s="25" t="str">
        <f>IF(X911 = "", "", IFERROR(VLOOKUP(X911, Values!G:H, 2, FALSE), ""))</f>
        <v/>
      </c>
      <c r="Z911" s="26" t="str">
        <f>IF(X911 = "", "", IFERROR(VLOOKUP(X911, Values!G:I, 3, FALSE), ""))</f>
        <v/>
      </c>
      <c r="AA911" s="107"/>
      <c r="AB911" s="56"/>
      <c r="AC911" s="57"/>
      <c r="AD911" s="25"/>
      <c r="AE911" s="5" t="str">
        <f>IF(AB911 = "", "", IFERROR(VLOOKUP(AB911, 'SERVICE LOCATIONS'!$A:$B, 2, FALSE), ""))</f>
        <v/>
      </c>
      <c r="AF911" s="5" t="str">
        <f>IF(AB911 = "", "", IFERROR(IF(VLOOKUP(AB911, 'SERVICE LOCATIONS'!$A:$C, 3, FALSE) = 0, "", VLOOKUP(AB911, 'SERVICE LOCATIONS'!$A:$D, 3, FALSE)), ""))</f>
        <v/>
      </c>
      <c r="AG911" s="5" t="str">
        <f>IF(AB911 = "", "", IFERROR(VLOOKUP(AB911, 'SERVICE LOCATIONS'!$A:$D, 4, FALSE), ""))</f>
        <v/>
      </c>
      <c r="AH911" s="5" t="str">
        <f>IF(AB911 = "", "", IFERROR(VLOOKUP(AB911, 'SERVICE LOCATIONS'!$A:$J, 5, FALSE), ""))</f>
        <v/>
      </c>
      <c r="AI911" s="5" t="str">
        <f>IF(AB911 = "", "", IFERROR(VLOOKUP(AB911, 'SERVICE LOCATIONS'!$A:$F, 6, FALSE), ""))</f>
        <v/>
      </c>
      <c r="AJ911" s="5" t="str">
        <f>IF(AB911 = "", "", IFERROR(VLOOKUP(AB911, 'SERVICE LOCATIONS'!$A:$G, 7, FALSE), ""))</f>
        <v/>
      </c>
      <c r="AK911" s="5" t="str">
        <f>IF(AB911 = "", "", IFERROR(VLOOKUP(AB911, 'SERVICE LOCATIONS'!$A:$H, 8, FALSE), ""))</f>
        <v/>
      </c>
      <c r="AL911" s="7" t="str">
        <f>IF(AB911 = "", "", IFERROR(VLOOKUP(AB911, 'SERVICE LOCATIONS'!$A:$I, 9, FALSE), ""))</f>
        <v/>
      </c>
      <c r="AM911" s="7" t="str">
        <f>IF(AB911 = "", "", IFERROR(VLOOKUP(AB911, 'SERVICE LOCATIONS'!$A:$J, 10, FALSE), ""))</f>
        <v/>
      </c>
      <c r="AN911" s="7" t="str">
        <f>IF(AB911 = "", "", IFERROR(VLOOKUP(AB911, 'SERVICE LOCATIONS'!$A:$Q, 12, FALSE), ""))</f>
        <v/>
      </c>
      <c r="AO911" s="5" t="str">
        <f>IF(AB911 = "", "", IFERROR(VLOOKUP(AB911, 'SERVICE LOCATIONS'!$A:$Q, 13, FALSE), ""))</f>
        <v/>
      </c>
      <c r="AP911" s="5" t="str">
        <f>IF(AB911 = "", "", IFERROR(VLOOKUP(AB911, 'SERVICE LOCATIONS'!$A:$Q, 14, FALSE), ""))</f>
        <v/>
      </c>
      <c r="AQ911" s="5" t="str">
        <f>IF(AB911 = "", "", IFERROR(VLOOKUP(AB911, 'SERVICE LOCATIONS'!$A:$Q, 15, FALSE), ""))</f>
        <v/>
      </c>
      <c r="AR911" s="5" t="str">
        <f>IF(AB911 = "", "", IFERROR(VLOOKUP(AB911, 'SERVICE LOCATIONS'!$A:$Q, 16, FALSE), ""))</f>
        <v/>
      </c>
      <c r="AS911" s="5" t="str">
        <f>IF(AB911 = "", "", IFERROR(VLOOKUP(AB911, 'SERVICE LOCATIONS'!$A:$Q, 17, FALSE), ""))</f>
        <v/>
      </c>
      <c r="AT911" s="27" t="str">
        <f>IF(AB911 = "", "", IFERROR(VLOOKUP(AB911, 'SERVICE LOCATIONS'!$A:$Q, 11, FALSE), ""))</f>
        <v/>
      </c>
      <c r="AU911" s="42"/>
      <c r="AV911" s="54"/>
      <c r="AW911" s="55"/>
      <c r="AX911" s="56"/>
      <c r="AY911" s="57"/>
    </row>
    <row r="912" spans="1:51" x14ac:dyDescent="0.2">
      <c r="A912" s="58"/>
      <c r="B912" s="64" t="str">
        <f>IF(A912="", "", TEXT(VLOOKUP(A912, 'ENTITY INFO'!$A:$E, 4, FALSE), "00-0000000"))</f>
        <v/>
      </c>
      <c r="C912" s="64" t="str">
        <f>IF(A912="", "", VLOOKUP(A912, 'ENTITY INFO'!$A:$E, 5, FALSE))</f>
        <v/>
      </c>
      <c r="D912" s="64" t="str">
        <f>IF(A912 = "", "", IFERROR(VLOOKUP(A912, 'ENTITY INFO'!$A:$B, 2, FALSE), ""))</f>
        <v/>
      </c>
      <c r="E912" s="42"/>
      <c r="F912" s="57"/>
      <c r="G912" s="60"/>
      <c r="H912" s="54"/>
      <c r="I912" s="61"/>
      <c r="J912" s="62"/>
      <c r="K912" s="57"/>
      <c r="L912" s="57"/>
      <c r="M912" s="54"/>
      <c r="N912" s="63"/>
      <c r="O912" s="57"/>
      <c r="P912" s="57"/>
      <c r="Q912" s="57"/>
      <c r="R912" s="57"/>
      <c r="S912" s="57"/>
      <c r="T912" s="57"/>
      <c r="U912" s="57"/>
      <c r="V912" s="57"/>
      <c r="W912" s="57"/>
      <c r="X912" s="57"/>
      <c r="Y912" s="25" t="str">
        <f>IF(X912 = "", "", IFERROR(VLOOKUP(X912, Values!G:H, 2, FALSE), ""))</f>
        <v/>
      </c>
      <c r="Z912" s="26" t="str">
        <f>IF(X912 = "", "", IFERROR(VLOOKUP(X912, Values!G:I, 3, FALSE), ""))</f>
        <v/>
      </c>
      <c r="AA912" s="107"/>
      <c r="AB912" s="56"/>
      <c r="AC912" s="57"/>
      <c r="AD912" s="25"/>
      <c r="AE912" s="5" t="str">
        <f>IF(AB912 = "", "", IFERROR(VLOOKUP(AB912, 'SERVICE LOCATIONS'!$A:$B, 2, FALSE), ""))</f>
        <v/>
      </c>
      <c r="AF912" s="5" t="str">
        <f>IF(AB912 = "", "", IFERROR(IF(VLOOKUP(AB912, 'SERVICE LOCATIONS'!$A:$C, 3, FALSE) = 0, "", VLOOKUP(AB912, 'SERVICE LOCATIONS'!$A:$D, 3, FALSE)), ""))</f>
        <v/>
      </c>
      <c r="AG912" s="5" t="str">
        <f>IF(AB912 = "", "", IFERROR(VLOOKUP(AB912, 'SERVICE LOCATIONS'!$A:$D, 4, FALSE), ""))</f>
        <v/>
      </c>
      <c r="AH912" s="5" t="str">
        <f>IF(AB912 = "", "", IFERROR(VLOOKUP(AB912, 'SERVICE LOCATIONS'!$A:$J, 5, FALSE), ""))</f>
        <v/>
      </c>
      <c r="AI912" s="5" t="str">
        <f>IF(AB912 = "", "", IFERROR(VLOOKUP(AB912, 'SERVICE LOCATIONS'!$A:$F, 6, FALSE), ""))</f>
        <v/>
      </c>
      <c r="AJ912" s="5" t="str">
        <f>IF(AB912 = "", "", IFERROR(VLOOKUP(AB912, 'SERVICE LOCATIONS'!$A:$G, 7, FALSE), ""))</f>
        <v/>
      </c>
      <c r="AK912" s="5" t="str">
        <f>IF(AB912 = "", "", IFERROR(VLOOKUP(AB912, 'SERVICE LOCATIONS'!$A:$H, 8, FALSE), ""))</f>
        <v/>
      </c>
      <c r="AL912" s="7" t="str">
        <f>IF(AB912 = "", "", IFERROR(VLOOKUP(AB912, 'SERVICE LOCATIONS'!$A:$I, 9, FALSE), ""))</f>
        <v/>
      </c>
      <c r="AM912" s="7" t="str">
        <f>IF(AB912 = "", "", IFERROR(VLOOKUP(AB912, 'SERVICE LOCATIONS'!$A:$J, 10, FALSE), ""))</f>
        <v/>
      </c>
      <c r="AN912" s="7" t="str">
        <f>IF(AB912 = "", "", IFERROR(VLOOKUP(AB912, 'SERVICE LOCATIONS'!$A:$Q, 12, FALSE), ""))</f>
        <v/>
      </c>
      <c r="AO912" s="5" t="str">
        <f>IF(AB912 = "", "", IFERROR(VLOOKUP(AB912, 'SERVICE LOCATIONS'!$A:$Q, 13, FALSE), ""))</f>
        <v/>
      </c>
      <c r="AP912" s="5" t="str">
        <f>IF(AB912 = "", "", IFERROR(VLOOKUP(AB912, 'SERVICE LOCATIONS'!$A:$Q, 14, FALSE), ""))</f>
        <v/>
      </c>
      <c r="AQ912" s="5" t="str">
        <f>IF(AB912 = "", "", IFERROR(VLOOKUP(AB912, 'SERVICE LOCATIONS'!$A:$Q, 15, FALSE), ""))</f>
        <v/>
      </c>
      <c r="AR912" s="5" t="str">
        <f>IF(AB912 = "", "", IFERROR(VLOOKUP(AB912, 'SERVICE LOCATIONS'!$A:$Q, 16, FALSE), ""))</f>
        <v/>
      </c>
      <c r="AS912" s="5" t="str">
        <f>IF(AB912 = "", "", IFERROR(VLOOKUP(AB912, 'SERVICE LOCATIONS'!$A:$Q, 17, FALSE), ""))</f>
        <v/>
      </c>
      <c r="AT912" s="27" t="str">
        <f>IF(AB912 = "", "", IFERROR(VLOOKUP(AB912, 'SERVICE LOCATIONS'!$A:$Q, 11, FALSE), ""))</f>
        <v/>
      </c>
      <c r="AU912" s="42"/>
      <c r="AV912" s="54"/>
      <c r="AW912" s="55"/>
      <c r="AX912" s="56"/>
      <c r="AY912" s="57"/>
    </row>
    <row r="913" spans="1:51" x14ac:dyDescent="0.2">
      <c r="A913" s="58"/>
      <c r="B913" s="64" t="str">
        <f>IF(A913="", "", TEXT(VLOOKUP(A913, 'ENTITY INFO'!$A:$E, 4, FALSE), "00-0000000"))</f>
        <v/>
      </c>
      <c r="C913" s="64" t="str">
        <f>IF(A913="", "", VLOOKUP(A913, 'ENTITY INFO'!$A:$E, 5, FALSE))</f>
        <v/>
      </c>
      <c r="D913" s="64" t="str">
        <f>IF(A913 = "", "", IFERROR(VLOOKUP(A913, 'ENTITY INFO'!$A:$B, 2, FALSE), ""))</f>
        <v/>
      </c>
      <c r="E913" s="42"/>
      <c r="F913" s="57"/>
      <c r="G913" s="60"/>
      <c r="H913" s="54"/>
      <c r="I913" s="61"/>
      <c r="J913" s="62"/>
      <c r="K913" s="57"/>
      <c r="L913" s="57"/>
      <c r="M913" s="54"/>
      <c r="N913" s="63"/>
      <c r="O913" s="57"/>
      <c r="P913" s="57"/>
      <c r="Q913" s="57"/>
      <c r="R913" s="57"/>
      <c r="S913" s="57"/>
      <c r="T913" s="57"/>
      <c r="U913" s="57"/>
      <c r="V913" s="57"/>
      <c r="W913" s="57"/>
      <c r="X913" s="57"/>
      <c r="Y913" s="25" t="str">
        <f>IF(X913 = "", "", IFERROR(VLOOKUP(X913, Values!G:H, 2, FALSE), ""))</f>
        <v/>
      </c>
      <c r="Z913" s="26" t="str">
        <f>IF(X913 = "", "", IFERROR(VLOOKUP(X913, Values!G:I, 3, FALSE), ""))</f>
        <v/>
      </c>
      <c r="AA913" s="107"/>
      <c r="AB913" s="56"/>
      <c r="AC913" s="57"/>
      <c r="AD913" s="25"/>
      <c r="AE913" s="5" t="str">
        <f>IF(AB913 = "", "", IFERROR(VLOOKUP(AB913, 'SERVICE LOCATIONS'!$A:$B, 2, FALSE), ""))</f>
        <v/>
      </c>
      <c r="AF913" s="5" t="str">
        <f>IF(AB913 = "", "", IFERROR(IF(VLOOKUP(AB913, 'SERVICE LOCATIONS'!$A:$C, 3, FALSE) = 0, "", VLOOKUP(AB913, 'SERVICE LOCATIONS'!$A:$D, 3, FALSE)), ""))</f>
        <v/>
      </c>
      <c r="AG913" s="5" t="str">
        <f>IF(AB913 = "", "", IFERROR(VLOOKUP(AB913, 'SERVICE LOCATIONS'!$A:$D, 4, FALSE), ""))</f>
        <v/>
      </c>
      <c r="AH913" s="5" t="str">
        <f>IF(AB913 = "", "", IFERROR(VLOOKUP(AB913, 'SERVICE LOCATIONS'!$A:$J, 5, FALSE), ""))</f>
        <v/>
      </c>
      <c r="AI913" s="5" t="str">
        <f>IF(AB913 = "", "", IFERROR(VLOOKUP(AB913, 'SERVICE LOCATIONS'!$A:$F, 6, FALSE), ""))</f>
        <v/>
      </c>
      <c r="AJ913" s="5" t="str">
        <f>IF(AB913 = "", "", IFERROR(VLOOKUP(AB913, 'SERVICE LOCATIONS'!$A:$G, 7, FALSE), ""))</f>
        <v/>
      </c>
      <c r="AK913" s="5" t="str">
        <f>IF(AB913 = "", "", IFERROR(VLOOKUP(AB913, 'SERVICE LOCATIONS'!$A:$H, 8, FALSE), ""))</f>
        <v/>
      </c>
      <c r="AL913" s="7" t="str">
        <f>IF(AB913 = "", "", IFERROR(VLOOKUP(AB913, 'SERVICE LOCATIONS'!$A:$I, 9, FALSE), ""))</f>
        <v/>
      </c>
      <c r="AM913" s="7" t="str">
        <f>IF(AB913 = "", "", IFERROR(VLOOKUP(AB913, 'SERVICE LOCATIONS'!$A:$J, 10, FALSE), ""))</f>
        <v/>
      </c>
      <c r="AN913" s="7" t="str">
        <f>IF(AB913 = "", "", IFERROR(VLOOKUP(AB913, 'SERVICE LOCATIONS'!$A:$Q, 12, FALSE), ""))</f>
        <v/>
      </c>
      <c r="AO913" s="5" t="str">
        <f>IF(AB913 = "", "", IFERROR(VLOOKUP(AB913, 'SERVICE LOCATIONS'!$A:$Q, 13, FALSE), ""))</f>
        <v/>
      </c>
      <c r="AP913" s="5" t="str">
        <f>IF(AB913 = "", "", IFERROR(VLOOKUP(AB913, 'SERVICE LOCATIONS'!$A:$Q, 14, FALSE), ""))</f>
        <v/>
      </c>
      <c r="AQ913" s="5" t="str">
        <f>IF(AB913 = "", "", IFERROR(VLOOKUP(AB913, 'SERVICE LOCATIONS'!$A:$Q, 15, FALSE), ""))</f>
        <v/>
      </c>
      <c r="AR913" s="5" t="str">
        <f>IF(AB913 = "", "", IFERROR(VLOOKUP(AB913, 'SERVICE LOCATIONS'!$A:$Q, 16, FALSE), ""))</f>
        <v/>
      </c>
      <c r="AS913" s="5" t="str">
        <f>IF(AB913 = "", "", IFERROR(VLOOKUP(AB913, 'SERVICE LOCATIONS'!$A:$Q, 17, FALSE), ""))</f>
        <v/>
      </c>
      <c r="AT913" s="27" t="str">
        <f>IF(AB913 = "", "", IFERROR(VLOOKUP(AB913, 'SERVICE LOCATIONS'!$A:$Q, 11, FALSE), ""))</f>
        <v/>
      </c>
      <c r="AU913" s="42"/>
      <c r="AV913" s="54"/>
      <c r="AW913" s="55"/>
      <c r="AX913" s="56"/>
      <c r="AY913" s="57"/>
    </row>
    <row r="914" spans="1:51" x14ac:dyDescent="0.2">
      <c r="A914" s="58"/>
      <c r="B914" s="64" t="str">
        <f>IF(A914="", "", TEXT(VLOOKUP(A914, 'ENTITY INFO'!$A:$E, 4, FALSE), "00-0000000"))</f>
        <v/>
      </c>
      <c r="C914" s="64" t="str">
        <f>IF(A914="", "", VLOOKUP(A914, 'ENTITY INFO'!$A:$E, 5, FALSE))</f>
        <v/>
      </c>
      <c r="D914" s="64" t="str">
        <f>IF(A914 = "", "", IFERROR(VLOOKUP(A914, 'ENTITY INFO'!$A:$B, 2, FALSE), ""))</f>
        <v/>
      </c>
      <c r="E914" s="42"/>
      <c r="F914" s="57"/>
      <c r="G914" s="60"/>
      <c r="H914" s="54"/>
      <c r="I914" s="61"/>
      <c r="J914" s="62"/>
      <c r="K914" s="57"/>
      <c r="L914" s="57"/>
      <c r="M914" s="54"/>
      <c r="N914" s="63"/>
      <c r="O914" s="57"/>
      <c r="P914" s="57"/>
      <c r="Q914" s="57"/>
      <c r="R914" s="57"/>
      <c r="S914" s="57"/>
      <c r="T914" s="57"/>
      <c r="U914" s="57"/>
      <c r="V914" s="57"/>
      <c r="W914" s="57"/>
      <c r="X914" s="57"/>
      <c r="Y914" s="25" t="str">
        <f>IF(X914 = "", "", IFERROR(VLOOKUP(X914, Values!G:H, 2, FALSE), ""))</f>
        <v/>
      </c>
      <c r="Z914" s="26" t="str">
        <f>IF(X914 = "", "", IFERROR(VLOOKUP(X914, Values!G:I, 3, FALSE), ""))</f>
        <v/>
      </c>
      <c r="AA914" s="107"/>
      <c r="AB914" s="56"/>
      <c r="AC914" s="57"/>
      <c r="AD914" s="25"/>
      <c r="AE914" s="5" t="str">
        <f>IF(AB914 = "", "", IFERROR(VLOOKUP(AB914, 'SERVICE LOCATIONS'!$A:$B, 2, FALSE), ""))</f>
        <v/>
      </c>
      <c r="AF914" s="5" t="str">
        <f>IF(AB914 = "", "", IFERROR(IF(VLOOKUP(AB914, 'SERVICE LOCATIONS'!$A:$C, 3, FALSE) = 0, "", VLOOKUP(AB914, 'SERVICE LOCATIONS'!$A:$D, 3, FALSE)), ""))</f>
        <v/>
      </c>
      <c r="AG914" s="5" t="str">
        <f>IF(AB914 = "", "", IFERROR(VLOOKUP(AB914, 'SERVICE LOCATIONS'!$A:$D, 4, FALSE), ""))</f>
        <v/>
      </c>
      <c r="AH914" s="5" t="str">
        <f>IF(AB914 = "", "", IFERROR(VLOOKUP(AB914, 'SERVICE LOCATIONS'!$A:$J, 5, FALSE), ""))</f>
        <v/>
      </c>
      <c r="AI914" s="5" t="str">
        <f>IF(AB914 = "", "", IFERROR(VLOOKUP(AB914, 'SERVICE LOCATIONS'!$A:$F, 6, FALSE), ""))</f>
        <v/>
      </c>
      <c r="AJ914" s="5" t="str">
        <f>IF(AB914 = "", "", IFERROR(VLOOKUP(AB914, 'SERVICE LOCATIONS'!$A:$G, 7, FALSE), ""))</f>
        <v/>
      </c>
      <c r="AK914" s="5" t="str">
        <f>IF(AB914 = "", "", IFERROR(VLOOKUP(AB914, 'SERVICE LOCATIONS'!$A:$H, 8, FALSE), ""))</f>
        <v/>
      </c>
      <c r="AL914" s="7" t="str">
        <f>IF(AB914 = "", "", IFERROR(VLOOKUP(AB914, 'SERVICE LOCATIONS'!$A:$I, 9, FALSE), ""))</f>
        <v/>
      </c>
      <c r="AM914" s="7" t="str">
        <f>IF(AB914 = "", "", IFERROR(VLOOKUP(AB914, 'SERVICE LOCATIONS'!$A:$J, 10, FALSE), ""))</f>
        <v/>
      </c>
      <c r="AN914" s="7" t="str">
        <f>IF(AB914 = "", "", IFERROR(VLOOKUP(AB914, 'SERVICE LOCATIONS'!$A:$Q, 12, FALSE), ""))</f>
        <v/>
      </c>
      <c r="AO914" s="5" t="str">
        <f>IF(AB914 = "", "", IFERROR(VLOOKUP(AB914, 'SERVICE LOCATIONS'!$A:$Q, 13, FALSE), ""))</f>
        <v/>
      </c>
      <c r="AP914" s="5" t="str">
        <f>IF(AB914 = "", "", IFERROR(VLOOKUP(AB914, 'SERVICE LOCATIONS'!$A:$Q, 14, FALSE), ""))</f>
        <v/>
      </c>
      <c r="AQ914" s="5" t="str">
        <f>IF(AB914 = "", "", IFERROR(VLOOKUP(AB914, 'SERVICE LOCATIONS'!$A:$Q, 15, FALSE), ""))</f>
        <v/>
      </c>
      <c r="AR914" s="5" t="str">
        <f>IF(AB914 = "", "", IFERROR(VLOOKUP(AB914, 'SERVICE LOCATIONS'!$A:$Q, 16, FALSE), ""))</f>
        <v/>
      </c>
      <c r="AS914" s="5" t="str">
        <f>IF(AB914 = "", "", IFERROR(VLOOKUP(AB914, 'SERVICE LOCATIONS'!$A:$Q, 17, FALSE), ""))</f>
        <v/>
      </c>
      <c r="AT914" s="27" t="str">
        <f>IF(AB914 = "", "", IFERROR(VLOOKUP(AB914, 'SERVICE LOCATIONS'!$A:$Q, 11, FALSE), ""))</f>
        <v/>
      </c>
      <c r="AU914" s="42"/>
      <c r="AV914" s="54"/>
      <c r="AW914" s="55"/>
      <c r="AX914" s="56"/>
      <c r="AY914" s="57"/>
    </row>
    <row r="915" spans="1:51" x14ac:dyDescent="0.2">
      <c r="A915" s="58"/>
      <c r="B915" s="64" t="str">
        <f>IF(A915="", "", TEXT(VLOOKUP(A915, 'ENTITY INFO'!$A:$E, 4, FALSE), "00-0000000"))</f>
        <v/>
      </c>
      <c r="C915" s="64" t="str">
        <f>IF(A915="", "", VLOOKUP(A915, 'ENTITY INFO'!$A:$E, 5, FALSE))</f>
        <v/>
      </c>
      <c r="D915" s="64" t="str">
        <f>IF(A915 = "", "", IFERROR(VLOOKUP(A915, 'ENTITY INFO'!$A:$B, 2, FALSE), ""))</f>
        <v/>
      </c>
      <c r="E915" s="42"/>
      <c r="F915" s="57"/>
      <c r="G915" s="60"/>
      <c r="H915" s="54"/>
      <c r="I915" s="61"/>
      <c r="J915" s="62"/>
      <c r="K915" s="57"/>
      <c r="L915" s="57"/>
      <c r="M915" s="54"/>
      <c r="N915" s="63"/>
      <c r="O915" s="57"/>
      <c r="P915" s="57"/>
      <c r="Q915" s="57"/>
      <c r="R915" s="57"/>
      <c r="S915" s="57"/>
      <c r="T915" s="57"/>
      <c r="U915" s="57"/>
      <c r="V915" s="57"/>
      <c r="W915" s="57"/>
      <c r="X915" s="57"/>
      <c r="Y915" s="25" t="str">
        <f>IF(X915 = "", "", IFERROR(VLOOKUP(X915, Values!G:H, 2, FALSE), ""))</f>
        <v/>
      </c>
      <c r="Z915" s="26" t="str">
        <f>IF(X915 = "", "", IFERROR(VLOOKUP(X915, Values!G:I, 3, FALSE), ""))</f>
        <v/>
      </c>
      <c r="AA915" s="107"/>
      <c r="AB915" s="56"/>
      <c r="AC915" s="57"/>
      <c r="AD915" s="25"/>
      <c r="AE915" s="5" t="str">
        <f>IF(AB915 = "", "", IFERROR(VLOOKUP(AB915, 'SERVICE LOCATIONS'!$A:$B, 2, FALSE), ""))</f>
        <v/>
      </c>
      <c r="AF915" s="5" t="str">
        <f>IF(AB915 = "", "", IFERROR(IF(VLOOKUP(AB915, 'SERVICE LOCATIONS'!$A:$C, 3, FALSE) = 0, "", VLOOKUP(AB915, 'SERVICE LOCATIONS'!$A:$D, 3, FALSE)), ""))</f>
        <v/>
      </c>
      <c r="AG915" s="5" t="str">
        <f>IF(AB915 = "", "", IFERROR(VLOOKUP(AB915, 'SERVICE LOCATIONS'!$A:$D, 4, FALSE), ""))</f>
        <v/>
      </c>
      <c r="AH915" s="5" t="str">
        <f>IF(AB915 = "", "", IFERROR(VLOOKUP(AB915, 'SERVICE LOCATIONS'!$A:$J, 5, FALSE), ""))</f>
        <v/>
      </c>
      <c r="AI915" s="5" t="str">
        <f>IF(AB915 = "", "", IFERROR(VLOOKUP(AB915, 'SERVICE LOCATIONS'!$A:$F, 6, FALSE), ""))</f>
        <v/>
      </c>
      <c r="AJ915" s="5" t="str">
        <f>IF(AB915 = "", "", IFERROR(VLOOKUP(AB915, 'SERVICE LOCATIONS'!$A:$G, 7, FALSE), ""))</f>
        <v/>
      </c>
      <c r="AK915" s="5" t="str">
        <f>IF(AB915 = "", "", IFERROR(VLOOKUP(AB915, 'SERVICE LOCATIONS'!$A:$H, 8, FALSE), ""))</f>
        <v/>
      </c>
      <c r="AL915" s="7" t="str">
        <f>IF(AB915 = "", "", IFERROR(VLOOKUP(AB915, 'SERVICE LOCATIONS'!$A:$I, 9, FALSE), ""))</f>
        <v/>
      </c>
      <c r="AM915" s="7" t="str">
        <f>IF(AB915 = "", "", IFERROR(VLOOKUP(AB915, 'SERVICE LOCATIONS'!$A:$J, 10, FALSE), ""))</f>
        <v/>
      </c>
      <c r="AN915" s="7" t="str">
        <f>IF(AB915 = "", "", IFERROR(VLOOKUP(AB915, 'SERVICE LOCATIONS'!$A:$Q, 12, FALSE), ""))</f>
        <v/>
      </c>
      <c r="AO915" s="5" t="str">
        <f>IF(AB915 = "", "", IFERROR(VLOOKUP(AB915, 'SERVICE LOCATIONS'!$A:$Q, 13, FALSE), ""))</f>
        <v/>
      </c>
      <c r="AP915" s="5" t="str">
        <f>IF(AB915 = "", "", IFERROR(VLOOKUP(AB915, 'SERVICE LOCATIONS'!$A:$Q, 14, FALSE), ""))</f>
        <v/>
      </c>
      <c r="AQ915" s="5" t="str">
        <f>IF(AB915 = "", "", IFERROR(VLOOKUP(AB915, 'SERVICE LOCATIONS'!$A:$Q, 15, FALSE), ""))</f>
        <v/>
      </c>
      <c r="AR915" s="5" t="str">
        <f>IF(AB915 = "", "", IFERROR(VLOOKUP(AB915, 'SERVICE LOCATIONS'!$A:$Q, 16, FALSE), ""))</f>
        <v/>
      </c>
      <c r="AS915" s="5" t="str">
        <f>IF(AB915 = "", "", IFERROR(VLOOKUP(AB915, 'SERVICE LOCATIONS'!$A:$Q, 17, FALSE), ""))</f>
        <v/>
      </c>
      <c r="AT915" s="27" t="str">
        <f>IF(AB915 = "", "", IFERROR(VLOOKUP(AB915, 'SERVICE LOCATIONS'!$A:$Q, 11, FALSE), ""))</f>
        <v/>
      </c>
      <c r="AU915" s="42"/>
      <c r="AV915" s="54"/>
      <c r="AW915" s="55"/>
      <c r="AX915" s="56"/>
      <c r="AY915" s="57"/>
    </row>
    <row r="916" spans="1:51" x14ac:dyDescent="0.2">
      <c r="A916" s="58"/>
      <c r="B916" s="64" t="str">
        <f>IF(A916="", "", TEXT(VLOOKUP(A916, 'ENTITY INFO'!$A:$E, 4, FALSE), "00-0000000"))</f>
        <v/>
      </c>
      <c r="C916" s="64" t="str">
        <f>IF(A916="", "", VLOOKUP(A916, 'ENTITY INFO'!$A:$E, 5, FALSE))</f>
        <v/>
      </c>
      <c r="D916" s="64" t="str">
        <f>IF(A916 = "", "", IFERROR(VLOOKUP(A916, 'ENTITY INFO'!$A:$B, 2, FALSE), ""))</f>
        <v/>
      </c>
      <c r="E916" s="42"/>
      <c r="F916" s="57"/>
      <c r="G916" s="60"/>
      <c r="H916" s="54"/>
      <c r="I916" s="61"/>
      <c r="J916" s="62"/>
      <c r="K916" s="57"/>
      <c r="L916" s="57"/>
      <c r="M916" s="54"/>
      <c r="N916" s="63"/>
      <c r="O916" s="57"/>
      <c r="P916" s="57"/>
      <c r="Q916" s="57"/>
      <c r="R916" s="57"/>
      <c r="S916" s="57"/>
      <c r="T916" s="57"/>
      <c r="U916" s="57"/>
      <c r="V916" s="57"/>
      <c r="W916" s="57"/>
      <c r="X916" s="57"/>
      <c r="Y916" s="25" t="str">
        <f>IF(X916 = "", "", IFERROR(VLOOKUP(X916, Values!G:H, 2, FALSE), ""))</f>
        <v/>
      </c>
      <c r="Z916" s="26" t="str">
        <f>IF(X916 = "", "", IFERROR(VLOOKUP(X916, Values!G:I, 3, FALSE), ""))</f>
        <v/>
      </c>
      <c r="AA916" s="107"/>
      <c r="AB916" s="56"/>
      <c r="AC916" s="57"/>
      <c r="AD916" s="25"/>
      <c r="AE916" s="5" t="str">
        <f>IF(AB916 = "", "", IFERROR(VLOOKUP(AB916, 'SERVICE LOCATIONS'!$A:$B, 2, FALSE), ""))</f>
        <v/>
      </c>
      <c r="AF916" s="5" t="str">
        <f>IF(AB916 = "", "", IFERROR(IF(VLOOKUP(AB916, 'SERVICE LOCATIONS'!$A:$C, 3, FALSE) = 0, "", VLOOKUP(AB916, 'SERVICE LOCATIONS'!$A:$D, 3, FALSE)), ""))</f>
        <v/>
      </c>
      <c r="AG916" s="5" t="str">
        <f>IF(AB916 = "", "", IFERROR(VLOOKUP(AB916, 'SERVICE LOCATIONS'!$A:$D, 4, FALSE), ""))</f>
        <v/>
      </c>
      <c r="AH916" s="5" t="str">
        <f>IF(AB916 = "", "", IFERROR(VLOOKUP(AB916, 'SERVICE LOCATIONS'!$A:$J, 5, FALSE), ""))</f>
        <v/>
      </c>
      <c r="AI916" s="5" t="str">
        <f>IF(AB916 = "", "", IFERROR(VLOOKUP(AB916, 'SERVICE LOCATIONS'!$A:$F, 6, FALSE), ""))</f>
        <v/>
      </c>
      <c r="AJ916" s="5" t="str">
        <f>IF(AB916 = "", "", IFERROR(VLOOKUP(AB916, 'SERVICE LOCATIONS'!$A:$G, 7, FALSE), ""))</f>
        <v/>
      </c>
      <c r="AK916" s="5" t="str">
        <f>IF(AB916 = "", "", IFERROR(VLOOKUP(AB916, 'SERVICE LOCATIONS'!$A:$H, 8, FALSE), ""))</f>
        <v/>
      </c>
      <c r="AL916" s="7" t="str">
        <f>IF(AB916 = "", "", IFERROR(VLOOKUP(AB916, 'SERVICE LOCATIONS'!$A:$I, 9, FALSE), ""))</f>
        <v/>
      </c>
      <c r="AM916" s="7" t="str">
        <f>IF(AB916 = "", "", IFERROR(VLOOKUP(AB916, 'SERVICE LOCATIONS'!$A:$J, 10, FALSE), ""))</f>
        <v/>
      </c>
      <c r="AN916" s="7" t="str">
        <f>IF(AB916 = "", "", IFERROR(VLOOKUP(AB916, 'SERVICE LOCATIONS'!$A:$Q, 12, FALSE), ""))</f>
        <v/>
      </c>
      <c r="AO916" s="5" t="str">
        <f>IF(AB916 = "", "", IFERROR(VLOOKUP(AB916, 'SERVICE LOCATIONS'!$A:$Q, 13, FALSE), ""))</f>
        <v/>
      </c>
      <c r="AP916" s="5" t="str">
        <f>IF(AB916 = "", "", IFERROR(VLOOKUP(AB916, 'SERVICE LOCATIONS'!$A:$Q, 14, FALSE), ""))</f>
        <v/>
      </c>
      <c r="AQ916" s="5" t="str">
        <f>IF(AB916 = "", "", IFERROR(VLOOKUP(AB916, 'SERVICE LOCATIONS'!$A:$Q, 15, FALSE), ""))</f>
        <v/>
      </c>
      <c r="AR916" s="5" t="str">
        <f>IF(AB916 = "", "", IFERROR(VLOOKUP(AB916, 'SERVICE LOCATIONS'!$A:$Q, 16, FALSE), ""))</f>
        <v/>
      </c>
      <c r="AS916" s="5" t="str">
        <f>IF(AB916 = "", "", IFERROR(VLOOKUP(AB916, 'SERVICE LOCATIONS'!$A:$Q, 17, FALSE), ""))</f>
        <v/>
      </c>
      <c r="AT916" s="27" t="str">
        <f>IF(AB916 = "", "", IFERROR(VLOOKUP(AB916, 'SERVICE LOCATIONS'!$A:$Q, 11, FALSE), ""))</f>
        <v/>
      </c>
      <c r="AU916" s="42"/>
      <c r="AV916" s="54"/>
      <c r="AW916" s="55"/>
      <c r="AX916" s="56"/>
      <c r="AY916" s="57"/>
    </row>
    <row r="917" spans="1:51" x14ac:dyDescent="0.2">
      <c r="A917" s="58"/>
      <c r="B917" s="64" t="str">
        <f>IF(A917="", "", TEXT(VLOOKUP(A917, 'ENTITY INFO'!$A:$E, 4, FALSE), "00-0000000"))</f>
        <v/>
      </c>
      <c r="C917" s="64" t="str">
        <f>IF(A917="", "", VLOOKUP(A917, 'ENTITY INFO'!$A:$E, 5, FALSE))</f>
        <v/>
      </c>
      <c r="D917" s="64" t="str">
        <f>IF(A917 = "", "", IFERROR(VLOOKUP(A917, 'ENTITY INFO'!$A:$B, 2, FALSE), ""))</f>
        <v/>
      </c>
      <c r="E917" s="42"/>
      <c r="F917" s="57"/>
      <c r="G917" s="60"/>
      <c r="H917" s="54"/>
      <c r="I917" s="61"/>
      <c r="J917" s="62"/>
      <c r="K917" s="57"/>
      <c r="L917" s="57"/>
      <c r="M917" s="54"/>
      <c r="N917" s="63"/>
      <c r="O917" s="57"/>
      <c r="P917" s="57"/>
      <c r="Q917" s="57"/>
      <c r="R917" s="57"/>
      <c r="S917" s="57"/>
      <c r="T917" s="57"/>
      <c r="U917" s="57"/>
      <c r="V917" s="57"/>
      <c r="W917" s="57"/>
      <c r="X917" s="57"/>
      <c r="Y917" s="25" t="str">
        <f>IF(X917 = "", "", IFERROR(VLOOKUP(X917, Values!G:H, 2, FALSE), ""))</f>
        <v/>
      </c>
      <c r="Z917" s="26" t="str">
        <f>IF(X917 = "", "", IFERROR(VLOOKUP(X917, Values!G:I, 3, FALSE), ""))</f>
        <v/>
      </c>
      <c r="AA917" s="107"/>
      <c r="AB917" s="56"/>
      <c r="AC917" s="57"/>
      <c r="AD917" s="25"/>
      <c r="AE917" s="5" t="str">
        <f>IF(AB917 = "", "", IFERROR(VLOOKUP(AB917, 'SERVICE LOCATIONS'!$A:$B, 2, FALSE), ""))</f>
        <v/>
      </c>
      <c r="AF917" s="5" t="str">
        <f>IF(AB917 = "", "", IFERROR(IF(VLOOKUP(AB917, 'SERVICE LOCATIONS'!$A:$C, 3, FALSE) = 0, "", VLOOKUP(AB917, 'SERVICE LOCATIONS'!$A:$D, 3, FALSE)), ""))</f>
        <v/>
      </c>
      <c r="AG917" s="5" t="str">
        <f>IF(AB917 = "", "", IFERROR(VLOOKUP(AB917, 'SERVICE LOCATIONS'!$A:$D, 4, FALSE), ""))</f>
        <v/>
      </c>
      <c r="AH917" s="5" t="str">
        <f>IF(AB917 = "", "", IFERROR(VLOOKUP(AB917, 'SERVICE LOCATIONS'!$A:$J, 5, FALSE), ""))</f>
        <v/>
      </c>
      <c r="AI917" s="5" t="str">
        <f>IF(AB917 = "", "", IFERROR(VLOOKUP(AB917, 'SERVICE LOCATIONS'!$A:$F, 6, FALSE), ""))</f>
        <v/>
      </c>
      <c r="AJ917" s="5" t="str">
        <f>IF(AB917 = "", "", IFERROR(VLOOKUP(AB917, 'SERVICE LOCATIONS'!$A:$G, 7, FALSE), ""))</f>
        <v/>
      </c>
      <c r="AK917" s="5" t="str">
        <f>IF(AB917 = "", "", IFERROR(VLOOKUP(AB917, 'SERVICE LOCATIONS'!$A:$H, 8, FALSE), ""))</f>
        <v/>
      </c>
      <c r="AL917" s="7" t="str">
        <f>IF(AB917 = "", "", IFERROR(VLOOKUP(AB917, 'SERVICE LOCATIONS'!$A:$I, 9, FALSE), ""))</f>
        <v/>
      </c>
      <c r="AM917" s="7" t="str">
        <f>IF(AB917 = "", "", IFERROR(VLOOKUP(AB917, 'SERVICE LOCATIONS'!$A:$J, 10, FALSE), ""))</f>
        <v/>
      </c>
      <c r="AN917" s="7" t="str">
        <f>IF(AB917 = "", "", IFERROR(VLOOKUP(AB917, 'SERVICE LOCATIONS'!$A:$Q, 12, FALSE), ""))</f>
        <v/>
      </c>
      <c r="AO917" s="5" t="str">
        <f>IF(AB917 = "", "", IFERROR(VLOOKUP(AB917, 'SERVICE LOCATIONS'!$A:$Q, 13, FALSE), ""))</f>
        <v/>
      </c>
      <c r="AP917" s="5" t="str">
        <f>IF(AB917 = "", "", IFERROR(VLOOKUP(AB917, 'SERVICE LOCATIONS'!$A:$Q, 14, FALSE), ""))</f>
        <v/>
      </c>
      <c r="AQ917" s="5" t="str">
        <f>IF(AB917 = "", "", IFERROR(VLOOKUP(AB917, 'SERVICE LOCATIONS'!$A:$Q, 15, FALSE), ""))</f>
        <v/>
      </c>
      <c r="AR917" s="5" t="str">
        <f>IF(AB917 = "", "", IFERROR(VLOOKUP(AB917, 'SERVICE LOCATIONS'!$A:$Q, 16, FALSE), ""))</f>
        <v/>
      </c>
      <c r="AS917" s="5" t="str">
        <f>IF(AB917 = "", "", IFERROR(VLOOKUP(AB917, 'SERVICE LOCATIONS'!$A:$Q, 17, FALSE), ""))</f>
        <v/>
      </c>
      <c r="AT917" s="27" t="str">
        <f>IF(AB917 = "", "", IFERROR(VLOOKUP(AB917, 'SERVICE LOCATIONS'!$A:$Q, 11, FALSE), ""))</f>
        <v/>
      </c>
      <c r="AU917" s="42"/>
      <c r="AV917" s="54"/>
      <c r="AW917" s="55"/>
      <c r="AX917" s="56"/>
      <c r="AY917" s="57"/>
    </row>
    <row r="918" spans="1:51" x14ac:dyDescent="0.2">
      <c r="A918" s="58"/>
      <c r="B918" s="64" t="str">
        <f>IF(A918="", "", TEXT(VLOOKUP(A918, 'ENTITY INFO'!$A:$E, 4, FALSE), "00-0000000"))</f>
        <v/>
      </c>
      <c r="C918" s="64" t="str">
        <f>IF(A918="", "", VLOOKUP(A918, 'ENTITY INFO'!$A:$E, 5, FALSE))</f>
        <v/>
      </c>
      <c r="D918" s="64" t="str">
        <f>IF(A918 = "", "", IFERROR(VLOOKUP(A918, 'ENTITY INFO'!$A:$B, 2, FALSE), ""))</f>
        <v/>
      </c>
      <c r="E918" s="42"/>
      <c r="F918" s="57"/>
      <c r="G918" s="60"/>
      <c r="H918" s="54"/>
      <c r="I918" s="61"/>
      <c r="J918" s="62"/>
      <c r="K918" s="57"/>
      <c r="L918" s="57"/>
      <c r="M918" s="54"/>
      <c r="N918" s="63"/>
      <c r="O918" s="57"/>
      <c r="P918" s="57"/>
      <c r="Q918" s="57"/>
      <c r="R918" s="57"/>
      <c r="S918" s="57"/>
      <c r="T918" s="57"/>
      <c r="U918" s="57"/>
      <c r="V918" s="57"/>
      <c r="W918" s="57"/>
      <c r="X918" s="57"/>
      <c r="Y918" s="25" t="str">
        <f>IF(X918 = "", "", IFERROR(VLOOKUP(X918, Values!G:H, 2, FALSE), ""))</f>
        <v/>
      </c>
      <c r="Z918" s="26" t="str">
        <f>IF(X918 = "", "", IFERROR(VLOOKUP(X918, Values!G:I, 3, FALSE), ""))</f>
        <v/>
      </c>
      <c r="AA918" s="107"/>
      <c r="AB918" s="56"/>
      <c r="AC918" s="57"/>
      <c r="AD918" s="25"/>
      <c r="AE918" s="5" t="str">
        <f>IF(AB918 = "", "", IFERROR(VLOOKUP(AB918, 'SERVICE LOCATIONS'!$A:$B, 2, FALSE), ""))</f>
        <v/>
      </c>
      <c r="AF918" s="5" t="str">
        <f>IF(AB918 = "", "", IFERROR(IF(VLOOKUP(AB918, 'SERVICE LOCATIONS'!$A:$C, 3, FALSE) = 0, "", VLOOKUP(AB918, 'SERVICE LOCATIONS'!$A:$D, 3, FALSE)), ""))</f>
        <v/>
      </c>
      <c r="AG918" s="5" t="str">
        <f>IF(AB918 = "", "", IFERROR(VLOOKUP(AB918, 'SERVICE LOCATIONS'!$A:$D, 4, FALSE), ""))</f>
        <v/>
      </c>
      <c r="AH918" s="5" t="str">
        <f>IF(AB918 = "", "", IFERROR(VLOOKUP(AB918, 'SERVICE LOCATIONS'!$A:$J, 5, FALSE), ""))</f>
        <v/>
      </c>
      <c r="AI918" s="5" t="str">
        <f>IF(AB918 = "", "", IFERROR(VLOOKUP(AB918, 'SERVICE LOCATIONS'!$A:$F, 6, FALSE), ""))</f>
        <v/>
      </c>
      <c r="AJ918" s="5" t="str">
        <f>IF(AB918 = "", "", IFERROR(VLOOKUP(AB918, 'SERVICE LOCATIONS'!$A:$G, 7, FALSE), ""))</f>
        <v/>
      </c>
      <c r="AK918" s="5" t="str">
        <f>IF(AB918 = "", "", IFERROR(VLOOKUP(AB918, 'SERVICE LOCATIONS'!$A:$H, 8, FALSE), ""))</f>
        <v/>
      </c>
      <c r="AL918" s="7" t="str">
        <f>IF(AB918 = "", "", IFERROR(VLOOKUP(AB918, 'SERVICE LOCATIONS'!$A:$I, 9, FALSE), ""))</f>
        <v/>
      </c>
      <c r="AM918" s="7" t="str">
        <f>IF(AB918 = "", "", IFERROR(VLOOKUP(AB918, 'SERVICE LOCATIONS'!$A:$J, 10, FALSE), ""))</f>
        <v/>
      </c>
      <c r="AN918" s="7" t="str">
        <f>IF(AB918 = "", "", IFERROR(VLOOKUP(AB918, 'SERVICE LOCATIONS'!$A:$Q, 12, FALSE), ""))</f>
        <v/>
      </c>
      <c r="AO918" s="5" t="str">
        <f>IF(AB918 = "", "", IFERROR(VLOOKUP(AB918, 'SERVICE LOCATIONS'!$A:$Q, 13, FALSE), ""))</f>
        <v/>
      </c>
      <c r="AP918" s="5" t="str">
        <f>IF(AB918 = "", "", IFERROR(VLOOKUP(AB918, 'SERVICE LOCATIONS'!$A:$Q, 14, FALSE), ""))</f>
        <v/>
      </c>
      <c r="AQ918" s="5" t="str">
        <f>IF(AB918 = "", "", IFERROR(VLOOKUP(AB918, 'SERVICE LOCATIONS'!$A:$Q, 15, FALSE), ""))</f>
        <v/>
      </c>
      <c r="AR918" s="5" t="str">
        <f>IF(AB918 = "", "", IFERROR(VLOOKUP(AB918, 'SERVICE LOCATIONS'!$A:$Q, 16, FALSE), ""))</f>
        <v/>
      </c>
      <c r="AS918" s="5" t="str">
        <f>IF(AB918 = "", "", IFERROR(VLOOKUP(AB918, 'SERVICE LOCATIONS'!$A:$Q, 17, FALSE), ""))</f>
        <v/>
      </c>
      <c r="AT918" s="27" t="str">
        <f>IF(AB918 = "", "", IFERROR(VLOOKUP(AB918, 'SERVICE LOCATIONS'!$A:$Q, 11, FALSE), ""))</f>
        <v/>
      </c>
      <c r="AU918" s="42"/>
      <c r="AV918" s="54"/>
      <c r="AW918" s="55"/>
      <c r="AX918" s="56"/>
      <c r="AY918" s="57"/>
    </row>
    <row r="919" spans="1:51" x14ac:dyDescent="0.2">
      <c r="A919" s="58"/>
      <c r="B919" s="64" t="str">
        <f>IF(A919="", "", TEXT(VLOOKUP(A919, 'ENTITY INFO'!$A:$E, 4, FALSE), "00-0000000"))</f>
        <v/>
      </c>
      <c r="C919" s="64" t="str">
        <f>IF(A919="", "", VLOOKUP(A919, 'ENTITY INFO'!$A:$E, 5, FALSE))</f>
        <v/>
      </c>
      <c r="D919" s="64" t="str">
        <f>IF(A919 = "", "", IFERROR(VLOOKUP(A919, 'ENTITY INFO'!$A:$B, 2, FALSE), ""))</f>
        <v/>
      </c>
      <c r="E919" s="42"/>
      <c r="F919" s="57"/>
      <c r="G919" s="60"/>
      <c r="H919" s="54"/>
      <c r="I919" s="61"/>
      <c r="J919" s="62"/>
      <c r="K919" s="57"/>
      <c r="L919" s="57"/>
      <c r="M919" s="54"/>
      <c r="N919" s="63"/>
      <c r="O919" s="57"/>
      <c r="P919" s="57"/>
      <c r="Q919" s="57"/>
      <c r="R919" s="57"/>
      <c r="S919" s="57"/>
      <c r="T919" s="57"/>
      <c r="U919" s="57"/>
      <c r="V919" s="57"/>
      <c r="W919" s="57"/>
      <c r="X919" s="57"/>
      <c r="Y919" s="25" t="str">
        <f>IF(X919 = "", "", IFERROR(VLOOKUP(X919, Values!G:H, 2, FALSE), ""))</f>
        <v/>
      </c>
      <c r="Z919" s="26" t="str">
        <f>IF(X919 = "", "", IFERROR(VLOOKUP(X919, Values!G:I, 3, FALSE), ""))</f>
        <v/>
      </c>
      <c r="AA919" s="107"/>
      <c r="AB919" s="56"/>
      <c r="AC919" s="57"/>
      <c r="AD919" s="25"/>
      <c r="AE919" s="5" t="str">
        <f>IF(AB919 = "", "", IFERROR(VLOOKUP(AB919, 'SERVICE LOCATIONS'!$A:$B, 2, FALSE), ""))</f>
        <v/>
      </c>
      <c r="AF919" s="5" t="str">
        <f>IF(AB919 = "", "", IFERROR(IF(VLOOKUP(AB919, 'SERVICE LOCATIONS'!$A:$C, 3, FALSE) = 0, "", VLOOKUP(AB919, 'SERVICE LOCATIONS'!$A:$D, 3, FALSE)), ""))</f>
        <v/>
      </c>
      <c r="AG919" s="5" t="str">
        <f>IF(AB919 = "", "", IFERROR(VLOOKUP(AB919, 'SERVICE LOCATIONS'!$A:$D, 4, FALSE), ""))</f>
        <v/>
      </c>
      <c r="AH919" s="5" t="str">
        <f>IF(AB919 = "", "", IFERROR(VLOOKUP(AB919, 'SERVICE LOCATIONS'!$A:$J, 5, FALSE), ""))</f>
        <v/>
      </c>
      <c r="AI919" s="5" t="str">
        <f>IF(AB919 = "", "", IFERROR(VLOOKUP(AB919, 'SERVICE LOCATIONS'!$A:$F, 6, FALSE), ""))</f>
        <v/>
      </c>
      <c r="AJ919" s="5" t="str">
        <f>IF(AB919 = "", "", IFERROR(VLOOKUP(AB919, 'SERVICE LOCATIONS'!$A:$G, 7, FALSE), ""))</f>
        <v/>
      </c>
      <c r="AK919" s="5" t="str">
        <f>IF(AB919 = "", "", IFERROR(VLOOKUP(AB919, 'SERVICE LOCATIONS'!$A:$H, 8, FALSE), ""))</f>
        <v/>
      </c>
      <c r="AL919" s="7" t="str">
        <f>IF(AB919 = "", "", IFERROR(VLOOKUP(AB919, 'SERVICE LOCATIONS'!$A:$I, 9, FALSE), ""))</f>
        <v/>
      </c>
      <c r="AM919" s="7" t="str">
        <f>IF(AB919 = "", "", IFERROR(VLOOKUP(AB919, 'SERVICE LOCATIONS'!$A:$J, 10, FALSE), ""))</f>
        <v/>
      </c>
      <c r="AN919" s="7" t="str">
        <f>IF(AB919 = "", "", IFERROR(VLOOKUP(AB919, 'SERVICE LOCATIONS'!$A:$Q, 12, FALSE), ""))</f>
        <v/>
      </c>
      <c r="AO919" s="5" t="str">
        <f>IF(AB919 = "", "", IFERROR(VLOOKUP(AB919, 'SERVICE LOCATIONS'!$A:$Q, 13, FALSE), ""))</f>
        <v/>
      </c>
      <c r="AP919" s="5" t="str">
        <f>IF(AB919 = "", "", IFERROR(VLOOKUP(AB919, 'SERVICE LOCATIONS'!$A:$Q, 14, FALSE), ""))</f>
        <v/>
      </c>
      <c r="AQ919" s="5" t="str">
        <f>IF(AB919 = "", "", IFERROR(VLOOKUP(AB919, 'SERVICE LOCATIONS'!$A:$Q, 15, FALSE), ""))</f>
        <v/>
      </c>
      <c r="AR919" s="5" t="str">
        <f>IF(AB919 = "", "", IFERROR(VLOOKUP(AB919, 'SERVICE LOCATIONS'!$A:$Q, 16, FALSE), ""))</f>
        <v/>
      </c>
      <c r="AS919" s="5" t="str">
        <f>IF(AB919 = "", "", IFERROR(VLOOKUP(AB919, 'SERVICE LOCATIONS'!$A:$Q, 17, FALSE), ""))</f>
        <v/>
      </c>
      <c r="AT919" s="27" t="str">
        <f>IF(AB919 = "", "", IFERROR(VLOOKUP(AB919, 'SERVICE LOCATIONS'!$A:$Q, 11, FALSE), ""))</f>
        <v/>
      </c>
      <c r="AU919" s="42"/>
      <c r="AV919" s="54"/>
      <c r="AW919" s="55"/>
      <c r="AX919" s="56"/>
      <c r="AY919" s="57"/>
    </row>
    <row r="920" spans="1:51" x14ac:dyDescent="0.2">
      <c r="A920" s="58"/>
      <c r="B920" s="64" t="str">
        <f>IF(A920="", "", TEXT(VLOOKUP(A920, 'ENTITY INFO'!$A:$E, 4, FALSE), "00-0000000"))</f>
        <v/>
      </c>
      <c r="C920" s="64" t="str">
        <f>IF(A920="", "", VLOOKUP(A920, 'ENTITY INFO'!$A:$E, 5, FALSE))</f>
        <v/>
      </c>
      <c r="D920" s="64" t="str">
        <f>IF(A920 = "", "", IFERROR(VLOOKUP(A920, 'ENTITY INFO'!$A:$B, 2, FALSE), ""))</f>
        <v/>
      </c>
      <c r="E920" s="42"/>
      <c r="F920" s="57"/>
      <c r="G920" s="60"/>
      <c r="H920" s="54"/>
      <c r="I920" s="61"/>
      <c r="J920" s="62"/>
      <c r="K920" s="57"/>
      <c r="L920" s="57"/>
      <c r="M920" s="54"/>
      <c r="N920" s="63"/>
      <c r="O920" s="57"/>
      <c r="P920" s="57"/>
      <c r="Q920" s="57"/>
      <c r="R920" s="57"/>
      <c r="S920" s="57"/>
      <c r="T920" s="57"/>
      <c r="U920" s="57"/>
      <c r="V920" s="57"/>
      <c r="W920" s="57"/>
      <c r="X920" s="57"/>
      <c r="Y920" s="25" t="str">
        <f>IF(X920 = "", "", IFERROR(VLOOKUP(X920, Values!G:H, 2, FALSE), ""))</f>
        <v/>
      </c>
      <c r="Z920" s="26" t="str">
        <f>IF(X920 = "", "", IFERROR(VLOOKUP(X920, Values!G:I, 3, FALSE), ""))</f>
        <v/>
      </c>
      <c r="AA920" s="107"/>
      <c r="AB920" s="56"/>
      <c r="AC920" s="57"/>
      <c r="AD920" s="25"/>
      <c r="AE920" s="5" t="str">
        <f>IF(AB920 = "", "", IFERROR(VLOOKUP(AB920, 'SERVICE LOCATIONS'!$A:$B, 2, FALSE), ""))</f>
        <v/>
      </c>
      <c r="AF920" s="5" t="str">
        <f>IF(AB920 = "", "", IFERROR(IF(VLOOKUP(AB920, 'SERVICE LOCATIONS'!$A:$C, 3, FALSE) = 0, "", VLOOKUP(AB920, 'SERVICE LOCATIONS'!$A:$D, 3, FALSE)), ""))</f>
        <v/>
      </c>
      <c r="AG920" s="5" t="str">
        <f>IF(AB920 = "", "", IFERROR(VLOOKUP(AB920, 'SERVICE LOCATIONS'!$A:$D, 4, FALSE), ""))</f>
        <v/>
      </c>
      <c r="AH920" s="5" t="str">
        <f>IF(AB920 = "", "", IFERROR(VLOOKUP(AB920, 'SERVICE LOCATIONS'!$A:$J, 5, FALSE), ""))</f>
        <v/>
      </c>
      <c r="AI920" s="5" t="str">
        <f>IF(AB920 = "", "", IFERROR(VLOOKUP(AB920, 'SERVICE LOCATIONS'!$A:$F, 6, FALSE), ""))</f>
        <v/>
      </c>
      <c r="AJ920" s="5" t="str">
        <f>IF(AB920 = "", "", IFERROR(VLOOKUP(AB920, 'SERVICE LOCATIONS'!$A:$G, 7, FALSE), ""))</f>
        <v/>
      </c>
      <c r="AK920" s="5" t="str">
        <f>IF(AB920 = "", "", IFERROR(VLOOKUP(AB920, 'SERVICE LOCATIONS'!$A:$H, 8, FALSE), ""))</f>
        <v/>
      </c>
      <c r="AL920" s="7" t="str">
        <f>IF(AB920 = "", "", IFERROR(VLOOKUP(AB920, 'SERVICE LOCATIONS'!$A:$I, 9, FALSE), ""))</f>
        <v/>
      </c>
      <c r="AM920" s="7" t="str">
        <f>IF(AB920 = "", "", IFERROR(VLOOKUP(AB920, 'SERVICE LOCATIONS'!$A:$J, 10, FALSE), ""))</f>
        <v/>
      </c>
      <c r="AN920" s="7" t="str">
        <f>IF(AB920 = "", "", IFERROR(VLOOKUP(AB920, 'SERVICE LOCATIONS'!$A:$Q, 12, FALSE), ""))</f>
        <v/>
      </c>
      <c r="AO920" s="5" t="str">
        <f>IF(AB920 = "", "", IFERROR(VLOOKUP(AB920, 'SERVICE LOCATIONS'!$A:$Q, 13, FALSE), ""))</f>
        <v/>
      </c>
      <c r="AP920" s="5" t="str">
        <f>IF(AB920 = "", "", IFERROR(VLOOKUP(AB920, 'SERVICE LOCATIONS'!$A:$Q, 14, FALSE), ""))</f>
        <v/>
      </c>
      <c r="AQ920" s="5" t="str">
        <f>IF(AB920 = "", "", IFERROR(VLOOKUP(AB920, 'SERVICE LOCATIONS'!$A:$Q, 15, FALSE), ""))</f>
        <v/>
      </c>
      <c r="AR920" s="5" t="str">
        <f>IF(AB920 = "", "", IFERROR(VLOOKUP(AB920, 'SERVICE LOCATIONS'!$A:$Q, 16, FALSE), ""))</f>
        <v/>
      </c>
      <c r="AS920" s="5" t="str">
        <f>IF(AB920 = "", "", IFERROR(VLOOKUP(AB920, 'SERVICE LOCATIONS'!$A:$Q, 17, FALSE), ""))</f>
        <v/>
      </c>
      <c r="AT920" s="27" t="str">
        <f>IF(AB920 = "", "", IFERROR(VLOOKUP(AB920, 'SERVICE LOCATIONS'!$A:$Q, 11, FALSE), ""))</f>
        <v/>
      </c>
      <c r="AU920" s="42"/>
      <c r="AV920" s="54"/>
      <c r="AW920" s="55"/>
      <c r="AX920" s="56"/>
      <c r="AY920" s="57"/>
    </row>
    <row r="921" spans="1:51" x14ac:dyDescent="0.2">
      <c r="A921" s="58"/>
      <c r="B921" s="64" t="str">
        <f>IF(A921="", "", TEXT(VLOOKUP(A921, 'ENTITY INFO'!$A:$E, 4, FALSE), "00-0000000"))</f>
        <v/>
      </c>
      <c r="C921" s="64" t="str">
        <f>IF(A921="", "", VLOOKUP(A921, 'ENTITY INFO'!$A:$E, 5, FALSE))</f>
        <v/>
      </c>
      <c r="D921" s="64" t="str">
        <f>IF(A921 = "", "", IFERROR(VLOOKUP(A921, 'ENTITY INFO'!$A:$B, 2, FALSE), ""))</f>
        <v/>
      </c>
      <c r="E921" s="42"/>
      <c r="F921" s="57"/>
      <c r="G921" s="60"/>
      <c r="H921" s="54"/>
      <c r="I921" s="61"/>
      <c r="J921" s="62"/>
      <c r="K921" s="57"/>
      <c r="L921" s="57"/>
      <c r="M921" s="54"/>
      <c r="N921" s="63"/>
      <c r="O921" s="57"/>
      <c r="P921" s="57"/>
      <c r="Q921" s="57"/>
      <c r="R921" s="57"/>
      <c r="S921" s="57"/>
      <c r="T921" s="57"/>
      <c r="U921" s="57"/>
      <c r="V921" s="57"/>
      <c r="W921" s="57"/>
      <c r="X921" s="57"/>
      <c r="Y921" s="25" t="str">
        <f>IF(X921 = "", "", IFERROR(VLOOKUP(X921, Values!G:H, 2, FALSE), ""))</f>
        <v/>
      </c>
      <c r="Z921" s="26" t="str">
        <f>IF(X921 = "", "", IFERROR(VLOOKUP(X921, Values!G:I, 3, FALSE), ""))</f>
        <v/>
      </c>
      <c r="AA921" s="107"/>
      <c r="AB921" s="56"/>
      <c r="AC921" s="57"/>
      <c r="AD921" s="25"/>
      <c r="AE921" s="5" t="str">
        <f>IF(AB921 = "", "", IFERROR(VLOOKUP(AB921, 'SERVICE LOCATIONS'!$A:$B, 2, FALSE), ""))</f>
        <v/>
      </c>
      <c r="AF921" s="5" t="str">
        <f>IF(AB921 = "", "", IFERROR(IF(VLOOKUP(AB921, 'SERVICE LOCATIONS'!$A:$C, 3, FALSE) = 0, "", VLOOKUP(AB921, 'SERVICE LOCATIONS'!$A:$D, 3, FALSE)), ""))</f>
        <v/>
      </c>
      <c r="AG921" s="5" t="str">
        <f>IF(AB921 = "", "", IFERROR(VLOOKUP(AB921, 'SERVICE LOCATIONS'!$A:$D, 4, FALSE), ""))</f>
        <v/>
      </c>
      <c r="AH921" s="5" t="str">
        <f>IF(AB921 = "", "", IFERROR(VLOOKUP(AB921, 'SERVICE LOCATIONS'!$A:$J, 5, FALSE), ""))</f>
        <v/>
      </c>
      <c r="AI921" s="5" t="str">
        <f>IF(AB921 = "", "", IFERROR(VLOOKUP(AB921, 'SERVICE LOCATIONS'!$A:$F, 6, FALSE), ""))</f>
        <v/>
      </c>
      <c r="AJ921" s="5" t="str">
        <f>IF(AB921 = "", "", IFERROR(VLOOKUP(AB921, 'SERVICE LOCATIONS'!$A:$G, 7, FALSE), ""))</f>
        <v/>
      </c>
      <c r="AK921" s="5" t="str">
        <f>IF(AB921 = "", "", IFERROR(VLOOKUP(AB921, 'SERVICE LOCATIONS'!$A:$H, 8, FALSE), ""))</f>
        <v/>
      </c>
      <c r="AL921" s="7" t="str">
        <f>IF(AB921 = "", "", IFERROR(VLOOKUP(AB921, 'SERVICE LOCATIONS'!$A:$I, 9, FALSE), ""))</f>
        <v/>
      </c>
      <c r="AM921" s="7" t="str">
        <f>IF(AB921 = "", "", IFERROR(VLOOKUP(AB921, 'SERVICE LOCATIONS'!$A:$J, 10, FALSE), ""))</f>
        <v/>
      </c>
      <c r="AN921" s="7" t="str">
        <f>IF(AB921 = "", "", IFERROR(VLOOKUP(AB921, 'SERVICE LOCATIONS'!$A:$Q, 12, FALSE), ""))</f>
        <v/>
      </c>
      <c r="AO921" s="5" t="str">
        <f>IF(AB921 = "", "", IFERROR(VLOOKUP(AB921, 'SERVICE LOCATIONS'!$A:$Q, 13, FALSE), ""))</f>
        <v/>
      </c>
      <c r="AP921" s="5" t="str">
        <f>IF(AB921 = "", "", IFERROR(VLOOKUP(AB921, 'SERVICE LOCATIONS'!$A:$Q, 14, FALSE), ""))</f>
        <v/>
      </c>
      <c r="AQ921" s="5" t="str">
        <f>IF(AB921 = "", "", IFERROR(VLOOKUP(AB921, 'SERVICE LOCATIONS'!$A:$Q, 15, FALSE), ""))</f>
        <v/>
      </c>
      <c r="AR921" s="5" t="str">
        <f>IF(AB921 = "", "", IFERROR(VLOOKUP(AB921, 'SERVICE LOCATIONS'!$A:$Q, 16, FALSE), ""))</f>
        <v/>
      </c>
      <c r="AS921" s="5" t="str">
        <f>IF(AB921 = "", "", IFERROR(VLOOKUP(AB921, 'SERVICE LOCATIONS'!$A:$Q, 17, FALSE), ""))</f>
        <v/>
      </c>
      <c r="AT921" s="27" t="str">
        <f>IF(AB921 = "", "", IFERROR(VLOOKUP(AB921, 'SERVICE LOCATIONS'!$A:$Q, 11, FALSE), ""))</f>
        <v/>
      </c>
      <c r="AU921" s="42"/>
      <c r="AV921" s="54"/>
      <c r="AW921" s="55"/>
      <c r="AX921" s="56"/>
      <c r="AY921" s="57"/>
    </row>
    <row r="922" spans="1:51" x14ac:dyDescent="0.2">
      <c r="A922" s="58"/>
      <c r="B922" s="64" t="str">
        <f>IF(A922="", "", TEXT(VLOOKUP(A922, 'ENTITY INFO'!$A:$E, 4, FALSE), "00-0000000"))</f>
        <v/>
      </c>
      <c r="C922" s="64" t="str">
        <f>IF(A922="", "", VLOOKUP(A922, 'ENTITY INFO'!$A:$E, 5, FALSE))</f>
        <v/>
      </c>
      <c r="D922" s="64" t="str">
        <f>IF(A922 = "", "", IFERROR(VLOOKUP(A922, 'ENTITY INFO'!$A:$B, 2, FALSE), ""))</f>
        <v/>
      </c>
      <c r="E922" s="42"/>
      <c r="F922" s="57"/>
      <c r="G922" s="60"/>
      <c r="H922" s="54"/>
      <c r="I922" s="61"/>
      <c r="J922" s="62"/>
      <c r="K922" s="57"/>
      <c r="L922" s="57"/>
      <c r="M922" s="54"/>
      <c r="N922" s="63"/>
      <c r="O922" s="57"/>
      <c r="P922" s="57"/>
      <c r="Q922" s="57"/>
      <c r="R922" s="57"/>
      <c r="S922" s="57"/>
      <c r="T922" s="57"/>
      <c r="U922" s="57"/>
      <c r="V922" s="57"/>
      <c r="W922" s="57"/>
      <c r="X922" s="57"/>
      <c r="Y922" s="25" t="str">
        <f>IF(X922 = "", "", IFERROR(VLOOKUP(X922, Values!G:H, 2, FALSE), ""))</f>
        <v/>
      </c>
      <c r="Z922" s="26" t="str">
        <f>IF(X922 = "", "", IFERROR(VLOOKUP(X922, Values!G:I, 3, FALSE), ""))</f>
        <v/>
      </c>
      <c r="AA922" s="107"/>
      <c r="AB922" s="56"/>
      <c r="AC922" s="57"/>
      <c r="AD922" s="25"/>
      <c r="AE922" s="5" t="str">
        <f>IF(AB922 = "", "", IFERROR(VLOOKUP(AB922, 'SERVICE LOCATIONS'!$A:$B, 2, FALSE), ""))</f>
        <v/>
      </c>
      <c r="AF922" s="5" t="str">
        <f>IF(AB922 = "", "", IFERROR(IF(VLOOKUP(AB922, 'SERVICE LOCATIONS'!$A:$C, 3, FALSE) = 0, "", VLOOKUP(AB922, 'SERVICE LOCATIONS'!$A:$D, 3, FALSE)), ""))</f>
        <v/>
      </c>
      <c r="AG922" s="5" t="str">
        <f>IF(AB922 = "", "", IFERROR(VLOOKUP(AB922, 'SERVICE LOCATIONS'!$A:$D, 4, FALSE), ""))</f>
        <v/>
      </c>
      <c r="AH922" s="5" t="str">
        <f>IF(AB922 = "", "", IFERROR(VLOOKUP(AB922, 'SERVICE LOCATIONS'!$A:$J, 5, FALSE), ""))</f>
        <v/>
      </c>
      <c r="AI922" s="5" t="str">
        <f>IF(AB922 = "", "", IFERROR(VLOOKUP(AB922, 'SERVICE LOCATIONS'!$A:$F, 6, FALSE), ""))</f>
        <v/>
      </c>
      <c r="AJ922" s="5" t="str">
        <f>IF(AB922 = "", "", IFERROR(VLOOKUP(AB922, 'SERVICE LOCATIONS'!$A:$G, 7, FALSE), ""))</f>
        <v/>
      </c>
      <c r="AK922" s="5" t="str">
        <f>IF(AB922 = "", "", IFERROR(VLOOKUP(AB922, 'SERVICE LOCATIONS'!$A:$H, 8, FALSE), ""))</f>
        <v/>
      </c>
      <c r="AL922" s="7" t="str">
        <f>IF(AB922 = "", "", IFERROR(VLOOKUP(AB922, 'SERVICE LOCATIONS'!$A:$I, 9, FALSE), ""))</f>
        <v/>
      </c>
      <c r="AM922" s="7" t="str">
        <f>IF(AB922 = "", "", IFERROR(VLOOKUP(AB922, 'SERVICE LOCATIONS'!$A:$J, 10, FALSE), ""))</f>
        <v/>
      </c>
      <c r="AN922" s="7" t="str">
        <f>IF(AB922 = "", "", IFERROR(VLOOKUP(AB922, 'SERVICE LOCATIONS'!$A:$Q, 12, FALSE), ""))</f>
        <v/>
      </c>
      <c r="AO922" s="5" t="str">
        <f>IF(AB922 = "", "", IFERROR(VLOOKUP(AB922, 'SERVICE LOCATIONS'!$A:$Q, 13, FALSE), ""))</f>
        <v/>
      </c>
      <c r="AP922" s="5" t="str">
        <f>IF(AB922 = "", "", IFERROR(VLOOKUP(AB922, 'SERVICE LOCATIONS'!$A:$Q, 14, FALSE), ""))</f>
        <v/>
      </c>
      <c r="AQ922" s="5" t="str">
        <f>IF(AB922 = "", "", IFERROR(VLOOKUP(AB922, 'SERVICE LOCATIONS'!$A:$Q, 15, FALSE), ""))</f>
        <v/>
      </c>
      <c r="AR922" s="5" t="str">
        <f>IF(AB922 = "", "", IFERROR(VLOOKUP(AB922, 'SERVICE LOCATIONS'!$A:$Q, 16, FALSE), ""))</f>
        <v/>
      </c>
      <c r="AS922" s="5" t="str">
        <f>IF(AB922 = "", "", IFERROR(VLOOKUP(AB922, 'SERVICE LOCATIONS'!$A:$Q, 17, FALSE), ""))</f>
        <v/>
      </c>
      <c r="AT922" s="27" t="str">
        <f>IF(AB922 = "", "", IFERROR(VLOOKUP(AB922, 'SERVICE LOCATIONS'!$A:$Q, 11, FALSE), ""))</f>
        <v/>
      </c>
      <c r="AU922" s="42"/>
      <c r="AV922" s="54"/>
      <c r="AW922" s="55"/>
      <c r="AX922" s="56"/>
      <c r="AY922" s="57"/>
    </row>
    <row r="923" spans="1:51" x14ac:dyDescent="0.2">
      <c r="A923" s="58"/>
      <c r="B923" s="64" t="str">
        <f>IF(A923="", "", TEXT(VLOOKUP(A923, 'ENTITY INFO'!$A:$E, 4, FALSE), "00-0000000"))</f>
        <v/>
      </c>
      <c r="C923" s="64" t="str">
        <f>IF(A923="", "", VLOOKUP(A923, 'ENTITY INFO'!$A:$E, 5, FALSE))</f>
        <v/>
      </c>
      <c r="D923" s="64" t="str">
        <f>IF(A923 = "", "", IFERROR(VLOOKUP(A923, 'ENTITY INFO'!$A:$B, 2, FALSE), ""))</f>
        <v/>
      </c>
      <c r="E923" s="42"/>
      <c r="F923" s="57"/>
      <c r="G923" s="60"/>
      <c r="H923" s="54"/>
      <c r="I923" s="61"/>
      <c r="J923" s="62"/>
      <c r="K923" s="57"/>
      <c r="L923" s="57"/>
      <c r="M923" s="54"/>
      <c r="N923" s="63"/>
      <c r="O923" s="57"/>
      <c r="P923" s="57"/>
      <c r="Q923" s="57"/>
      <c r="R923" s="57"/>
      <c r="S923" s="57"/>
      <c r="T923" s="57"/>
      <c r="U923" s="57"/>
      <c r="V923" s="57"/>
      <c r="W923" s="57"/>
      <c r="X923" s="57"/>
      <c r="Y923" s="25" t="str">
        <f>IF(X923 = "", "", IFERROR(VLOOKUP(X923, Values!G:H, 2, FALSE), ""))</f>
        <v/>
      </c>
      <c r="Z923" s="26" t="str">
        <f>IF(X923 = "", "", IFERROR(VLOOKUP(X923, Values!G:I, 3, FALSE), ""))</f>
        <v/>
      </c>
      <c r="AA923" s="107"/>
      <c r="AB923" s="56"/>
      <c r="AC923" s="57"/>
      <c r="AD923" s="25"/>
      <c r="AE923" s="5" t="str">
        <f>IF(AB923 = "", "", IFERROR(VLOOKUP(AB923, 'SERVICE LOCATIONS'!$A:$B, 2, FALSE), ""))</f>
        <v/>
      </c>
      <c r="AF923" s="5" t="str">
        <f>IF(AB923 = "", "", IFERROR(IF(VLOOKUP(AB923, 'SERVICE LOCATIONS'!$A:$C, 3, FALSE) = 0, "", VLOOKUP(AB923, 'SERVICE LOCATIONS'!$A:$D, 3, FALSE)), ""))</f>
        <v/>
      </c>
      <c r="AG923" s="5" t="str">
        <f>IF(AB923 = "", "", IFERROR(VLOOKUP(AB923, 'SERVICE LOCATIONS'!$A:$D, 4, FALSE), ""))</f>
        <v/>
      </c>
      <c r="AH923" s="5" t="str">
        <f>IF(AB923 = "", "", IFERROR(VLOOKUP(AB923, 'SERVICE LOCATIONS'!$A:$J, 5, FALSE), ""))</f>
        <v/>
      </c>
      <c r="AI923" s="5" t="str">
        <f>IF(AB923 = "", "", IFERROR(VLOOKUP(AB923, 'SERVICE LOCATIONS'!$A:$F, 6, FALSE), ""))</f>
        <v/>
      </c>
      <c r="AJ923" s="5" t="str">
        <f>IF(AB923 = "", "", IFERROR(VLOOKUP(AB923, 'SERVICE LOCATIONS'!$A:$G, 7, FALSE), ""))</f>
        <v/>
      </c>
      <c r="AK923" s="5" t="str">
        <f>IF(AB923 = "", "", IFERROR(VLOOKUP(AB923, 'SERVICE LOCATIONS'!$A:$H, 8, FALSE), ""))</f>
        <v/>
      </c>
      <c r="AL923" s="7" t="str">
        <f>IF(AB923 = "", "", IFERROR(VLOOKUP(AB923, 'SERVICE LOCATIONS'!$A:$I, 9, FALSE), ""))</f>
        <v/>
      </c>
      <c r="AM923" s="7" t="str">
        <f>IF(AB923 = "", "", IFERROR(VLOOKUP(AB923, 'SERVICE LOCATIONS'!$A:$J, 10, FALSE), ""))</f>
        <v/>
      </c>
      <c r="AN923" s="7" t="str">
        <f>IF(AB923 = "", "", IFERROR(VLOOKUP(AB923, 'SERVICE LOCATIONS'!$A:$Q, 12, FALSE), ""))</f>
        <v/>
      </c>
      <c r="AO923" s="5" t="str">
        <f>IF(AB923 = "", "", IFERROR(VLOOKUP(AB923, 'SERVICE LOCATIONS'!$A:$Q, 13, FALSE), ""))</f>
        <v/>
      </c>
      <c r="AP923" s="5" t="str">
        <f>IF(AB923 = "", "", IFERROR(VLOOKUP(AB923, 'SERVICE LOCATIONS'!$A:$Q, 14, FALSE), ""))</f>
        <v/>
      </c>
      <c r="AQ923" s="5" t="str">
        <f>IF(AB923 = "", "", IFERROR(VLOOKUP(AB923, 'SERVICE LOCATIONS'!$A:$Q, 15, FALSE), ""))</f>
        <v/>
      </c>
      <c r="AR923" s="5" t="str">
        <f>IF(AB923 = "", "", IFERROR(VLOOKUP(AB923, 'SERVICE LOCATIONS'!$A:$Q, 16, FALSE), ""))</f>
        <v/>
      </c>
      <c r="AS923" s="5" t="str">
        <f>IF(AB923 = "", "", IFERROR(VLOOKUP(AB923, 'SERVICE LOCATIONS'!$A:$Q, 17, FALSE), ""))</f>
        <v/>
      </c>
      <c r="AT923" s="27" t="str">
        <f>IF(AB923 = "", "", IFERROR(VLOOKUP(AB923, 'SERVICE LOCATIONS'!$A:$Q, 11, FALSE), ""))</f>
        <v/>
      </c>
      <c r="AU923" s="42"/>
      <c r="AV923" s="54"/>
      <c r="AW923" s="55"/>
      <c r="AX923" s="56"/>
      <c r="AY923" s="57"/>
    </row>
    <row r="924" spans="1:51" x14ac:dyDescent="0.2">
      <c r="A924" s="58"/>
      <c r="B924" s="64" t="str">
        <f>IF(A924="", "", TEXT(VLOOKUP(A924, 'ENTITY INFO'!$A:$E, 4, FALSE), "00-0000000"))</f>
        <v/>
      </c>
      <c r="C924" s="64" t="str">
        <f>IF(A924="", "", VLOOKUP(A924, 'ENTITY INFO'!$A:$E, 5, FALSE))</f>
        <v/>
      </c>
      <c r="D924" s="64" t="str">
        <f>IF(A924 = "", "", IFERROR(VLOOKUP(A924, 'ENTITY INFO'!$A:$B, 2, FALSE), ""))</f>
        <v/>
      </c>
      <c r="E924" s="42"/>
      <c r="F924" s="57"/>
      <c r="G924" s="60"/>
      <c r="H924" s="54"/>
      <c r="I924" s="61"/>
      <c r="J924" s="62"/>
      <c r="K924" s="57"/>
      <c r="L924" s="57"/>
      <c r="M924" s="54"/>
      <c r="N924" s="63"/>
      <c r="O924" s="57"/>
      <c r="P924" s="57"/>
      <c r="Q924" s="57"/>
      <c r="R924" s="57"/>
      <c r="S924" s="57"/>
      <c r="T924" s="57"/>
      <c r="U924" s="57"/>
      <c r="V924" s="57"/>
      <c r="W924" s="57"/>
      <c r="X924" s="57"/>
      <c r="Y924" s="25" t="str">
        <f>IF(X924 = "", "", IFERROR(VLOOKUP(X924, Values!G:H, 2, FALSE), ""))</f>
        <v/>
      </c>
      <c r="Z924" s="26" t="str">
        <f>IF(X924 = "", "", IFERROR(VLOOKUP(X924, Values!G:I, 3, FALSE), ""))</f>
        <v/>
      </c>
      <c r="AA924" s="107"/>
      <c r="AB924" s="56"/>
      <c r="AC924" s="57"/>
      <c r="AD924" s="25"/>
      <c r="AE924" s="5" t="str">
        <f>IF(AB924 = "", "", IFERROR(VLOOKUP(AB924, 'SERVICE LOCATIONS'!$A:$B, 2, FALSE), ""))</f>
        <v/>
      </c>
      <c r="AF924" s="5" t="str">
        <f>IF(AB924 = "", "", IFERROR(IF(VLOOKUP(AB924, 'SERVICE LOCATIONS'!$A:$C, 3, FALSE) = 0, "", VLOOKUP(AB924, 'SERVICE LOCATIONS'!$A:$D, 3, FALSE)), ""))</f>
        <v/>
      </c>
      <c r="AG924" s="5" t="str">
        <f>IF(AB924 = "", "", IFERROR(VLOOKUP(AB924, 'SERVICE LOCATIONS'!$A:$D, 4, FALSE), ""))</f>
        <v/>
      </c>
      <c r="AH924" s="5" t="str">
        <f>IF(AB924 = "", "", IFERROR(VLOOKUP(AB924, 'SERVICE LOCATIONS'!$A:$J, 5, FALSE), ""))</f>
        <v/>
      </c>
      <c r="AI924" s="5" t="str">
        <f>IF(AB924 = "", "", IFERROR(VLOOKUP(AB924, 'SERVICE LOCATIONS'!$A:$F, 6, FALSE), ""))</f>
        <v/>
      </c>
      <c r="AJ924" s="5" t="str">
        <f>IF(AB924 = "", "", IFERROR(VLOOKUP(AB924, 'SERVICE LOCATIONS'!$A:$G, 7, FALSE), ""))</f>
        <v/>
      </c>
      <c r="AK924" s="5" t="str">
        <f>IF(AB924 = "", "", IFERROR(VLOOKUP(AB924, 'SERVICE LOCATIONS'!$A:$H, 8, FALSE), ""))</f>
        <v/>
      </c>
      <c r="AL924" s="7" t="str">
        <f>IF(AB924 = "", "", IFERROR(VLOOKUP(AB924, 'SERVICE LOCATIONS'!$A:$I, 9, FALSE), ""))</f>
        <v/>
      </c>
      <c r="AM924" s="7" t="str">
        <f>IF(AB924 = "", "", IFERROR(VLOOKUP(AB924, 'SERVICE LOCATIONS'!$A:$J, 10, FALSE), ""))</f>
        <v/>
      </c>
      <c r="AN924" s="7" t="str">
        <f>IF(AB924 = "", "", IFERROR(VLOOKUP(AB924, 'SERVICE LOCATIONS'!$A:$Q, 12, FALSE), ""))</f>
        <v/>
      </c>
      <c r="AO924" s="5" t="str">
        <f>IF(AB924 = "", "", IFERROR(VLOOKUP(AB924, 'SERVICE LOCATIONS'!$A:$Q, 13, FALSE), ""))</f>
        <v/>
      </c>
      <c r="AP924" s="5" t="str">
        <f>IF(AB924 = "", "", IFERROR(VLOOKUP(AB924, 'SERVICE LOCATIONS'!$A:$Q, 14, FALSE), ""))</f>
        <v/>
      </c>
      <c r="AQ924" s="5" t="str">
        <f>IF(AB924 = "", "", IFERROR(VLOOKUP(AB924, 'SERVICE LOCATIONS'!$A:$Q, 15, FALSE), ""))</f>
        <v/>
      </c>
      <c r="AR924" s="5" t="str">
        <f>IF(AB924 = "", "", IFERROR(VLOOKUP(AB924, 'SERVICE LOCATIONS'!$A:$Q, 16, FALSE), ""))</f>
        <v/>
      </c>
      <c r="AS924" s="5" t="str">
        <f>IF(AB924 = "", "", IFERROR(VLOOKUP(AB924, 'SERVICE LOCATIONS'!$A:$Q, 17, FALSE), ""))</f>
        <v/>
      </c>
      <c r="AT924" s="27" t="str">
        <f>IF(AB924 = "", "", IFERROR(VLOOKUP(AB924, 'SERVICE LOCATIONS'!$A:$Q, 11, FALSE), ""))</f>
        <v/>
      </c>
      <c r="AU924" s="42"/>
      <c r="AV924" s="54"/>
      <c r="AW924" s="55"/>
      <c r="AX924" s="56"/>
      <c r="AY924" s="57"/>
    </row>
    <row r="925" spans="1:51" x14ac:dyDescent="0.2">
      <c r="A925" s="58"/>
      <c r="B925" s="64" t="str">
        <f>IF(A925="", "", TEXT(VLOOKUP(A925, 'ENTITY INFO'!$A:$E, 4, FALSE), "00-0000000"))</f>
        <v/>
      </c>
      <c r="C925" s="64" t="str">
        <f>IF(A925="", "", VLOOKUP(A925, 'ENTITY INFO'!$A:$E, 5, FALSE))</f>
        <v/>
      </c>
      <c r="D925" s="64" t="str">
        <f>IF(A925 = "", "", IFERROR(VLOOKUP(A925, 'ENTITY INFO'!$A:$B, 2, FALSE), ""))</f>
        <v/>
      </c>
      <c r="E925" s="42"/>
      <c r="F925" s="57"/>
      <c r="G925" s="60"/>
      <c r="H925" s="54"/>
      <c r="I925" s="61"/>
      <c r="J925" s="62"/>
      <c r="K925" s="57"/>
      <c r="L925" s="57"/>
      <c r="M925" s="54"/>
      <c r="N925" s="63"/>
      <c r="O925" s="57"/>
      <c r="P925" s="57"/>
      <c r="Q925" s="57"/>
      <c r="R925" s="57"/>
      <c r="S925" s="57"/>
      <c r="T925" s="57"/>
      <c r="U925" s="57"/>
      <c r="V925" s="57"/>
      <c r="W925" s="57"/>
      <c r="X925" s="57"/>
      <c r="Y925" s="25" t="str">
        <f>IF(X925 = "", "", IFERROR(VLOOKUP(X925, Values!G:H, 2, FALSE), ""))</f>
        <v/>
      </c>
      <c r="Z925" s="26" t="str">
        <f>IF(X925 = "", "", IFERROR(VLOOKUP(X925, Values!G:I, 3, FALSE), ""))</f>
        <v/>
      </c>
      <c r="AA925" s="107"/>
      <c r="AB925" s="56"/>
      <c r="AC925" s="57"/>
      <c r="AD925" s="25"/>
      <c r="AE925" s="5" t="str">
        <f>IF(AB925 = "", "", IFERROR(VLOOKUP(AB925, 'SERVICE LOCATIONS'!$A:$B, 2, FALSE), ""))</f>
        <v/>
      </c>
      <c r="AF925" s="5" t="str">
        <f>IF(AB925 = "", "", IFERROR(IF(VLOOKUP(AB925, 'SERVICE LOCATIONS'!$A:$C, 3, FALSE) = 0, "", VLOOKUP(AB925, 'SERVICE LOCATIONS'!$A:$D, 3, FALSE)), ""))</f>
        <v/>
      </c>
      <c r="AG925" s="5" t="str">
        <f>IF(AB925 = "", "", IFERROR(VLOOKUP(AB925, 'SERVICE LOCATIONS'!$A:$D, 4, FALSE), ""))</f>
        <v/>
      </c>
      <c r="AH925" s="5" t="str">
        <f>IF(AB925 = "", "", IFERROR(VLOOKUP(AB925, 'SERVICE LOCATIONS'!$A:$J, 5, FALSE), ""))</f>
        <v/>
      </c>
      <c r="AI925" s="5" t="str">
        <f>IF(AB925 = "", "", IFERROR(VLOOKUP(AB925, 'SERVICE LOCATIONS'!$A:$F, 6, FALSE), ""))</f>
        <v/>
      </c>
      <c r="AJ925" s="5" t="str">
        <f>IF(AB925 = "", "", IFERROR(VLOOKUP(AB925, 'SERVICE LOCATIONS'!$A:$G, 7, FALSE), ""))</f>
        <v/>
      </c>
      <c r="AK925" s="5" t="str">
        <f>IF(AB925 = "", "", IFERROR(VLOOKUP(AB925, 'SERVICE LOCATIONS'!$A:$H, 8, FALSE), ""))</f>
        <v/>
      </c>
      <c r="AL925" s="7" t="str">
        <f>IF(AB925 = "", "", IFERROR(VLOOKUP(AB925, 'SERVICE LOCATIONS'!$A:$I, 9, FALSE), ""))</f>
        <v/>
      </c>
      <c r="AM925" s="7" t="str">
        <f>IF(AB925 = "", "", IFERROR(VLOOKUP(AB925, 'SERVICE LOCATIONS'!$A:$J, 10, FALSE), ""))</f>
        <v/>
      </c>
      <c r="AN925" s="7" t="str">
        <f>IF(AB925 = "", "", IFERROR(VLOOKUP(AB925, 'SERVICE LOCATIONS'!$A:$Q, 12, FALSE), ""))</f>
        <v/>
      </c>
      <c r="AO925" s="5" t="str">
        <f>IF(AB925 = "", "", IFERROR(VLOOKUP(AB925, 'SERVICE LOCATIONS'!$A:$Q, 13, FALSE), ""))</f>
        <v/>
      </c>
      <c r="AP925" s="5" t="str">
        <f>IF(AB925 = "", "", IFERROR(VLOOKUP(AB925, 'SERVICE LOCATIONS'!$A:$Q, 14, FALSE), ""))</f>
        <v/>
      </c>
      <c r="AQ925" s="5" t="str">
        <f>IF(AB925 = "", "", IFERROR(VLOOKUP(AB925, 'SERVICE LOCATIONS'!$A:$Q, 15, FALSE), ""))</f>
        <v/>
      </c>
      <c r="AR925" s="5" t="str">
        <f>IF(AB925 = "", "", IFERROR(VLOOKUP(AB925, 'SERVICE LOCATIONS'!$A:$Q, 16, FALSE), ""))</f>
        <v/>
      </c>
      <c r="AS925" s="5" t="str">
        <f>IF(AB925 = "", "", IFERROR(VLOOKUP(AB925, 'SERVICE LOCATIONS'!$A:$Q, 17, FALSE), ""))</f>
        <v/>
      </c>
      <c r="AT925" s="27" t="str">
        <f>IF(AB925 = "", "", IFERROR(VLOOKUP(AB925, 'SERVICE LOCATIONS'!$A:$Q, 11, FALSE), ""))</f>
        <v/>
      </c>
      <c r="AU925" s="42"/>
      <c r="AV925" s="54"/>
      <c r="AW925" s="55"/>
      <c r="AX925" s="56"/>
      <c r="AY925" s="57"/>
    </row>
    <row r="926" spans="1:51" x14ac:dyDescent="0.2">
      <c r="A926" s="58"/>
      <c r="B926" s="64" t="str">
        <f>IF(A926="", "", TEXT(VLOOKUP(A926, 'ENTITY INFO'!$A:$E, 4, FALSE), "00-0000000"))</f>
        <v/>
      </c>
      <c r="C926" s="64" t="str">
        <f>IF(A926="", "", VLOOKUP(A926, 'ENTITY INFO'!$A:$E, 5, FALSE))</f>
        <v/>
      </c>
      <c r="D926" s="64" t="str">
        <f>IF(A926 = "", "", IFERROR(VLOOKUP(A926, 'ENTITY INFO'!$A:$B, 2, FALSE), ""))</f>
        <v/>
      </c>
      <c r="E926" s="42"/>
      <c r="F926" s="57"/>
      <c r="G926" s="60"/>
      <c r="H926" s="54"/>
      <c r="I926" s="61"/>
      <c r="J926" s="62"/>
      <c r="K926" s="57"/>
      <c r="L926" s="57"/>
      <c r="M926" s="54"/>
      <c r="N926" s="63"/>
      <c r="O926" s="57"/>
      <c r="P926" s="57"/>
      <c r="Q926" s="57"/>
      <c r="R926" s="57"/>
      <c r="S926" s="57"/>
      <c r="T926" s="57"/>
      <c r="U926" s="57"/>
      <c r="V926" s="57"/>
      <c r="W926" s="57"/>
      <c r="X926" s="57"/>
      <c r="Y926" s="25" t="str">
        <f>IF(X926 = "", "", IFERROR(VLOOKUP(X926, Values!G:H, 2, FALSE), ""))</f>
        <v/>
      </c>
      <c r="Z926" s="26" t="str">
        <f>IF(X926 = "", "", IFERROR(VLOOKUP(X926, Values!G:I, 3, FALSE), ""))</f>
        <v/>
      </c>
      <c r="AA926" s="107"/>
      <c r="AB926" s="56"/>
      <c r="AC926" s="57"/>
      <c r="AD926" s="25"/>
      <c r="AE926" s="5" t="str">
        <f>IF(AB926 = "", "", IFERROR(VLOOKUP(AB926, 'SERVICE LOCATIONS'!$A:$B, 2, FALSE), ""))</f>
        <v/>
      </c>
      <c r="AF926" s="5" t="str">
        <f>IF(AB926 = "", "", IFERROR(IF(VLOOKUP(AB926, 'SERVICE LOCATIONS'!$A:$C, 3, FALSE) = 0, "", VLOOKUP(AB926, 'SERVICE LOCATIONS'!$A:$D, 3, FALSE)), ""))</f>
        <v/>
      </c>
      <c r="AG926" s="5" t="str">
        <f>IF(AB926 = "", "", IFERROR(VLOOKUP(AB926, 'SERVICE LOCATIONS'!$A:$D, 4, FALSE), ""))</f>
        <v/>
      </c>
      <c r="AH926" s="5" t="str">
        <f>IF(AB926 = "", "", IFERROR(VLOOKUP(AB926, 'SERVICE LOCATIONS'!$A:$J, 5, FALSE), ""))</f>
        <v/>
      </c>
      <c r="AI926" s="5" t="str">
        <f>IF(AB926 = "", "", IFERROR(VLOOKUP(AB926, 'SERVICE LOCATIONS'!$A:$F, 6, FALSE), ""))</f>
        <v/>
      </c>
      <c r="AJ926" s="5" t="str">
        <f>IF(AB926 = "", "", IFERROR(VLOOKUP(AB926, 'SERVICE LOCATIONS'!$A:$G, 7, FALSE), ""))</f>
        <v/>
      </c>
      <c r="AK926" s="5" t="str">
        <f>IF(AB926 = "", "", IFERROR(VLOOKUP(AB926, 'SERVICE LOCATIONS'!$A:$H, 8, FALSE), ""))</f>
        <v/>
      </c>
      <c r="AL926" s="7" t="str">
        <f>IF(AB926 = "", "", IFERROR(VLOOKUP(AB926, 'SERVICE LOCATIONS'!$A:$I, 9, FALSE), ""))</f>
        <v/>
      </c>
      <c r="AM926" s="7" t="str">
        <f>IF(AB926 = "", "", IFERROR(VLOOKUP(AB926, 'SERVICE LOCATIONS'!$A:$J, 10, FALSE), ""))</f>
        <v/>
      </c>
      <c r="AN926" s="7" t="str">
        <f>IF(AB926 = "", "", IFERROR(VLOOKUP(AB926, 'SERVICE LOCATIONS'!$A:$Q, 12, FALSE), ""))</f>
        <v/>
      </c>
      <c r="AO926" s="5" t="str">
        <f>IF(AB926 = "", "", IFERROR(VLOOKUP(AB926, 'SERVICE LOCATIONS'!$A:$Q, 13, FALSE), ""))</f>
        <v/>
      </c>
      <c r="AP926" s="5" t="str">
        <f>IF(AB926 = "", "", IFERROR(VLOOKUP(AB926, 'SERVICE LOCATIONS'!$A:$Q, 14, FALSE), ""))</f>
        <v/>
      </c>
      <c r="AQ926" s="5" t="str">
        <f>IF(AB926 = "", "", IFERROR(VLOOKUP(AB926, 'SERVICE LOCATIONS'!$A:$Q, 15, FALSE), ""))</f>
        <v/>
      </c>
      <c r="AR926" s="5" t="str">
        <f>IF(AB926 = "", "", IFERROR(VLOOKUP(AB926, 'SERVICE LOCATIONS'!$A:$Q, 16, FALSE), ""))</f>
        <v/>
      </c>
      <c r="AS926" s="5" t="str">
        <f>IF(AB926 = "", "", IFERROR(VLOOKUP(AB926, 'SERVICE LOCATIONS'!$A:$Q, 17, FALSE), ""))</f>
        <v/>
      </c>
      <c r="AT926" s="27" t="str">
        <f>IF(AB926 = "", "", IFERROR(VLOOKUP(AB926, 'SERVICE LOCATIONS'!$A:$Q, 11, FALSE), ""))</f>
        <v/>
      </c>
      <c r="AU926" s="42"/>
      <c r="AV926" s="54"/>
      <c r="AW926" s="55"/>
      <c r="AX926" s="56"/>
      <c r="AY926" s="57"/>
    </row>
    <row r="927" spans="1:51" x14ac:dyDescent="0.2">
      <c r="A927" s="58"/>
      <c r="B927" s="64" t="str">
        <f>IF(A927="", "", TEXT(VLOOKUP(A927, 'ENTITY INFO'!$A:$E, 4, FALSE), "00-0000000"))</f>
        <v/>
      </c>
      <c r="C927" s="64" t="str">
        <f>IF(A927="", "", VLOOKUP(A927, 'ENTITY INFO'!$A:$E, 5, FALSE))</f>
        <v/>
      </c>
      <c r="D927" s="64" t="str">
        <f>IF(A927 = "", "", IFERROR(VLOOKUP(A927, 'ENTITY INFO'!$A:$B, 2, FALSE), ""))</f>
        <v/>
      </c>
      <c r="E927" s="42"/>
      <c r="F927" s="57"/>
      <c r="G927" s="60"/>
      <c r="H927" s="54"/>
      <c r="I927" s="61"/>
      <c r="J927" s="62"/>
      <c r="K927" s="57"/>
      <c r="L927" s="57"/>
      <c r="M927" s="54"/>
      <c r="N927" s="63"/>
      <c r="O927" s="57"/>
      <c r="P927" s="57"/>
      <c r="Q927" s="57"/>
      <c r="R927" s="57"/>
      <c r="S927" s="57"/>
      <c r="T927" s="57"/>
      <c r="U927" s="57"/>
      <c r="V927" s="57"/>
      <c r="W927" s="57"/>
      <c r="X927" s="57"/>
      <c r="Y927" s="25" t="str">
        <f>IF(X927 = "", "", IFERROR(VLOOKUP(X927, Values!G:H, 2, FALSE), ""))</f>
        <v/>
      </c>
      <c r="Z927" s="26" t="str">
        <f>IF(X927 = "", "", IFERROR(VLOOKUP(X927, Values!G:I, 3, FALSE), ""))</f>
        <v/>
      </c>
      <c r="AA927" s="107"/>
      <c r="AB927" s="56"/>
      <c r="AC927" s="57"/>
      <c r="AD927" s="25"/>
      <c r="AE927" s="5" t="str">
        <f>IF(AB927 = "", "", IFERROR(VLOOKUP(AB927, 'SERVICE LOCATIONS'!$A:$B, 2, FALSE), ""))</f>
        <v/>
      </c>
      <c r="AF927" s="5" t="str">
        <f>IF(AB927 = "", "", IFERROR(IF(VLOOKUP(AB927, 'SERVICE LOCATIONS'!$A:$C, 3, FALSE) = 0, "", VLOOKUP(AB927, 'SERVICE LOCATIONS'!$A:$D, 3, FALSE)), ""))</f>
        <v/>
      </c>
      <c r="AG927" s="5" t="str">
        <f>IF(AB927 = "", "", IFERROR(VLOOKUP(AB927, 'SERVICE LOCATIONS'!$A:$D, 4, FALSE), ""))</f>
        <v/>
      </c>
      <c r="AH927" s="5" t="str">
        <f>IF(AB927 = "", "", IFERROR(VLOOKUP(AB927, 'SERVICE LOCATIONS'!$A:$J, 5, FALSE), ""))</f>
        <v/>
      </c>
      <c r="AI927" s="5" t="str">
        <f>IF(AB927 = "", "", IFERROR(VLOOKUP(AB927, 'SERVICE LOCATIONS'!$A:$F, 6, FALSE), ""))</f>
        <v/>
      </c>
      <c r="AJ927" s="5" t="str">
        <f>IF(AB927 = "", "", IFERROR(VLOOKUP(AB927, 'SERVICE LOCATIONS'!$A:$G, 7, FALSE), ""))</f>
        <v/>
      </c>
      <c r="AK927" s="5" t="str">
        <f>IF(AB927 = "", "", IFERROR(VLOOKUP(AB927, 'SERVICE LOCATIONS'!$A:$H, 8, FALSE), ""))</f>
        <v/>
      </c>
      <c r="AL927" s="7" t="str">
        <f>IF(AB927 = "", "", IFERROR(VLOOKUP(AB927, 'SERVICE LOCATIONS'!$A:$I, 9, FALSE), ""))</f>
        <v/>
      </c>
      <c r="AM927" s="7" t="str">
        <f>IF(AB927 = "", "", IFERROR(VLOOKUP(AB927, 'SERVICE LOCATIONS'!$A:$J, 10, FALSE), ""))</f>
        <v/>
      </c>
      <c r="AN927" s="7" t="str">
        <f>IF(AB927 = "", "", IFERROR(VLOOKUP(AB927, 'SERVICE LOCATIONS'!$A:$Q, 12, FALSE), ""))</f>
        <v/>
      </c>
      <c r="AO927" s="5" t="str">
        <f>IF(AB927 = "", "", IFERROR(VLOOKUP(AB927, 'SERVICE LOCATIONS'!$A:$Q, 13, FALSE), ""))</f>
        <v/>
      </c>
      <c r="AP927" s="5" t="str">
        <f>IF(AB927 = "", "", IFERROR(VLOOKUP(AB927, 'SERVICE LOCATIONS'!$A:$Q, 14, FALSE), ""))</f>
        <v/>
      </c>
      <c r="AQ927" s="5" t="str">
        <f>IF(AB927 = "", "", IFERROR(VLOOKUP(AB927, 'SERVICE LOCATIONS'!$A:$Q, 15, FALSE), ""))</f>
        <v/>
      </c>
      <c r="AR927" s="5" t="str">
        <f>IF(AB927 = "", "", IFERROR(VLOOKUP(AB927, 'SERVICE LOCATIONS'!$A:$Q, 16, FALSE), ""))</f>
        <v/>
      </c>
      <c r="AS927" s="5" t="str">
        <f>IF(AB927 = "", "", IFERROR(VLOOKUP(AB927, 'SERVICE LOCATIONS'!$A:$Q, 17, FALSE), ""))</f>
        <v/>
      </c>
      <c r="AT927" s="27" t="str">
        <f>IF(AB927 = "", "", IFERROR(VLOOKUP(AB927, 'SERVICE LOCATIONS'!$A:$Q, 11, FALSE), ""))</f>
        <v/>
      </c>
      <c r="AU927" s="42"/>
      <c r="AV927" s="54"/>
      <c r="AW927" s="55"/>
      <c r="AX927" s="56"/>
      <c r="AY927" s="57"/>
    </row>
    <row r="928" spans="1:51" x14ac:dyDescent="0.2">
      <c r="A928" s="58"/>
      <c r="B928" s="64" t="str">
        <f>IF(A928="", "", TEXT(VLOOKUP(A928, 'ENTITY INFO'!$A:$E, 4, FALSE), "00-0000000"))</f>
        <v/>
      </c>
      <c r="C928" s="64" t="str">
        <f>IF(A928="", "", VLOOKUP(A928, 'ENTITY INFO'!$A:$E, 5, FALSE))</f>
        <v/>
      </c>
      <c r="D928" s="64" t="str">
        <f>IF(A928 = "", "", IFERROR(VLOOKUP(A928, 'ENTITY INFO'!$A:$B, 2, FALSE), ""))</f>
        <v/>
      </c>
      <c r="E928" s="42"/>
      <c r="F928" s="57"/>
      <c r="G928" s="60"/>
      <c r="H928" s="54"/>
      <c r="I928" s="61"/>
      <c r="J928" s="62"/>
      <c r="K928" s="57"/>
      <c r="L928" s="57"/>
      <c r="M928" s="54"/>
      <c r="N928" s="63"/>
      <c r="O928" s="57"/>
      <c r="P928" s="57"/>
      <c r="Q928" s="57"/>
      <c r="R928" s="57"/>
      <c r="S928" s="57"/>
      <c r="T928" s="57"/>
      <c r="U928" s="57"/>
      <c r="V928" s="57"/>
      <c r="W928" s="57"/>
      <c r="X928" s="57"/>
      <c r="Y928" s="25" t="str">
        <f>IF(X928 = "", "", IFERROR(VLOOKUP(X928, Values!G:H, 2, FALSE), ""))</f>
        <v/>
      </c>
      <c r="Z928" s="26" t="str">
        <f>IF(X928 = "", "", IFERROR(VLOOKUP(X928, Values!G:I, 3, FALSE), ""))</f>
        <v/>
      </c>
      <c r="AA928" s="107"/>
      <c r="AB928" s="56"/>
      <c r="AC928" s="57"/>
      <c r="AD928" s="25"/>
      <c r="AE928" s="5" t="str">
        <f>IF(AB928 = "", "", IFERROR(VLOOKUP(AB928, 'SERVICE LOCATIONS'!$A:$B, 2, FALSE), ""))</f>
        <v/>
      </c>
      <c r="AF928" s="5" t="str">
        <f>IF(AB928 = "", "", IFERROR(IF(VLOOKUP(AB928, 'SERVICE LOCATIONS'!$A:$C, 3, FALSE) = 0, "", VLOOKUP(AB928, 'SERVICE LOCATIONS'!$A:$D, 3, FALSE)), ""))</f>
        <v/>
      </c>
      <c r="AG928" s="5" t="str">
        <f>IF(AB928 = "", "", IFERROR(VLOOKUP(AB928, 'SERVICE LOCATIONS'!$A:$D, 4, FALSE), ""))</f>
        <v/>
      </c>
      <c r="AH928" s="5" t="str">
        <f>IF(AB928 = "", "", IFERROR(VLOOKUP(AB928, 'SERVICE LOCATIONS'!$A:$J, 5, FALSE), ""))</f>
        <v/>
      </c>
      <c r="AI928" s="5" t="str">
        <f>IF(AB928 = "", "", IFERROR(VLOOKUP(AB928, 'SERVICE LOCATIONS'!$A:$F, 6, FALSE), ""))</f>
        <v/>
      </c>
      <c r="AJ928" s="5" t="str">
        <f>IF(AB928 = "", "", IFERROR(VLOOKUP(AB928, 'SERVICE LOCATIONS'!$A:$G, 7, FALSE), ""))</f>
        <v/>
      </c>
      <c r="AK928" s="5" t="str">
        <f>IF(AB928 = "", "", IFERROR(VLOOKUP(AB928, 'SERVICE LOCATIONS'!$A:$H, 8, FALSE), ""))</f>
        <v/>
      </c>
      <c r="AL928" s="7" t="str">
        <f>IF(AB928 = "", "", IFERROR(VLOOKUP(AB928, 'SERVICE LOCATIONS'!$A:$I, 9, FALSE), ""))</f>
        <v/>
      </c>
      <c r="AM928" s="7" t="str">
        <f>IF(AB928 = "", "", IFERROR(VLOOKUP(AB928, 'SERVICE LOCATIONS'!$A:$J, 10, FALSE), ""))</f>
        <v/>
      </c>
      <c r="AN928" s="7" t="str">
        <f>IF(AB928 = "", "", IFERROR(VLOOKUP(AB928, 'SERVICE LOCATIONS'!$A:$Q, 12, FALSE), ""))</f>
        <v/>
      </c>
      <c r="AO928" s="5" t="str">
        <f>IF(AB928 = "", "", IFERROR(VLOOKUP(AB928, 'SERVICE LOCATIONS'!$A:$Q, 13, FALSE), ""))</f>
        <v/>
      </c>
      <c r="AP928" s="5" t="str">
        <f>IF(AB928 = "", "", IFERROR(VLOOKUP(AB928, 'SERVICE LOCATIONS'!$A:$Q, 14, FALSE), ""))</f>
        <v/>
      </c>
      <c r="AQ928" s="5" t="str">
        <f>IF(AB928 = "", "", IFERROR(VLOOKUP(AB928, 'SERVICE LOCATIONS'!$A:$Q, 15, FALSE), ""))</f>
        <v/>
      </c>
      <c r="AR928" s="5" t="str">
        <f>IF(AB928 = "", "", IFERROR(VLOOKUP(AB928, 'SERVICE LOCATIONS'!$A:$Q, 16, FALSE), ""))</f>
        <v/>
      </c>
      <c r="AS928" s="5" t="str">
        <f>IF(AB928 = "", "", IFERROR(VLOOKUP(AB928, 'SERVICE LOCATIONS'!$A:$Q, 17, FALSE), ""))</f>
        <v/>
      </c>
      <c r="AT928" s="27" t="str">
        <f>IF(AB928 = "", "", IFERROR(VLOOKUP(AB928, 'SERVICE LOCATIONS'!$A:$Q, 11, FALSE), ""))</f>
        <v/>
      </c>
      <c r="AU928" s="42"/>
      <c r="AV928" s="54"/>
      <c r="AW928" s="55"/>
      <c r="AX928" s="56"/>
      <c r="AY928" s="57"/>
    </row>
    <row r="929" spans="1:51" x14ac:dyDescent="0.2">
      <c r="A929" s="58"/>
      <c r="B929" s="64" t="str">
        <f>IF(A929="", "", TEXT(VLOOKUP(A929, 'ENTITY INFO'!$A:$E, 4, FALSE), "00-0000000"))</f>
        <v/>
      </c>
      <c r="C929" s="64" t="str">
        <f>IF(A929="", "", VLOOKUP(A929, 'ENTITY INFO'!$A:$E, 5, FALSE))</f>
        <v/>
      </c>
      <c r="D929" s="64" t="str">
        <f>IF(A929 = "", "", IFERROR(VLOOKUP(A929, 'ENTITY INFO'!$A:$B, 2, FALSE), ""))</f>
        <v/>
      </c>
      <c r="E929" s="42"/>
      <c r="F929" s="57"/>
      <c r="G929" s="60"/>
      <c r="H929" s="54"/>
      <c r="I929" s="61"/>
      <c r="J929" s="62"/>
      <c r="K929" s="57"/>
      <c r="L929" s="57"/>
      <c r="M929" s="54"/>
      <c r="N929" s="63"/>
      <c r="O929" s="57"/>
      <c r="P929" s="57"/>
      <c r="Q929" s="57"/>
      <c r="R929" s="57"/>
      <c r="S929" s="57"/>
      <c r="T929" s="57"/>
      <c r="U929" s="57"/>
      <c r="V929" s="57"/>
      <c r="W929" s="57"/>
      <c r="X929" s="57"/>
      <c r="Y929" s="25" t="str">
        <f>IF(X929 = "", "", IFERROR(VLOOKUP(X929, Values!G:H, 2, FALSE), ""))</f>
        <v/>
      </c>
      <c r="Z929" s="26" t="str">
        <f>IF(X929 = "", "", IFERROR(VLOOKUP(X929, Values!G:I, 3, FALSE), ""))</f>
        <v/>
      </c>
      <c r="AA929" s="107"/>
      <c r="AB929" s="56"/>
      <c r="AC929" s="57"/>
      <c r="AD929" s="25"/>
      <c r="AE929" s="5" t="str">
        <f>IF(AB929 = "", "", IFERROR(VLOOKUP(AB929, 'SERVICE LOCATIONS'!$A:$B, 2, FALSE), ""))</f>
        <v/>
      </c>
      <c r="AF929" s="5" t="str">
        <f>IF(AB929 = "", "", IFERROR(IF(VLOOKUP(AB929, 'SERVICE LOCATIONS'!$A:$C, 3, FALSE) = 0, "", VLOOKUP(AB929, 'SERVICE LOCATIONS'!$A:$D, 3, FALSE)), ""))</f>
        <v/>
      </c>
      <c r="AG929" s="5" t="str">
        <f>IF(AB929 = "", "", IFERROR(VLOOKUP(AB929, 'SERVICE LOCATIONS'!$A:$D, 4, FALSE), ""))</f>
        <v/>
      </c>
      <c r="AH929" s="5" t="str">
        <f>IF(AB929 = "", "", IFERROR(VLOOKUP(AB929, 'SERVICE LOCATIONS'!$A:$J, 5, FALSE), ""))</f>
        <v/>
      </c>
      <c r="AI929" s="5" t="str">
        <f>IF(AB929 = "", "", IFERROR(VLOOKUP(AB929, 'SERVICE LOCATIONS'!$A:$F, 6, FALSE), ""))</f>
        <v/>
      </c>
      <c r="AJ929" s="5" t="str">
        <f>IF(AB929 = "", "", IFERROR(VLOOKUP(AB929, 'SERVICE LOCATIONS'!$A:$G, 7, FALSE), ""))</f>
        <v/>
      </c>
      <c r="AK929" s="5" t="str">
        <f>IF(AB929 = "", "", IFERROR(VLOOKUP(AB929, 'SERVICE LOCATIONS'!$A:$H, 8, FALSE), ""))</f>
        <v/>
      </c>
      <c r="AL929" s="7" t="str">
        <f>IF(AB929 = "", "", IFERROR(VLOOKUP(AB929, 'SERVICE LOCATIONS'!$A:$I, 9, FALSE), ""))</f>
        <v/>
      </c>
      <c r="AM929" s="7" t="str">
        <f>IF(AB929 = "", "", IFERROR(VLOOKUP(AB929, 'SERVICE LOCATIONS'!$A:$J, 10, FALSE), ""))</f>
        <v/>
      </c>
      <c r="AN929" s="7" t="str">
        <f>IF(AB929 = "", "", IFERROR(VLOOKUP(AB929, 'SERVICE LOCATIONS'!$A:$Q, 12, FALSE), ""))</f>
        <v/>
      </c>
      <c r="AO929" s="5" t="str">
        <f>IF(AB929 = "", "", IFERROR(VLOOKUP(AB929, 'SERVICE LOCATIONS'!$A:$Q, 13, FALSE), ""))</f>
        <v/>
      </c>
      <c r="AP929" s="5" t="str">
        <f>IF(AB929 = "", "", IFERROR(VLOOKUP(AB929, 'SERVICE LOCATIONS'!$A:$Q, 14, FALSE), ""))</f>
        <v/>
      </c>
      <c r="AQ929" s="5" t="str">
        <f>IF(AB929 = "", "", IFERROR(VLOOKUP(AB929, 'SERVICE LOCATIONS'!$A:$Q, 15, FALSE), ""))</f>
        <v/>
      </c>
      <c r="AR929" s="5" t="str">
        <f>IF(AB929 = "", "", IFERROR(VLOOKUP(AB929, 'SERVICE LOCATIONS'!$A:$Q, 16, FALSE), ""))</f>
        <v/>
      </c>
      <c r="AS929" s="5" t="str">
        <f>IF(AB929 = "", "", IFERROR(VLOOKUP(AB929, 'SERVICE LOCATIONS'!$A:$Q, 17, FALSE), ""))</f>
        <v/>
      </c>
      <c r="AT929" s="27" t="str">
        <f>IF(AB929 = "", "", IFERROR(VLOOKUP(AB929, 'SERVICE LOCATIONS'!$A:$Q, 11, FALSE), ""))</f>
        <v/>
      </c>
      <c r="AU929" s="42"/>
      <c r="AV929" s="54"/>
      <c r="AW929" s="55"/>
      <c r="AX929" s="56"/>
      <c r="AY929" s="57"/>
    </row>
    <row r="930" spans="1:51" x14ac:dyDescent="0.2">
      <c r="A930" s="58"/>
      <c r="B930" s="64" t="str">
        <f>IF(A930="", "", TEXT(VLOOKUP(A930, 'ENTITY INFO'!$A:$E, 4, FALSE), "00-0000000"))</f>
        <v/>
      </c>
      <c r="C930" s="64" t="str">
        <f>IF(A930="", "", VLOOKUP(A930, 'ENTITY INFO'!$A:$E, 5, FALSE))</f>
        <v/>
      </c>
      <c r="D930" s="64" t="str">
        <f>IF(A930 = "", "", IFERROR(VLOOKUP(A930, 'ENTITY INFO'!$A:$B, 2, FALSE), ""))</f>
        <v/>
      </c>
      <c r="E930" s="42"/>
      <c r="F930" s="57"/>
      <c r="G930" s="60"/>
      <c r="H930" s="54"/>
      <c r="I930" s="61"/>
      <c r="J930" s="62"/>
      <c r="K930" s="57"/>
      <c r="L930" s="57"/>
      <c r="M930" s="54"/>
      <c r="N930" s="63"/>
      <c r="O930" s="57"/>
      <c r="P930" s="57"/>
      <c r="Q930" s="57"/>
      <c r="R930" s="57"/>
      <c r="S930" s="57"/>
      <c r="T930" s="57"/>
      <c r="U930" s="57"/>
      <c r="V930" s="57"/>
      <c r="W930" s="57"/>
      <c r="X930" s="57"/>
      <c r="Y930" s="25" t="str">
        <f>IF(X930 = "", "", IFERROR(VLOOKUP(X930, Values!G:H, 2, FALSE), ""))</f>
        <v/>
      </c>
      <c r="Z930" s="26" t="str">
        <f>IF(X930 = "", "", IFERROR(VLOOKUP(X930, Values!G:I, 3, FALSE), ""))</f>
        <v/>
      </c>
      <c r="AA930" s="107"/>
      <c r="AB930" s="56"/>
      <c r="AC930" s="57"/>
      <c r="AD930" s="25"/>
      <c r="AE930" s="5" t="str">
        <f>IF(AB930 = "", "", IFERROR(VLOOKUP(AB930, 'SERVICE LOCATIONS'!$A:$B, 2, FALSE), ""))</f>
        <v/>
      </c>
      <c r="AF930" s="5" t="str">
        <f>IF(AB930 = "", "", IFERROR(IF(VLOOKUP(AB930, 'SERVICE LOCATIONS'!$A:$C, 3, FALSE) = 0, "", VLOOKUP(AB930, 'SERVICE LOCATIONS'!$A:$D, 3, FALSE)), ""))</f>
        <v/>
      </c>
      <c r="AG930" s="5" t="str">
        <f>IF(AB930 = "", "", IFERROR(VLOOKUP(AB930, 'SERVICE LOCATIONS'!$A:$D, 4, FALSE), ""))</f>
        <v/>
      </c>
      <c r="AH930" s="5" t="str">
        <f>IF(AB930 = "", "", IFERROR(VLOOKUP(AB930, 'SERVICE LOCATIONS'!$A:$J, 5, FALSE), ""))</f>
        <v/>
      </c>
      <c r="AI930" s="5" t="str">
        <f>IF(AB930 = "", "", IFERROR(VLOOKUP(AB930, 'SERVICE LOCATIONS'!$A:$F, 6, FALSE), ""))</f>
        <v/>
      </c>
      <c r="AJ930" s="5" t="str">
        <f>IF(AB930 = "", "", IFERROR(VLOOKUP(AB930, 'SERVICE LOCATIONS'!$A:$G, 7, FALSE), ""))</f>
        <v/>
      </c>
      <c r="AK930" s="5" t="str">
        <f>IF(AB930 = "", "", IFERROR(VLOOKUP(AB930, 'SERVICE LOCATIONS'!$A:$H, 8, FALSE), ""))</f>
        <v/>
      </c>
      <c r="AL930" s="7" t="str">
        <f>IF(AB930 = "", "", IFERROR(VLOOKUP(AB930, 'SERVICE LOCATIONS'!$A:$I, 9, FALSE), ""))</f>
        <v/>
      </c>
      <c r="AM930" s="7" t="str">
        <f>IF(AB930 = "", "", IFERROR(VLOOKUP(AB930, 'SERVICE LOCATIONS'!$A:$J, 10, FALSE), ""))</f>
        <v/>
      </c>
      <c r="AN930" s="7" t="str">
        <f>IF(AB930 = "", "", IFERROR(VLOOKUP(AB930, 'SERVICE LOCATIONS'!$A:$Q, 12, FALSE), ""))</f>
        <v/>
      </c>
      <c r="AO930" s="5" t="str">
        <f>IF(AB930 = "", "", IFERROR(VLOOKUP(AB930, 'SERVICE LOCATIONS'!$A:$Q, 13, FALSE), ""))</f>
        <v/>
      </c>
      <c r="AP930" s="5" t="str">
        <f>IF(AB930 = "", "", IFERROR(VLOOKUP(AB930, 'SERVICE LOCATIONS'!$A:$Q, 14, FALSE), ""))</f>
        <v/>
      </c>
      <c r="AQ930" s="5" t="str">
        <f>IF(AB930 = "", "", IFERROR(VLOOKUP(AB930, 'SERVICE LOCATIONS'!$A:$Q, 15, FALSE), ""))</f>
        <v/>
      </c>
      <c r="AR930" s="5" t="str">
        <f>IF(AB930 = "", "", IFERROR(VLOOKUP(AB930, 'SERVICE LOCATIONS'!$A:$Q, 16, FALSE), ""))</f>
        <v/>
      </c>
      <c r="AS930" s="5" t="str">
        <f>IF(AB930 = "", "", IFERROR(VLOOKUP(AB930, 'SERVICE LOCATIONS'!$A:$Q, 17, FALSE), ""))</f>
        <v/>
      </c>
      <c r="AT930" s="27" t="str">
        <f>IF(AB930 = "", "", IFERROR(VLOOKUP(AB930, 'SERVICE LOCATIONS'!$A:$Q, 11, FALSE), ""))</f>
        <v/>
      </c>
      <c r="AU930" s="42"/>
      <c r="AV930" s="54"/>
      <c r="AW930" s="55"/>
      <c r="AX930" s="56"/>
      <c r="AY930" s="57"/>
    </row>
    <row r="931" spans="1:51" x14ac:dyDescent="0.2">
      <c r="A931" s="58"/>
      <c r="B931" s="64" t="str">
        <f>IF(A931="", "", TEXT(VLOOKUP(A931, 'ENTITY INFO'!$A:$E, 4, FALSE), "00-0000000"))</f>
        <v/>
      </c>
      <c r="C931" s="64" t="str">
        <f>IF(A931="", "", VLOOKUP(A931, 'ENTITY INFO'!$A:$E, 5, FALSE))</f>
        <v/>
      </c>
      <c r="D931" s="64" t="str">
        <f>IF(A931 = "", "", IFERROR(VLOOKUP(A931, 'ENTITY INFO'!$A:$B, 2, FALSE), ""))</f>
        <v/>
      </c>
      <c r="E931" s="42"/>
      <c r="F931" s="57"/>
      <c r="G931" s="60"/>
      <c r="H931" s="54"/>
      <c r="I931" s="61"/>
      <c r="J931" s="62"/>
      <c r="K931" s="57"/>
      <c r="L931" s="57"/>
      <c r="M931" s="54"/>
      <c r="N931" s="63"/>
      <c r="O931" s="57"/>
      <c r="P931" s="57"/>
      <c r="Q931" s="57"/>
      <c r="R931" s="57"/>
      <c r="S931" s="57"/>
      <c r="T931" s="57"/>
      <c r="U931" s="57"/>
      <c r="V931" s="57"/>
      <c r="W931" s="57"/>
      <c r="X931" s="57"/>
      <c r="Y931" s="25" t="str">
        <f>IF(X931 = "", "", IFERROR(VLOOKUP(X931, Values!G:H, 2, FALSE), ""))</f>
        <v/>
      </c>
      <c r="Z931" s="26" t="str">
        <f>IF(X931 = "", "", IFERROR(VLOOKUP(X931, Values!G:I, 3, FALSE), ""))</f>
        <v/>
      </c>
      <c r="AA931" s="107"/>
      <c r="AB931" s="56"/>
      <c r="AC931" s="57"/>
      <c r="AD931" s="25"/>
      <c r="AE931" s="5" t="str">
        <f>IF(AB931 = "", "", IFERROR(VLOOKUP(AB931, 'SERVICE LOCATIONS'!$A:$B, 2, FALSE), ""))</f>
        <v/>
      </c>
      <c r="AF931" s="5" t="str">
        <f>IF(AB931 = "", "", IFERROR(IF(VLOOKUP(AB931, 'SERVICE LOCATIONS'!$A:$C, 3, FALSE) = 0, "", VLOOKUP(AB931, 'SERVICE LOCATIONS'!$A:$D, 3, FALSE)), ""))</f>
        <v/>
      </c>
      <c r="AG931" s="5" t="str">
        <f>IF(AB931 = "", "", IFERROR(VLOOKUP(AB931, 'SERVICE LOCATIONS'!$A:$D, 4, FALSE), ""))</f>
        <v/>
      </c>
      <c r="AH931" s="5" t="str">
        <f>IF(AB931 = "", "", IFERROR(VLOOKUP(AB931, 'SERVICE LOCATIONS'!$A:$J, 5, FALSE), ""))</f>
        <v/>
      </c>
      <c r="AI931" s="5" t="str">
        <f>IF(AB931 = "", "", IFERROR(VLOOKUP(AB931, 'SERVICE LOCATIONS'!$A:$F, 6, FALSE), ""))</f>
        <v/>
      </c>
      <c r="AJ931" s="5" t="str">
        <f>IF(AB931 = "", "", IFERROR(VLOOKUP(AB931, 'SERVICE LOCATIONS'!$A:$G, 7, FALSE), ""))</f>
        <v/>
      </c>
      <c r="AK931" s="5" t="str">
        <f>IF(AB931 = "", "", IFERROR(VLOOKUP(AB931, 'SERVICE LOCATIONS'!$A:$H, 8, FALSE), ""))</f>
        <v/>
      </c>
      <c r="AL931" s="7" t="str">
        <f>IF(AB931 = "", "", IFERROR(VLOOKUP(AB931, 'SERVICE LOCATIONS'!$A:$I, 9, FALSE), ""))</f>
        <v/>
      </c>
      <c r="AM931" s="7" t="str">
        <f>IF(AB931 = "", "", IFERROR(VLOOKUP(AB931, 'SERVICE LOCATIONS'!$A:$J, 10, FALSE), ""))</f>
        <v/>
      </c>
      <c r="AN931" s="7" t="str">
        <f>IF(AB931 = "", "", IFERROR(VLOOKUP(AB931, 'SERVICE LOCATIONS'!$A:$Q, 12, FALSE), ""))</f>
        <v/>
      </c>
      <c r="AO931" s="5" t="str">
        <f>IF(AB931 = "", "", IFERROR(VLOOKUP(AB931, 'SERVICE LOCATIONS'!$A:$Q, 13, FALSE), ""))</f>
        <v/>
      </c>
      <c r="AP931" s="5" t="str">
        <f>IF(AB931 = "", "", IFERROR(VLOOKUP(AB931, 'SERVICE LOCATIONS'!$A:$Q, 14, FALSE), ""))</f>
        <v/>
      </c>
      <c r="AQ931" s="5" t="str">
        <f>IF(AB931 = "", "", IFERROR(VLOOKUP(AB931, 'SERVICE LOCATIONS'!$A:$Q, 15, FALSE), ""))</f>
        <v/>
      </c>
      <c r="AR931" s="5" t="str">
        <f>IF(AB931 = "", "", IFERROR(VLOOKUP(AB931, 'SERVICE LOCATIONS'!$A:$Q, 16, FALSE), ""))</f>
        <v/>
      </c>
      <c r="AS931" s="5" t="str">
        <f>IF(AB931 = "", "", IFERROR(VLOOKUP(AB931, 'SERVICE LOCATIONS'!$A:$Q, 17, FALSE), ""))</f>
        <v/>
      </c>
      <c r="AT931" s="27" t="str">
        <f>IF(AB931 = "", "", IFERROR(VLOOKUP(AB931, 'SERVICE LOCATIONS'!$A:$Q, 11, FALSE), ""))</f>
        <v/>
      </c>
      <c r="AU931" s="42"/>
      <c r="AV931" s="54"/>
      <c r="AW931" s="55"/>
      <c r="AX931" s="56"/>
      <c r="AY931" s="57"/>
    </row>
    <row r="932" spans="1:51" x14ac:dyDescent="0.2">
      <c r="A932" s="58"/>
      <c r="B932" s="64" t="str">
        <f>IF(A932="", "", TEXT(VLOOKUP(A932, 'ENTITY INFO'!$A:$E, 4, FALSE), "00-0000000"))</f>
        <v/>
      </c>
      <c r="C932" s="64" t="str">
        <f>IF(A932="", "", VLOOKUP(A932, 'ENTITY INFO'!$A:$E, 5, FALSE))</f>
        <v/>
      </c>
      <c r="D932" s="64" t="str">
        <f>IF(A932 = "", "", IFERROR(VLOOKUP(A932, 'ENTITY INFO'!$A:$B, 2, FALSE), ""))</f>
        <v/>
      </c>
      <c r="E932" s="42"/>
      <c r="F932" s="57"/>
      <c r="G932" s="60"/>
      <c r="H932" s="54"/>
      <c r="I932" s="61"/>
      <c r="J932" s="62"/>
      <c r="K932" s="57"/>
      <c r="L932" s="57"/>
      <c r="M932" s="54"/>
      <c r="N932" s="63"/>
      <c r="O932" s="57"/>
      <c r="P932" s="57"/>
      <c r="Q932" s="57"/>
      <c r="R932" s="57"/>
      <c r="S932" s="57"/>
      <c r="T932" s="57"/>
      <c r="U932" s="57"/>
      <c r="V932" s="57"/>
      <c r="W932" s="57"/>
      <c r="X932" s="57"/>
      <c r="Y932" s="25" t="str">
        <f>IF(X932 = "", "", IFERROR(VLOOKUP(X932, Values!G:H, 2, FALSE), ""))</f>
        <v/>
      </c>
      <c r="Z932" s="26" t="str">
        <f>IF(X932 = "", "", IFERROR(VLOOKUP(X932, Values!G:I, 3, FALSE), ""))</f>
        <v/>
      </c>
      <c r="AA932" s="107"/>
      <c r="AB932" s="56"/>
      <c r="AC932" s="57"/>
      <c r="AD932" s="25"/>
      <c r="AE932" s="5" t="str">
        <f>IF(AB932 = "", "", IFERROR(VLOOKUP(AB932, 'SERVICE LOCATIONS'!$A:$B, 2, FALSE), ""))</f>
        <v/>
      </c>
      <c r="AF932" s="5" t="str">
        <f>IF(AB932 = "", "", IFERROR(IF(VLOOKUP(AB932, 'SERVICE LOCATIONS'!$A:$C, 3, FALSE) = 0, "", VLOOKUP(AB932, 'SERVICE LOCATIONS'!$A:$D, 3, FALSE)), ""))</f>
        <v/>
      </c>
      <c r="AG932" s="5" t="str">
        <f>IF(AB932 = "", "", IFERROR(VLOOKUP(AB932, 'SERVICE LOCATIONS'!$A:$D, 4, FALSE), ""))</f>
        <v/>
      </c>
      <c r="AH932" s="5" t="str">
        <f>IF(AB932 = "", "", IFERROR(VLOOKUP(AB932, 'SERVICE LOCATIONS'!$A:$J, 5, FALSE), ""))</f>
        <v/>
      </c>
      <c r="AI932" s="5" t="str">
        <f>IF(AB932 = "", "", IFERROR(VLOOKUP(AB932, 'SERVICE LOCATIONS'!$A:$F, 6, FALSE), ""))</f>
        <v/>
      </c>
      <c r="AJ932" s="5" t="str">
        <f>IF(AB932 = "", "", IFERROR(VLOOKUP(AB932, 'SERVICE LOCATIONS'!$A:$G, 7, FALSE), ""))</f>
        <v/>
      </c>
      <c r="AK932" s="5" t="str">
        <f>IF(AB932 = "", "", IFERROR(VLOOKUP(AB932, 'SERVICE LOCATIONS'!$A:$H, 8, FALSE), ""))</f>
        <v/>
      </c>
      <c r="AL932" s="7" t="str">
        <f>IF(AB932 = "", "", IFERROR(VLOOKUP(AB932, 'SERVICE LOCATIONS'!$A:$I, 9, FALSE), ""))</f>
        <v/>
      </c>
      <c r="AM932" s="7" t="str">
        <f>IF(AB932 = "", "", IFERROR(VLOOKUP(AB932, 'SERVICE LOCATIONS'!$A:$J, 10, FALSE), ""))</f>
        <v/>
      </c>
      <c r="AN932" s="7" t="str">
        <f>IF(AB932 = "", "", IFERROR(VLOOKUP(AB932, 'SERVICE LOCATIONS'!$A:$Q, 12, FALSE), ""))</f>
        <v/>
      </c>
      <c r="AO932" s="5" t="str">
        <f>IF(AB932 = "", "", IFERROR(VLOOKUP(AB932, 'SERVICE LOCATIONS'!$A:$Q, 13, FALSE), ""))</f>
        <v/>
      </c>
      <c r="AP932" s="5" t="str">
        <f>IF(AB932 = "", "", IFERROR(VLOOKUP(AB932, 'SERVICE LOCATIONS'!$A:$Q, 14, FALSE), ""))</f>
        <v/>
      </c>
      <c r="AQ932" s="5" t="str">
        <f>IF(AB932 = "", "", IFERROR(VLOOKUP(AB932, 'SERVICE LOCATIONS'!$A:$Q, 15, FALSE), ""))</f>
        <v/>
      </c>
      <c r="AR932" s="5" t="str">
        <f>IF(AB932 = "", "", IFERROR(VLOOKUP(AB932, 'SERVICE LOCATIONS'!$A:$Q, 16, FALSE), ""))</f>
        <v/>
      </c>
      <c r="AS932" s="5" t="str">
        <f>IF(AB932 = "", "", IFERROR(VLOOKUP(AB932, 'SERVICE LOCATIONS'!$A:$Q, 17, FALSE), ""))</f>
        <v/>
      </c>
      <c r="AT932" s="27" t="str">
        <f>IF(AB932 = "", "", IFERROR(VLOOKUP(AB932, 'SERVICE LOCATIONS'!$A:$Q, 11, FALSE), ""))</f>
        <v/>
      </c>
      <c r="AU932" s="42"/>
      <c r="AV932" s="54"/>
      <c r="AW932" s="55"/>
      <c r="AX932" s="56"/>
      <c r="AY932" s="57"/>
    </row>
    <row r="933" spans="1:51" x14ac:dyDescent="0.2">
      <c r="A933" s="58"/>
      <c r="B933" s="64" t="str">
        <f>IF(A933="", "", TEXT(VLOOKUP(A933, 'ENTITY INFO'!$A:$E, 4, FALSE), "00-0000000"))</f>
        <v/>
      </c>
      <c r="C933" s="64" t="str">
        <f>IF(A933="", "", VLOOKUP(A933, 'ENTITY INFO'!$A:$E, 5, FALSE))</f>
        <v/>
      </c>
      <c r="D933" s="64" t="str">
        <f>IF(A933 = "", "", IFERROR(VLOOKUP(A933, 'ENTITY INFO'!$A:$B, 2, FALSE), ""))</f>
        <v/>
      </c>
      <c r="E933" s="42"/>
      <c r="F933" s="57"/>
      <c r="G933" s="60"/>
      <c r="H933" s="54"/>
      <c r="I933" s="61"/>
      <c r="J933" s="62"/>
      <c r="K933" s="57"/>
      <c r="L933" s="57"/>
      <c r="M933" s="54"/>
      <c r="N933" s="63"/>
      <c r="O933" s="57"/>
      <c r="P933" s="57"/>
      <c r="Q933" s="57"/>
      <c r="R933" s="57"/>
      <c r="S933" s="57"/>
      <c r="T933" s="57"/>
      <c r="U933" s="57"/>
      <c r="V933" s="57"/>
      <c r="W933" s="57"/>
      <c r="X933" s="57"/>
      <c r="Y933" s="25" t="str">
        <f>IF(X933 = "", "", IFERROR(VLOOKUP(X933, Values!G:H, 2, FALSE), ""))</f>
        <v/>
      </c>
      <c r="Z933" s="26" t="str">
        <f>IF(X933 = "", "", IFERROR(VLOOKUP(X933, Values!G:I, 3, FALSE), ""))</f>
        <v/>
      </c>
      <c r="AA933" s="107"/>
      <c r="AB933" s="56"/>
      <c r="AC933" s="57"/>
      <c r="AD933" s="25"/>
      <c r="AE933" s="5" t="str">
        <f>IF(AB933 = "", "", IFERROR(VLOOKUP(AB933, 'SERVICE LOCATIONS'!$A:$B, 2, FALSE), ""))</f>
        <v/>
      </c>
      <c r="AF933" s="5" t="str">
        <f>IF(AB933 = "", "", IFERROR(IF(VLOOKUP(AB933, 'SERVICE LOCATIONS'!$A:$C, 3, FALSE) = 0, "", VLOOKUP(AB933, 'SERVICE LOCATIONS'!$A:$D, 3, FALSE)), ""))</f>
        <v/>
      </c>
      <c r="AG933" s="5" t="str">
        <f>IF(AB933 = "", "", IFERROR(VLOOKUP(AB933, 'SERVICE LOCATIONS'!$A:$D, 4, FALSE), ""))</f>
        <v/>
      </c>
      <c r="AH933" s="5" t="str">
        <f>IF(AB933 = "", "", IFERROR(VLOOKUP(AB933, 'SERVICE LOCATIONS'!$A:$J, 5, FALSE), ""))</f>
        <v/>
      </c>
      <c r="AI933" s="5" t="str">
        <f>IF(AB933 = "", "", IFERROR(VLOOKUP(AB933, 'SERVICE LOCATIONS'!$A:$F, 6, FALSE), ""))</f>
        <v/>
      </c>
      <c r="AJ933" s="5" t="str">
        <f>IF(AB933 = "", "", IFERROR(VLOOKUP(AB933, 'SERVICE LOCATIONS'!$A:$G, 7, FALSE), ""))</f>
        <v/>
      </c>
      <c r="AK933" s="5" t="str">
        <f>IF(AB933 = "", "", IFERROR(VLOOKUP(AB933, 'SERVICE LOCATIONS'!$A:$H, 8, FALSE), ""))</f>
        <v/>
      </c>
      <c r="AL933" s="7" t="str">
        <f>IF(AB933 = "", "", IFERROR(VLOOKUP(AB933, 'SERVICE LOCATIONS'!$A:$I, 9, FALSE), ""))</f>
        <v/>
      </c>
      <c r="AM933" s="7" t="str">
        <f>IF(AB933 = "", "", IFERROR(VLOOKUP(AB933, 'SERVICE LOCATIONS'!$A:$J, 10, FALSE), ""))</f>
        <v/>
      </c>
      <c r="AN933" s="7" t="str">
        <f>IF(AB933 = "", "", IFERROR(VLOOKUP(AB933, 'SERVICE LOCATIONS'!$A:$Q, 12, FALSE), ""))</f>
        <v/>
      </c>
      <c r="AO933" s="5" t="str">
        <f>IF(AB933 = "", "", IFERROR(VLOOKUP(AB933, 'SERVICE LOCATIONS'!$A:$Q, 13, FALSE), ""))</f>
        <v/>
      </c>
      <c r="AP933" s="5" t="str">
        <f>IF(AB933 = "", "", IFERROR(VLOOKUP(AB933, 'SERVICE LOCATIONS'!$A:$Q, 14, FALSE), ""))</f>
        <v/>
      </c>
      <c r="AQ933" s="5" t="str">
        <f>IF(AB933 = "", "", IFERROR(VLOOKUP(AB933, 'SERVICE LOCATIONS'!$A:$Q, 15, FALSE), ""))</f>
        <v/>
      </c>
      <c r="AR933" s="5" t="str">
        <f>IF(AB933 = "", "", IFERROR(VLOOKUP(AB933, 'SERVICE LOCATIONS'!$A:$Q, 16, FALSE), ""))</f>
        <v/>
      </c>
      <c r="AS933" s="5" t="str">
        <f>IF(AB933 = "", "", IFERROR(VLOOKUP(AB933, 'SERVICE LOCATIONS'!$A:$Q, 17, FALSE), ""))</f>
        <v/>
      </c>
      <c r="AT933" s="27" t="str">
        <f>IF(AB933 = "", "", IFERROR(VLOOKUP(AB933, 'SERVICE LOCATIONS'!$A:$Q, 11, FALSE), ""))</f>
        <v/>
      </c>
      <c r="AU933" s="42"/>
      <c r="AV933" s="54"/>
      <c r="AW933" s="55"/>
      <c r="AX933" s="56"/>
      <c r="AY933" s="57"/>
    </row>
    <row r="934" spans="1:51" x14ac:dyDescent="0.2">
      <c r="A934" s="58"/>
      <c r="B934" s="64" t="str">
        <f>IF(A934="", "", TEXT(VLOOKUP(A934, 'ENTITY INFO'!$A:$E, 4, FALSE), "00-0000000"))</f>
        <v/>
      </c>
      <c r="C934" s="64" t="str">
        <f>IF(A934="", "", VLOOKUP(A934, 'ENTITY INFO'!$A:$E, 5, FALSE))</f>
        <v/>
      </c>
      <c r="D934" s="64" t="str">
        <f>IF(A934 = "", "", IFERROR(VLOOKUP(A934, 'ENTITY INFO'!$A:$B, 2, FALSE), ""))</f>
        <v/>
      </c>
      <c r="E934" s="42"/>
      <c r="F934" s="57"/>
      <c r="G934" s="60"/>
      <c r="H934" s="54"/>
      <c r="I934" s="61"/>
      <c r="J934" s="62"/>
      <c r="K934" s="57"/>
      <c r="L934" s="57"/>
      <c r="M934" s="54"/>
      <c r="N934" s="63"/>
      <c r="O934" s="57"/>
      <c r="P934" s="57"/>
      <c r="Q934" s="57"/>
      <c r="R934" s="57"/>
      <c r="S934" s="57"/>
      <c r="T934" s="57"/>
      <c r="U934" s="57"/>
      <c r="V934" s="57"/>
      <c r="W934" s="57"/>
      <c r="X934" s="57"/>
      <c r="Y934" s="25" t="str">
        <f>IF(X934 = "", "", IFERROR(VLOOKUP(X934, Values!G:H, 2, FALSE), ""))</f>
        <v/>
      </c>
      <c r="Z934" s="26" t="str">
        <f>IF(X934 = "", "", IFERROR(VLOOKUP(X934, Values!G:I, 3, FALSE), ""))</f>
        <v/>
      </c>
      <c r="AA934" s="107"/>
      <c r="AB934" s="56"/>
      <c r="AC934" s="57"/>
      <c r="AD934" s="25"/>
      <c r="AE934" s="5" t="str">
        <f>IF(AB934 = "", "", IFERROR(VLOOKUP(AB934, 'SERVICE LOCATIONS'!$A:$B, 2, FALSE), ""))</f>
        <v/>
      </c>
      <c r="AF934" s="5" t="str">
        <f>IF(AB934 = "", "", IFERROR(IF(VLOOKUP(AB934, 'SERVICE LOCATIONS'!$A:$C, 3, FALSE) = 0, "", VLOOKUP(AB934, 'SERVICE LOCATIONS'!$A:$D, 3, FALSE)), ""))</f>
        <v/>
      </c>
      <c r="AG934" s="5" t="str">
        <f>IF(AB934 = "", "", IFERROR(VLOOKUP(AB934, 'SERVICE LOCATIONS'!$A:$D, 4, FALSE), ""))</f>
        <v/>
      </c>
      <c r="AH934" s="5" t="str">
        <f>IF(AB934 = "", "", IFERROR(VLOOKUP(AB934, 'SERVICE LOCATIONS'!$A:$J, 5, FALSE), ""))</f>
        <v/>
      </c>
      <c r="AI934" s="5" t="str">
        <f>IF(AB934 = "", "", IFERROR(VLOOKUP(AB934, 'SERVICE LOCATIONS'!$A:$F, 6, FALSE), ""))</f>
        <v/>
      </c>
      <c r="AJ934" s="5" t="str">
        <f>IF(AB934 = "", "", IFERROR(VLOOKUP(AB934, 'SERVICE LOCATIONS'!$A:$G, 7, FALSE), ""))</f>
        <v/>
      </c>
      <c r="AK934" s="5" t="str">
        <f>IF(AB934 = "", "", IFERROR(VLOOKUP(AB934, 'SERVICE LOCATIONS'!$A:$H, 8, FALSE), ""))</f>
        <v/>
      </c>
      <c r="AL934" s="7" t="str">
        <f>IF(AB934 = "", "", IFERROR(VLOOKUP(AB934, 'SERVICE LOCATIONS'!$A:$I, 9, FALSE), ""))</f>
        <v/>
      </c>
      <c r="AM934" s="7" t="str">
        <f>IF(AB934 = "", "", IFERROR(VLOOKUP(AB934, 'SERVICE LOCATIONS'!$A:$J, 10, FALSE), ""))</f>
        <v/>
      </c>
      <c r="AN934" s="7" t="str">
        <f>IF(AB934 = "", "", IFERROR(VLOOKUP(AB934, 'SERVICE LOCATIONS'!$A:$Q, 12, FALSE), ""))</f>
        <v/>
      </c>
      <c r="AO934" s="5" t="str">
        <f>IF(AB934 = "", "", IFERROR(VLOOKUP(AB934, 'SERVICE LOCATIONS'!$A:$Q, 13, FALSE), ""))</f>
        <v/>
      </c>
      <c r="AP934" s="5" t="str">
        <f>IF(AB934 = "", "", IFERROR(VLOOKUP(AB934, 'SERVICE LOCATIONS'!$A:$Q, 14, FALSE), ""))</f>
        <v/>
      </c>
      <c r="AQ934" s="5" t="str">
        <f>IF(AB934 = "", "", IFERROR(VLOOKUP(AB934, 'SERVICE LOCATIONS'!$A:$Q, 15, FALSE), ""))</f>
        <v/>
      </c>
      <c r="AR934" s="5" t="str">
        <f>IF(AB934 = "", "", IFERROR(VLOOKUP(AB934, 'SERVICE LOCATIONS'!$A:$Q, 16, FALSE), ""))</f>
        <v/>
      </c>
      <c r="AS934" s="5" t="str">
        <f>IF(AB934 = "", "", IFERROR(VLOOKUP(AB934, 'SERVICE LOCATIONS'!$A:$Q, 17, FALSE), ""))</f>
        <v/>
      </c>
      <c r="AT934" s="27" t="str">
        <f>IF(AB934 = "", "", IFERROR(VLOOKUP(AB934, 'SERVICE LOCATIONS'!$A:$Q, 11, FALSE), ""))</f>
        <v/>
      </c>
      <c r="AU934" s="42"/>
      <c r="AV934" s="54"/>
      <c r="AW934" s="55"/>
      <c r="AX934" s="56"/>
      <c r="AY934" s="57"/>
    </row>
    <row r="935" spans="1:51" x14ac:dyDescent="0.2">
      <c r="A935" s="58"/>
      <c r="B935" s="64" t="str">
        <f>IF(A935="", "", TEXT(VLOOKUP(A935, 'ENTITY INFO'!$A:$E, 4, FALSE), "00-0000000"))</f>
        <v/>
      </c>
      <c r="C935" s="64" t="str">
        <f>IF(A935="", "", VLOOKUP(A935, 'ENTITY INFO'!$A:$E, 5, FALSE))</f>
        <v/>
      </c>
      <c r="D935" s="64" t="str">
        <f>IF(A935 = "", "", IFERROR(VLOOKUP(A935, 'ENTITY INFO'!$A:$B, 2, FALSE), ""))</f>
        <v/>
      </c>
      <c r="E935" s="42"/>
      <c r="F935" s="57"/>
      <c r="G935" s="60"/>
      <c r="H935" s="54"/>
      <c r="I935" s="61"/>
      <c r="J935" s="62"/>
      <c r="K935" s="57"/>
      <c r="L935" s="57"/>
      <c r="M935" s="54"/>
      <c r="N935" s="63"/>
      <c r="O935" s="57"/>
      <c r="P935" s="57"/>
      <c r="Q935" s="57"/>
      <c r="R935" s="57"/>
      <c r="S935" s="57"/>
      <c r="T935" s="57"/>
      <c r="U935" s="57"/>
      <c r="V935" s="57"/>
      <c r="W935" s="57"/>
      <c r="X935" s="57"/>
      <c r="Y935" s="25" t="str">
        <f>IF(X935 = "", "", IFERROR(VLOOKUP(X935, Values!G:H, 2, FALSE), ""))</f>
        <v/>
      </c>
      <c r="Z935" s="26" t="str">
        <f>IF(X935 = "", "", IFERROR(VLOOKUP(X935, Values!G:I, 3, FALSE), ""))</f>
        <v/>
      </c>
      <c r="AA935" s="107"/>
      <c r="AB935" s="56"/>
      <c r="AC935" s="57"/>
      <c r="AD935" s="25"/>
      <c r="AE935" s="5" t="str">
        <f>IF(AB935 = "", "", IFERROR(VLOOKUP(AB935, 'SERVICE LOCATIONS'!$A:$B, 2, FALSE), ""))</f>
        <v/>
      </c>
      <c r="AF935" s="5" t="str">
        <f>IF(AB935 = "", "", IFERROR(IF(VLOOKUP(AB935, 'SERVICE LOCATIONS'!$A:$C, 3, FALSE) = 0, "", VLOOKUP(AB935, 'SERVICE LOCATIONS'!$A:$D, 3, FALSE)), ""))</f>
        <v/>
      </c>
      <c r="AG935" s="5" t="str">
        <f>IF(AB935 = "", "", IFERROR(VLOOKUP(AB935, 'SERVICE LOCATIONS'!$A:$D, 4, FALSE), ""))</f>
        <v/>
      </c>
      <c r="AH935" s="5" t="str">
        <f>IF(AB935 = "", "", IFERROR(VLOOKUP(AB935, 'SERVICE LOCATIONS'!$A:$J, 5, FALSE), ""))</f>
        <v/>
      </c>
      <c r="AI935" s="5" t="str">
        <f>IF(AB935 = "", "", IFERROR(VLOOKUP(AB935, 'SERVICE LOCATIONS'!$A:$F, 6, FALSE), ""))</f>
        <v/>
      </c>
      <c r="AJ935" s="5" t="str">
        <f>IF(AB935 = "", "", IFERROR(VLOOKUP(AB935, 'SERVICE LOCATIONS'!$A:$G, 7, FALSE), ""))</f>
        <v/>
      </c>
      <c r="AK935" s="5" t="str">
        <f>IF(AB935 = "", "", IFERROR(VLOOKUP(AB935, 'SERVICE LOCATIONS'!$A:$H, 8, FALSE), ""))</f>
        <v/>
      </c>
      <c r="AL935" s="7" t="str">
        <f>IF(AB935 = "", "", IFERROR(VLOOKUP(AB935, 'SERVICE LOCATIONS'!$A:$I, 9, FALSE), ""))</f>
        <v/>
      </c>
      <c r="AM935" s="7" t="str">
        <f>IF(AB935 = "", "", IFERROR(VLOOKUP(AB935, 'SERVICE LOCATIONS'!$A:$J, 10, FALSE), ""))</f>
        <v/>
      </c>
      <c r="AN935" s="7" t="str">
        <f>IF(AB935 = "", "", IFERROR(VLOOKUP(AB935, 'SERVICE LOCATIONS'!$A:$Q, 12, FALSE), ""))</f>
        <v/>
      </c>
      <c r="AO935" s="5" t="str">
        <f>IF(AB935 = "", "", IFERROR(VLOOKUP(AB935, 'SERVICE LOCATIONS'!$A:$Q, 13, FALSE), ""))</f>
        <v/>
      </c>
      <c r="AP935" s="5" t="str">
        <f>IF(AB935 = "", "", IFERROR(VLOOKUP(AB935, 'SERVICE LOCATIONS'!$A:$Q, 14, FALSE), ""))</f>
        <v/>
      </c>
      <c r="AQ935" s="5" t="str">
        <f>IF(AB935 = "", "", IFERROR(VLOOKUP(AB935, 'SERVICE LOCATIONS'!$A:$Q, 15, FALSE), ""))</f>
        <v/>
      </c>
      <c r="AR935" s="5" t="str">
        <f>IF(AB935 = "", "", IFERROR(VLOOKUP(AB935, 'SERVICE LOCATIONS'!$A:$Q, 16, FALSE), ""))</f>
        <v/>
      </c>
      <c r="AS935" s="5" t="str">
        <f>IF(AB935 = "", "", IFERROR(VLOOKUP(AB935, 'SERVICE LOCATIONS'!$A:$Q, 17, FALSE), ""))</f>
        <v/>
      </c>
      <c r="AT935" s="27" t="str">
        <f>IF(AB935 = "", "", IFERROR(VLOOKUP(AB935, 'SERVICE LOCATIONS'!$A:$Q, 11, FALSE), ""))</f>
        <v/>
      </c>
      <c r="AU935" s="42"/>
      <c r="AV935" s="54"/>
      <c r="AW935" s="55"/>
      <c r="AX935" s="56"/>
      <c r="AY935" s="57"/>
    </row>
    <row r="936" spans="1:51" x14ac:dyDescent="0.2">
      <c r="A936" s="58"/>
      <c r="B936" s="64" t="str">
        <f>IF(A936="", "", TEXT(VLOOKUP(A936, 'ENTITY INFO'!$A:$E, 4, FALSE), "00-0000000"))</f>
        <v/>
      </c>
      <c r="C936" s="64" t="str">
        <f>IF(A936="", "", VLOOKUP(A936, 'ENTITY INFO'!$A:$E, 5, FALSE))</f>
        <v/>
      </c>
      <c r="D936" s="64" t="str">
        <f>IF(A936 = "", "", IFERROR(VLOOKUP(A936, 'ENTITY INFO'!$A:$B, 2, FALSE), ""))</f>
        <v/>
      </c>
      <c r="E936" s="42"/>
      <c r="F936" s="57"/>
      <c r="G936" s="60"/>
      <c r="H936" s="54"/>
      <c r="I936" s="61"/>
      <c r="J936" s="62"/>
      <c r="K936" s="57"/>
      <c r="L936" s="57"/>
      <c r="M936" s="54"/>
      <c r="N936" s="63"/>
      <c r="O936" s="57"/>
      <c r="P936" s="57"/>
      <c r="Q936" s="57"/>
      <c r="R936" s="57"/>
      <c r="S936" s="57"/>
      <c r="T936" s="57"/>
      <c r="U936" s="57"/>
      <c r="V936" s="57"/>
      <c r="W936" s="57"/>
      <c r="X936" s="57"/>
      <c r="Y936" s="25" t="str">
        <f>IF(X936 = "", "", IFERROR(VLOOKUP(X936, Values!G:H, 2, FALSE), ""))</f>
        <v/>
      </c>
      <c r="Z936" s="26" t="str">
        <f>IF(X936 = "", "", IFERROR(VLOOKUP(X936, Values!G:I, 3, FALSE), ""))</f>
        <v/>
      </c>
      <c r="AA936" s="107"/>
      <c r="AB936" s="56"/>
      <c r="AC936" s="57"/>
      <c r="AD936" s="25"/>
      <c r="AE936" s="5" t="str">
        <f>IF(AB936 = "", "", IFERROR(VLOOKUP(AB936, 'SERVICE LOCATIONS'!$A:$B, 2, FALSE), ""))</f>
        <v/>
      </c>
      <c r="AF936" s="5" t="str">
        <f>IF(AB936 = "", "", IFERROR(IF(VLOOKUP(AB936, 'SERVICE LOCATIONS'!$A:$C, 3, FALSE) = 0, "", VLOOKUP(AB936, 'SERVICE LOCATIONS'!$A:$D, 3, FALSE)), ""))</f>
        <v/>
      </c>
      <c r="AG936" s="5" t="str">
        <f>IF(AB936 = "", "", IFERROR(VLOOKUP(AB936, 'SERVICE LOCATIONS'!$A:$D, 4, FALSE), ""))</f>
        <v/>
      </c>
      <c r="AH936" s="5" t="str">
        <f>IF(AB936 = "", "", IFERROR(VLOOKUP(AB936, 'SERVICE LOCATIONS'!$A:$J, 5, FALSE), ""))</f>
        <v/>
      </c>
      <c r="AI936" s="5" t="str">
        <f>IF(AB936 = "", "", IFERROR(VLOOKUP(AB936, 'SERVICE LOCATIONS'!$A:$F, 6, FALSE), ""))</f>
        <v/>
      </c>
      <c r="AJ936" s="5" t="str">
        <f>IF(AB936 = "", "", IFERROR(VLOOKUP(AB936, 'SERVICE LOCATIONS'!$A:$G, 7, FALSE), ""))</f>
        <v/>
      </c>
      <c r="AK936" s="5" t="str">
        <f>IF(AB936 = "", "", IFERROR(VLOOKUP(AB936, 'SERVICE LOCATIONS'!$A:$H, 8, FALSE), ""))</f>
        <v/>
      </c>
      <c r="AL936" s="7" t="str">
        <f>IF(AB936 = "", "", IFERROR(VLOOKUP(AB936, 'SERVICE LOCATIONS'!$A:$I, 9, FALSE), ""))</f>
        <v/>
      </c>
      <c r="AM936" s="7" t="str">
        <f>IF(AB936 = "", "", IFERROR(VLOOKUP(AB936, 'SERVICE LOCATIONS'!$A:$J, 10, FALSE), ""))</f>
        <v/>
      </c>
      <c r="AN936" s="7" t="str">
        <f>IF(AB936 = "", "", IFERROR(VLOOKUP(AB936, 'SERVICE LOCATIONS'!$A:$Q, 12, FALSE), ""))</f>
        <v/>
      </c>
      <c r="AO936" s="5" t="str">
        <f>IF(AB936 = "", "", IFERROR(VLOOKUP(AB936, 'SERVICE LOCATIONS'!$A:$Q, 13, FALSE), ""))</f>
        <v/>
      </c>
      <c r="AP936" s="5" t="str">
        <f>IF(AB936 = "", "", IFERROR(VLOOKUP(AB936, 'SERVICE LOCATIONS'!$A:$Q, 14, FALSE), ""))</f>
        <v/>
      </c>
      <c r="AQ936" s="5" t="str">
        <f>IF(AB936 = "", "", IFERROR(VLOOKUP(AB936, 'SERVICE LOCATIONS'!$A:$Q, 15, FALSE), ""))</f>
        <v/>
      </c>
      <c r="AR936" s="5" t="str">
        <f>IF(AB936 = "", "", IFERROR(VLOOKUP(AB936, 'SERVICE LOCATIONS'!$A:$Q, 16, FALSE), ""))</f>
        <v/>
      </c>
      <c r="AS936" s="5" t="str">
        <f>IF(AB936 = "", "", IFERROR(VLOOKUP(AB936, 'SERVICE LOCATIONS'!$A:$Q, 17, FALSE), ""))</f>
        <v/>
      </c>
      <c r="AT936" s="27" t="str">
        <f>IF(AB936 = "", "", IFERROR(VLOOKUP(AB936, 'SERVICE LOCATIONS'!$A:$Q, 11, FALSE), ""))</f>
        <v/>
      </c>
      <c r="AU936" s="42"/>
      <c r="AV936" s="54"/>
      <c r="AW936" s="55"/>
      <c r="AX936" s="56"/>
      <c r="AY936" s="57"/>
    </row>
    <row r="937" spans="1:51" x14ac:dyDescent="0.2">
      <c r="A937" s="58"/>
      <c r="B937" s="64" t="str">
        <f>IF(A937="", "", TEXT(VLOOKUP(A937, 'ENTITY INFO'!$A:$E, 4, FALSE), "00-0000000"))</f>
        <v/>
      </c>
      <c r="C937" s="64" t="str">
        <f>IF(A937="", "", VLOOKUP(A937, 'ENTITY INFO'!$A:$E, 5, FALSE))</f>
        <v/>
      </c>
      <c r="D937" s="64" t="str">
        <f>IF(A937 = "", "", IFERROR(VLOOKUP(A937, 'ENTITY INFO'!$A:$B, 2, FALSE), ""))</f>
        <v/>
      </c>
      <c r="E937" s="42"/>
      <c r="F937" s="57"/>
      <c r="G937" s="60"/>
      <c r="H937" s="54"/>
      <c r="I937" s="61"/>
      <c r="J937" s="62"/>
      <c r="K937" s="57"/>
      <c r="L937" s="57"/>
      <c r="M937" s="54"/>
      <c r="N937" s="63"/>
      <c r="O937" s="57"/>
      <c r="P937" s="57"/>
      <c r="Q937" s="57"/>
      <c r="R937" s="57"/>
      <c r="S937" s="57"/>
      <c r="T937" s="57"/>
      <c r="U937" s="57"/>
      <c r="V937" s="57"/>
      <c r="W937" s="57"/>
      <c r="X937" s="57"/>
      <c r="Y937" s="25" t="str">
        <f>IF(X937 = "", "", IFERROR(VLOOKUP(X937, Values!G:H, 2, FALSE), ""))</f>
        <v/>
      </c>
      <c r="Z937" s="26" t="str">
        <f>IF(X937 = "", "", IFERROR(VLOOKUP(X937, Values!G:I, 3, FALSE), ""))</f>
        <v/>
      </c>
      <c r="AA937" s="107"/>
      <c r="AB937" s="56"/>
      <c r="AC937" s="57"/>
      <c r="AD937" s="25"/>
      <c r="AE937" s="5" t="str">
        <f>IF(AB937 = "", "", IFERROR(VLOOKUP(AB937, 'SERVICE LOCATIONS'!$A:$B, 2, FALSE), ""))</f>
        <v/>
      </c>
      <c r="AF937" s="5" t="str">
        <f>IF(AB937 = "", "", IFERROR(IF(VLOOKUP(AB937, 'SERVICE LOCATIONS'!$A:$C, 3, FALSE) = 0, "", VLOOKUP(AB937, 'SERVICE LOCATIONS'!$A:$D, 3, FALSE)), ""))</f>
        <v/>
      </c>
      <c r="AG937" s="5" t="str">
        <f>IF(AB937 = "", "", IFERROR(VLOOKUP(AB937, 'SERVICE LOCATIONS'!$A:$D, 4, FALSE), ""))</f>
        <v/>
      </c>
      <c r="AH937" s="5" t="str">
        <f>IF(AB937 = "", "", IFERROR(VLOOKUP(AB937, 'SERVICE LOCATIONS'!$A:$J, 5, FALSE), ""))</f>
        <v/>
      </c>
      <c r="AI937" s="5" t="str">
        <f>IF(AB937 = "", "", IFERROR(VLOOKUP(AB937, 'SERVICE LOCATIONS'!$A:$F, 6, FALSE), ""))</f>
        <v/>
      </c>
      <c r="AJ937" s="5" t="str">
        <f>IF(AB937 = "", "", IFERROR(VLOOKUP(AB937, 'SERVICE LOCATIONS'!$A:$G, 7, FALSE), ""))</f>
        <v/>
      </c>
      <c r="AK937" s="5" t="str">
        <f>IF(AB937 = "", "", IFERROR(VLOOKUP(AB937, 'SERVICE LOCATIONS'!$A:$H, 8, FALSE), ""))</f>
        <v/>
      </c>
      <c r="AL937" s="7" t="str">
        <f>IF(AB937 = "", "", IFERROR(VLOOKUP(AB937, 'SERVICE LOCATIONS'!$A:$I, 9, FALSE), ""))</f>
        <v/>
      </c>
      <c r="AM937" s="7" t="str">
        <f>IF(AB937 = "", "", IFERROR(VLOOKUP(AB937, 'SERVICE LOCATIONS'!$A:$J, 10, FALSE), ""))</f>
        <v/>
      </c>
      <c r="AN937" s="7" t="str">
        <f>IF(AB937 = "", "", IFERROR(VLOOKUP(AB937, 'SERVICE LOCATIONS'!$A:$Q, 12, FALSE), ""))</f>
        <v/>
      </c>
      <c r="AO937" s="5" t="str">
        <f>IF(AB937 = "", "", IFERROR(VLOOKUP(AB937, 'SERVICE LOCATIONS'!$A:$Q, 13, FALSE), ""))</f>
        <v/>
      </c>
      <c r="AP937" s="5" t="str">
        <f>IF(AB937 = "", "", IFERROR(VLOOKUP(AB937, 'SERVICE LOCATIONS'!$A:$Q, 14, FALSE), ""))</f>
        <v/>
      </c>
      <c r="AQ937" s="5" t="str">
        <f>IF(AB937 = "", "", IFERROR(VLOOKUP(AB937, 'SERVICE LOCATIONS'!$A:$Q, 15, FALSE), ""))</f>
        <v/>
      </c>
      <c r="AR937" s="5" t="str">
        <f>IF(AB937 = "", "", IFERROR(VLOOKUP(AB937, 'SERVICE LOCATIONS'!$A:$Q, 16, FALSE), ""))</f>
        <v/>
      </c>
      <c r="AS937" s="5" t="str">
        <f>IF(AB937 = "", "", IFERROR(VLOOKUP(AB937, 'SERVICE LOCATIONS'!$A:$Q, 17, FALSE), ""))</f>
        <v/>
      </c>
      <c r="AT937" s="27" t="str">
        <f>IF(AB937 = "", "", IFERROR(VLOOKUP(AB937, 'SERVICE LOCATIONS'!$A:$Q, 11, FALSE), ""))</f>
        <v/>
      </c>
      <c r="AU937" s="42"/>
      <c r="AV937" s="54"/>
      <c r="AW937" s="55"/>
      <c r="AX937" s="56"/>
      <c r="AY937" s="57"/>
    </row>
    <row r="938" spans="1:51" x14ac:dyDescent="0.2">
      <c r="A938" s="58"/>
      <c r="B938" s="64" t="str">
        <f>IF(A938="", "", TEXT(VLOOKUP(A938, 'ENTITY INFO'!$A:$E, 4, FALSE), "00-0000000"))</f>
        <v/>
      </c>
      <c r="C938" s="64" t="str">
        <f>IF(A938="", "", VLOOKUP(A938, 'ENTITY INFO'!$A:$E, 5, FALSE))</f>
        <v/>
      </c>
      <c r="D938" s="64" t="str">
        <f>IF(A938 = "", "", IFERROR(VLOOKUP(A938, 'ENTITY INFO'!$A:$B, 2, FALSE), ""))</f>
        <v/>
      </c>
      <c r="E938" s="42"/>
      <c r="F938" s="57"/>
      <c r="G938" s="60"/>
      <c r="H938" s="54"/>
      <c r="I938" s="61"/>
      <c r="J938" s="62"/>
      <c r="K938" s="57"/>
      <c r="L938" s="57"/>
      <c r="M938" s="54"/>
      <c r="N938" s="63"/>
      <c r="O938" s="57"/>
      <c r="P938" s="57"/>
      <c r="Q938" s="57"/>
      <c r="R938" s="57"/>
      <c r="S938" s="57"/>
      <c r="T938" s="57"/>
      <c r="U938" s="57"/>
      <c r="V938" s="57"/>
      <c r="W938" s="57"/>
      <c r="X938" s="57"/>
      <c r="Y938" s="25" t="str">
        <f>IF(X938 = "", "", IFERROR(VLOOKUP(X938, Values!G:H, 2, FALSE), ""))</f>
        <v/>
      </c>
      <c r="Z938" s="26" t="str">
        <f>IF(X938 = "", "", IFERROR(VLOOKUP(X938, Values!G:I, 3, FALSE), ""))</f>
        <v/>
      </c>
      <c r="AA938" s="107"/>
      <c r="AB938" s="56"/>
      <c r="AC938" s="57"/>
      <c r="AD938" s="25"/>
      <c r="AE938" s="5" t="str">
        <f>IF(AB938 = "", "", IFERROR(VLOOKUP(AB938, 'SERVICE LOCATIONS'!$A:$B, 2, FALSE), ""))</f>
        <v/>
      </c>
      <c r="AF938" s="5" t="str">
        <f>IF(AB938 = "", "", IFERROR(IF(VLOOKUP(AB938, 'SERVICE LOCATIONS'!$A:$C, 3, FALSE) = 0, "", VLOOKUP(AB938, 'SERVICE LOCATIONS'!$A:$D, 3, FALSE)), ""))</f>
        <v/>
      </c>
      <c r="AG938" s="5" t="str">
        <f>IF(AB938 = "", "", IFERROR(VLOOKUP(AB938, 'SERVICE LOCATIONS'!$A:$D, 4, FALSE), ""))</f>
        <v/>
      </c>
      <c r="AH938" s="5" t="str">
        <f>IF(AB938 = "", "", IFERROR(VLOOKUP(AB938, 'SERVICE LOCATIONS'!$A:$J, 5, FALSE), ""))</f>
        <v/>
      </c>
      <c r="AI938" s="5" t="str">
        <f>IF(AB938 = "", "", IFERROR(VLOOKUP(AB938, 'SERVICE LOCATIONS'!$A:$F, 6, FALSE), ""))</f>
        <v/>
      </c>
      <c r="AJ938" s="5" t="str">
        <f>IF(AB938 = "", "", IFERROR(VLOOKUP(AB938, 'SERVICE LOCATIONS'!$A:$G, 7, FALSE), ""))</f>
        <v/>
      </c>
      <c r="AK938" s="5" t="str">
        <f>IF(AB938 = "", "", IFERROR(VLOOKUP(AB938, 'SERVICE LOCATIONS'!$A:$H, 8, FALSE), ""))</f>
        <v/>
      </c>
      <c r="AL938" s="7" t="str">
        <f>IF(AB938 = "", "", IFERROR(VLOOKUP(AB938, 'SERVICE LOCATIONS'!$A:$I, 9, FALSE), ""))</f>
        <v/>
      </c>
      <c r="AM938" s="7" t="str">
        <f>IF(AB938 = "", "", IFERROR(VLOOKUP(AB938, 'SERVICE LOCATIONS'!$A:$J, 10, FALSE), ""))</f>
        <v/>
      </c>
      <c r="AN938" s="7" t="str">
        <f>IF(AB938 = "", "", IFERROR(VLOOKUP(AB938, 'SERVICE LOCATIONS'!$A:$Q, 12, FALSE), ""))</f>
        <v/>
      </c>
      <c r="AO938" s="5" t="str">
        <f>IF(AB938 = "", "", IFERROR(VLOOKUP(AB938, 'SERVICE LOCATIONS'!$A:$Q, 13, FALSE), ""))</f>
        <v/>
      </c>
      <c r="AP938" s="5" t="str">
        <f>IF(AB938 = "", "", IFERROR(VLOOKUP(AB938, 'SERVICE LOCATIONS'!$A:$Q, 14, FALSE), ""))</f>
        <v/>
      </c>
      <c r="AQ938" s="5" t="str">
        <f>IF(AB938 = "", "", IFERROR(VLOOKUP(AB938, 'SERVICE LOCATIONS'!$A:$Q, 15, FALSE), ""))</f>
        <v/>
      </c>
      <c r="AR938" s="5" t="str">
        <f>IF(AB938 = "", "", IFERROR(VLOOKUP(AB938, 'SERVICE LOCATIONS'!$A:$Q, 16, FALSE), ""))</f>
        <v/>
      </c>
      <c r="AS938" s="5" t="str">
        <f>IF(AB938 = "", "", IFERROR(VLOOKUP(AB938, 'SERVICE LOCATIONS'!$A:$Q, 17, FALSE), ""))</f>
        <v/>
      </c>
      <c r="AT938" s="27" t="str">
        <f>IF(AB938 = "", "", IFERROR(VLOOKUP(AB938, 'SERVICE LOCATIONS'!$A:$Q, 11, FALSE), ""))</f>
        <v/>
      </c>
      <c r="AU938" s="42"/>
      <c r="AV938" s="54"/>
      <c r="AW938" s="55"/>
      <c r="AX938" s="56"/>
      <c r="AY938" s="57"/>
    </row>
    <row r="939" spans="1:51" x14ac:dyDescent="0.2">
      <c r="A939" s="58"/>
      <c r="B939" s="64" t="str">
        <f>IF(A939="", "", TEXT(VLOOKUP(A939, 'ENTITY INFO'!$A:$E, 4, FALSE), "00-0000000"))</f>
        <v/>
      </c>
      <c r="C939" s="64" t="str">
        <f>IF(A939="", "", VLOOKUP(A939, 'ENTITY INFO'!$A:$E, 5, FALSE))</f>
        <v/>
      </c>
      <c r="D939" s="64" t="str">
        <f>IF(A939 = "", "", IFERROR(VLOOKUP(A939, 'ENTITY INFO'!$A:$B, 2, FALSE), ""))</f>
        <v/>
      </c>
      <c r="E939" s="42"/>
      <c r="F939" s="57"/>
      <c r="G939" s="60"/>
      <c r="H939" s="54"/>
      <c r="I939" s="61"/>
      <c r="J939" s="62"/>
      <c r="K939" s="57"/>
      <c r="L939" s="57"/>
      <c r="M939" s="54"/>
      <c r="N939" s="63"/>
      <c r="O939" s="57"/>
      <c r="P939" s="57"/>
      <c r="Q939" s="57"/>
      <c r="R939" s="57"/>
      <c r="S939" s="57"/>
      <c r="T939" s="57"/>
      <c r="U939" s="57"/>
      <c r="V939" s="57"/>
      <c r="W939" s="57"/>
      <c r="X939" s="57"/>
      <c r="Y939" s="25" t="str">
        <f>IF(X939 = "", "", IFERROR(VLOOKUP(X939, Values!G:H, 2, FALSE), ""))</f>
        <v/>
      </c>
      <c r="Z939" s="26" t="str">
        <f>IF(X939 = "", "", IFERROR(VLOOKUP(X939, Values!G:I, 3, FALSE), ""))</f>
        <v/>
      </c>
      <c r="AA939" s="107"/>
      <c r="AB939" s="56"/>
      <c r="AC939" s="57"/>
      <c r="AD939" s="25"/>
      <c r="AE939" s="5" t="str">
        <f>IF(AB939 = "", "", IFERROR(VLOOKUP(AB939, 'SERVICE LOCATIONS'!$A:$B, 2, FALSE), ""))</f>
        <v/>
      </c>
      <c r="AF939" s="5" t="str">
        <f>IF(AB939 = "", "", IFERROR(IF(VLOOKUP(AB939, 'SERVICE LOCATIONS'!$A:$C, 3, FALSE) = 0, "", VLOOKUP(AB939, 'SERVICE LOCATIONS'!$A:$D, 3, FALSE)), ""))</f>
        <v/>
      </c>
      <c r="AG939" s="5" t="str">
        <f>IF(AB939 = "", "", IFERROR(VLOOKUP(AB939, 'SERVICE LOCATIONS'!$A:$D, 4, FALSE), ""))</f>
        <v/>
      </c>
      <c r="AH939" s="5" t="str">
        <f>IF(AB939 = "", "", IFERROR(VLOOKUP(AB939, 'SERVICE LOCATIONS'!$A:$J, 5, FALSE), ""))</f>
        <v/>
      </c>
      <c r="AI939" s="5" t="str">
        <f>IF(AB939 = "", "", IFERROR(VLOOKUP(AB939, 'SERVICE LOCATIONS'!$A:$F, 6, FALSE), ""))</f>
        <v/>
      </c>
      <c r="AJ939" s="5" t="str">
        <f>IF(AB939 = "", "", IFERROR(VLOOKUP(AB939, 'SERVICE LOCATIONS'!$A:$G, 7, FALSE), ""))</f>
        <v/>
      </c>
      <c r="AK939" s="5" t="str">
        <f>IF(AB939 = "", "", IFERROR(VLOOKUP(AB939, 'SERVICE LOCATIONS'!$A:$H, 8, FALSE), ""))</f>
        <v/>
      </c>
      <c r="AL939" s="7" t="str">
        <f>IF(AB939 = "", "", IFERROR(VLOOKUP(AB939, 'SERVICE LOCATIONS'!$A:$I, 9, FALSE), ""))</f>
        <v/>
      </c>
      <c r="AM939" s="7" t="str">
        <f>IF(AB939 = "", "", IFERROR(VLOOKUP(AB939, 'SERVICE LOCATIONS'!$A:$J, 10, FALSE), ""))</f>
        <v/>
      </c>
      <c r="AN939" s="7" t="str">
        <f>IF(AB939 = "", "", IFERROR(VLOOKUP(AB939, 'SERVICE LOCATIONS'!$A:$Q, 12, FALSE), ""))</f>
        <v/>
      </c>
      <c r="AO939" s="5" t="str">
        <f>IF(AB939 = "", "", IFERROR(VLOOKUP(AB939, 'SERVICE LOCATIONS'!$A:$Q, 13, FALSE), ""))</f>
        <v/>
      </c>
      <c r="AP939" s="5" t="str">
        <f>IF(AB939 = "", "", IFERROR(VLOOKUP(AB939, 'SERVICE LOCATIONS'!$A:$Q, 14, FALSE), ""))</f>
        <v/>
      </c>
      <c r="AQ939" s="5" t="str">
        <f>IF(AB939 = "", "", IFERROR(VLOOKUP(AB939, 'SERVICE LOCATIONS'!$A:$Q, 15, FALSE), ""))</f>
        <v/>
      </c>
      <c r="AR939" s="5" t="str">
        <f>IF(AB939 = "", "", IFERROR(VLOOKUP(AB939, 'SERVICE LOCATIONS'!$A:$Q, 16, FALSE), ""))</f>
        <v/>
      </c>
      <c r="AS939" s="5" t="str">
        <f>IF(AB939 = "", "", IFERROR(VLOOKUP(AB939, 'SERVICE LOCATIONS'!$A:$Q, 17, FALSE), ""))</f>
        <v/>
      </c>
      <c r="AT939" s="27" t="str">
        <f>IF(AB939 = "", "", IFERROR(VLOOKUP(AB939, 'SERVICE LOCATIONS'!$A:$Q, 11, FALSE), ""))</f>
        <v/>
      </c>
      <c r="AU939" s="42"/>
      <c r="AV939" s="54"/>
      <c r="AW939" s="55"/>
      <c r="AX939" s="56"/>
      <c r="AY939" s="57"/>
    </row>
    <row r="940" spans="1:51" x14ac:dyDescent="0.2">
      <c r="A940" s="58"/>
      <c r="B940" s="64" t="str">
        <f>IF(A940="", "", TEXT(VLOOKUP(A940, 'ENTITY INFO'!$A:$E, 4, FALSE), "00-0000000"))</f>
        <v/>
      </c>
      <c r="C940" s="64" t="str">
        <f>IF(A940="", "", VLOOKUP(A940, 'ENTITY INFO'!$A:$E, 5, FALSE))</f>
        <v/>
      </c>
      <c r="D940" s="64" t="str">
        <f>IF(A940 = "", "", IFERROR(VLOOKUP(A940, 'ENTITY INFO'!$A:$B, 2, FALSE), ""))</f>
        <v/>
      </c>
      <c r="E940" s="42"/>
      <c r="F940" s="57"/>
      <c r="G940" s="60"/>
      <c r="H940" s="54"/>
      <c r="I940" s="61"/>
      <c r="J940" s="62"/>
      <c r="K940" s="57"/>
      <c r="L940" s="57"/>
      <c r="M940" s="54"/>
      <c r="N940" s="63"/>
      <c r="O940" s="57"/>
      <c r="P940" s="57"/>
      <c r="Q940" s="57"/>
      <c r="R940" s="57"/>
      <c r="S940" s="57"/>
      <c r="T940" s="57"/>
      <c r="U940" s="57"/>
      <c r="V940" s="57"/>
      <c r="W940" s="57"/>
      <c r="X940" s="57"/>
      <c r="Y940" s="25" t="str">
        <f>IF(X940 = "", "", IFERROR(VLOOKUP(X940, Values!G:H, 2, FALSE), ""))</f>
        <v/>
      </c>
      <c r="Z940" s="26" t="str">
        <f>IF(X940 = "", "", IFERROR(VLOOKUP(X940, Values!G:I, 3, FALSE), ""))</f>
        <v/>
      </c>
      <c r="AA940" s="107"/>
      <c r="AB940" s="56"/>
      <c r="AC940" s="57"/>
      <c r="AD940" s="25"/>
      <c r="AE940" s="5" t="str">
        <f>IF(AB940 = "", "", IFERROR(VLOOKUP(AB940, 'SERVICE LOCATIONS'!$A:$B, 2, FALSE), ""))</f>
        <v/>
      </c>
      <c r="AF940" s="5" t="str">
        <f>IF(AB940 = "", "", IFERROR(IF(VLOOKUP(AB940, 'SERVICE LOCATIONS'!$A:$C, 3, FALSE) = 0, "", VLOOKUP(AB940, 'SERVICE LOCATIONS'!$A:$D, 3, FALSE)), ""))</f>
        <v/>
      </c>
      <c r="AG940" s="5" t="str">
        <f>IF(AB940 = "", "", IFERROR(VLOOKUP(AB940, 'SERVICE LOCATIONS'!$A:$D, 4, FALSE), ""))</f>
        <v/>
      </c>
      <c r="AH940" s="5" t="str">
        <f>IF(AB940 = "", "", IFERROR(VLOOKUP(AB940, 'SERVICE LOCATIONS'!$A:$J, 5, FALSE), ""))</f>
        <v/>
      </c>
      <c r="AI940" s="5" t="str">
        <f>IF(AB940 = "", "", IFERROR(VLOOKUP(AB940, 'SERVICE LOCATIONS'!$A:$F, 6, FALSE), ""))</f>
        <v/>
      </c>
      <c r="AJ940" s="5" t="str">
        <f>IF(AB940 = "", "", IFERROR(VLOOKUP(AB940, 'SERVICE LOCATIONS'!$A:$G, 7, FALSE), ""))</f>
        <v/>
      </c>
      <c r="AK940" s="5" t="str">
        <f>IF(AB940 = "", "", IFERROR(VLOOKUP(AB940, 'SERVICE LOCATIONS'!$A:$H, 8, FALSE), ""))</f>
        <v/>
      </c>
      <c r="AL940" s="7" t="str">
        <f>IF(AB940 = "", "", IFERROR(VLOOKUP(AB940, 'SERVICE LOCATIONS'!$A:$I, 9, FALSE), ""))</f>
        <v/>
      </c>
      <c r="AM940" s="7" t="str">
        <f>IF(AB940 = "", "", IFERROR(VLOOKUP(AB940, 'SERVICE LOCATIONS'!$A:$J, 10, FALSE), ""))</f>
        <v/>
      </c>
      <c r="AN940" s="7" t="str">
        <f>IF(AB940 = "", "", IFERROR(VLOOKUP(AB940, 'SERVICE LOCATIONS'!$A:$Q, 12, FALSE), ""))</f>
        <v/>
      </c>
      <c r="AO940" s="5" t="str">
        <f>IF(AB940 = "", "", IFERROR(VLOOKUP(AB940, 'SERVICE LOCATIONS'!$A:$Q, 13, FALSE), ""))</f>
        <v/>
      </c>
      <c r="AP940" s="5" t="str">
        <f>IF(AB940 = "", "", IFERROR(VLOOKUP(AB940, 'SERVICE LOCATIONS'!$A:$Q, 14, FALSE), ""))</f>
        <v/>
      </c>
      <c r="AQ940" s="5" t="str">
        <f>IF(AB940 = "", "", IFERROR(VLOOKUP(AB940, 'SERVICE LOCATIONS'!$A:$Q, 15, FALSE), ""))</f>
        <v/>
      </c>
      <c r="AR940" s="5" t="str">
        <f>IF(AB940 = "", "", IFERROR(VLOOKUP(AB940, 'SERVICE LOCATIONS'!$A:$Q, 16, FALSE), ""))</f>
        <v/>
      </c>
      <c r="AS940" s="5" t="str">
        <f>IF(AB940 = "", "", IFERROR(VLOOKUP(AB940, 'SERVICE LOCATIONS'!$A:$Q, 17, FALSE), ""))</f>
        <v/>
      </c>
      <c r="AT940" s="27" t="str">
        <f>IF(AB940 = "", "", IFERROR(VLOOKUP(AB940, 'SERVICE LOCATIONS'!$A:$Q, 11, FALSE), ""))</f>
        <v/>
      </c>
      <c r="AU940" s="42"/>
      <c r="AV940" s="54"/>
      <c r="AW940" s="55"/>
      <c r="AX940" s="56"/>
      <c r="AY940" s="57"/>
    </row>
    <row r="941" spans="1:51" x14ac:dyDescent="0.2">
      <c r="A941" s="58"/>
      <c r="B941" s="64" t="str">
        <f>IF(A941="", "", TEXT(VLOOKUP(A941, 'ENTITY INFO'!$A:$E, 4, FALSE), "00-0000000"))</f>
        <v/>
      </c>
      <c r="C941" s="64" t="str">
        <f>IF(A941="", "", VLOOKUP(A941, 'ENTITY INFO'!$A:$E, 5, FALSE))</f>
        <v/>
      </c>
      <c r="D941" s="64" t="str">
        <f>IF(A941 = "", "", IFERROR(VLOOKUP(A941, 'ENTITY INFO'!$A:$B, 2, FALSE), ""))</f>
        <v/>
      </c>
      <c r="E941" s="42"/>
      <c r="F941" s="57"/>
      <c r="G941" s="60"/>
      <c r="H941" s="54"/>
      <c r="I941" s="61"/>
      <c r="J941" s="62"/>
      <c r="K941" s="57"/>
      <c r="L941" s="57"/>
      <c r="M941" s="54"/>
      <c r="N941" s="63"/>
      <c r="O941" s="57"/>
      <c r="P941" s="57"/>
      <c r="Q941" s="57"/>
      <c r="R941" s="57"/>
      <c r="S941" s="57"/>
      <c r="T941" s="57"/>
      <c r="U941" s="57"/>
      <c r="V941" s="57"/>
      <c r="W941" s="57"/>
      <c r="X941" s="57"/>
      <c r="Y941" s="25" t="str">
        <f>IF(X941 = "", "", IFERROR(VLOOKUP(X941, Values!G:H, 2, FALSE), ""))</f>
        <v/>
      </c>
      <c r="Z941" s="26" t="str">
        <f>IF(X941 = "", "", IFERROR(VLOOKUP(X941, Values!G:I, 3, FALSE), ""))</f>
        <v/>
      </c>
      <c r="AA941" s="107"/>
      <c r="AB941" s="56"/>
      <c r="AC941" s="57"/>
      <c r="AD941" s="25"/>
      <c r="AE941" s="5" t="str">
        <f>IF(AB941 = "", "", IFERROR(VLOOKUP(AB941, 'SERVICE LOCATIONS'!$A:$B, 2, FALSE), ""))</f>
        <v/>
      </c>
      <c r="AF941" s="5" t="str">
        <f>IF(AB941 = "", "", IFERROR(IF(VLOOKUP(AB941, 'SERVICE LOCATIONS'!$A:$C, 3, FALSE) = 0, "", VLOOKUP(AB941, 'SERVICE LOCATIONS'!$A:$D, 3, FALSE)), ""))</f>
        <v/>
      </c>
      <c r="AG941" s="5" t="str">
        <f>IF(AB941 = "", "", IFERROR(VLOOKUP(AB941, 'SERVICE LOCATIONS'!$A:$D, 4, FALSE), ""))</f>
        <v/>
      </c>
      <c r="AH941" s="5" t="str">
        <f>IF(AB941 = "", "", IFERROR(VLOOKUP(AB941, 'SERVICE LOCATIONS'!$A:$J, 5, FALSE), ""))</f>
        <v/>
      </c>
      <c r="AI941" s="5" t="str">
        <f>IF(AB941 = "", "", IFERROR(VLOOKUP(AB941, 'SERVICE LOCATIONS'!$A:$F, 6, FALSE), ""))</f>
        <v/>
      </c>
      <c r="AJ941" s="5" t="str">
        <f>IF(AB941 = "", "", IFERROR(VLOOKUP(AB941, 'SERVICE LOCATIONS'!$A:$G, 7, FALSE), ""))</f>
        <v/>
      </c>
      <c r="AK941" s="5" t="str">
        <f>IF(AB941 = "", "", IFERROR(VLOOKUP(AB941, 'SERVICE LOCATIONS'!$A:$H, 8, FALSE), ""))</f>
        <v/>
      </c>
      <c r="AL941" s="7" t="str">
        <f>IF(AB941 = "", "", IFERROR(VLOOKUP(AB941, 'SERVICE LOCATIONS'!$A:$I, 9, FALSE), ""))</f>
        <v/>
      </c>
      <c r="AM941" s="7" t="str">
        <f>IF(AB941 = "", "", IFERROR(VLOOKUP(AB941, 'SERVICE LOCATIONS'!$A:$J, 10, FALSE), ""))</f>
        <v/>
      </c>
      <c r="AN941" s="7" t="str">
        <f>IF(AB941 = "", "", IFERROR(VLOOKUP(AB941, 'SERVICE LOCATIONS'!$A:$Q, 12, FALSE), ""))</f>
        <v/>
      </c>
      <c r="AO941" s="5" t="str">
        <f>IF(AB941 = "", "", IFERROR(VLOOKUP(AB941, 'SERVICE LOCATIONS'!$A:$Q, 13, FALSE), ""))</f>
        <v/>
      </c>
      <c r="AP941" s="5" t="str">
        <f>IF(AB941 = "", "", IFERROR(VLOOKUP(AB941, 'SERVICE LOCATIONS'!$A:$Q, 14, FALSE), ""))</f>
        <v/>
      </c>
      <c r="AQ941" s="5" t="str">
        <f>IF(AB941 = "", "", IFERROR(VLOOKUP(AB941, 'SERVICE LOCATIONS'!$A:$Q, 15, FALSE), ""))</f>
        <v/>
      </c>
      <c r="AR941" s="5" t="str">
        <f>IF(AB941 = "", "", IFERROR(VLOOKUP(AB941, 'SERVICE LOCATIONS'!$A:$Q, 16, FALSE), ""))</f>
        <v/>
      </c>
      <c r="AS941" s="5" t="str">
        <f>IF(AB941 = "", "", IFERROR(VLOOKUP(AB941, 'SERVICE LOCATIONS'!$A:$Q, 17, FALSE), ""))</f>
        <v/>
      </c>
      <c r="AT941" s="27" t="str">
        <f>IF(AB941 = "", "", IFERROR(VLOOKUP(AB941, 'SERVICE LOCATIONS'!$A:$Q, 11, FALSE), ""))</f>
        <v/>
      </c>
      <c r="AU941" s="42"/>
      <c r="AV941" s="54"/>
      <c r="AW941" s="55"/>
      <c r="AX941" s="56"/>
      <c r="AY941" s="57"/>
    </row>
    <row r="942" spans="1:51" x14ac:dyDescent="0.2">
      <c r="A942" s="58"/>
      <c r="B942" s="64" t="str">
        <f>IF(A942="", "", TEXT(VLOOKUP(A942, 'ENTITY INFO'!$A:$E, 4, FALSE), "00-0000000"))</f>
        <v/>
      </c>
      <c r="C942" s="64" t="str">
        <f>IF(A942="", "", VLOOKUP(A942, 'ENTITY INFO'!$A:$E, 5, FALSE))</f>
        <v/>
      </c>
      <c r="D942" s="64" t="str">
        <f>IF(A942 = "", "", IFERROR(VLOOKUP(A942, 'ENTITY INFO'!$A:$B, 2, FALSE), ""))</f>
        <v/>
      </c>
      <c r="E942" s="42"/>
      <c r="F942" s="57"/>
      <c r="G942" s="60"/>
      <c r="H942" s="54"/>
      <c r="I942" s="61"/>
      <c r="J942" s="62"/>
      <c r="K942" s="57"/>
      <c r="L942" s="57"/>
      <c r="M942" s="54"/>
      <c r="N942" s="63"/>
      <c r="O942" s="57"/>
      <c r="P942" s="57"/>
      <c r="Q942" s="57"/>
      <c r="R942" s="57"/>
      <c r="S942" s="57"/>
      <c r="T942" s="57"/>
      <c r="U942" s="57"/>
      <c r="V942" s="57"/>
      <c r="W942" s="57"/>
      <c r="X942" s="57"/>
      <c r="Y942" s="25" t="str">
        <f>IF(X942 = "", "", IFERROR(VLOOKUP(X942, Values!G:H, 2, FALSE), ""))</f>
        <v/>
      </c>
      <c r="Z942" s="26" t="str">
        <f>IF(X942 = "", "", IFERROR(VLOOKUP(X942, Values!G:I, 3, FALSE), ""))</f>
        <v/>
      </c>
      <c r="AA942" s="107"/>
      <c r="AB942" s="56"/>
      <c r="AC942" s="57"/>
      <c r="AD942" s="25"/>
      <c r="AE942" s="5" t="str">
        <f>IF(AB942 = "", "", IFERROR(VLOOKUP(AB942, 'SERVICE LOCATIONS'!$A:$B, 2, FALSE), ""))</f>
        <v/>
      </c>
      <c r="AF942" s="5" t="str">
        <f>IF(AB942 = "", "", IFERROR(IF(VLOOKUP(AB942, 'SERVICE LOCATIONS'!$A:$C, 3, FALSE) = 0, "", VLOOKUP(AB942, 'SERVICE LOCATIONS'!$A:$D, 3, FALSE)), ""))</f>
        <v/>
      </c>
      <c r="AG942" s="5" t="str">
        <f>IF(AB942 = "", "", IFERROR(VLOOKUP(AB942, 'SERVICE LOCATIONS'!$A:$D, 4, FALSE), ""))</f>
        <v/>
      </c>
      <c r="AH942" s="5" t="str">
        <f>IF(AB942 = "", "", IFERROR(VLOOKUP(AB942, 'SERVICE LOCATIONS'!$A:$J, 5, FALSE), ""))</f>
        <v/>
      </c>
      <c r="AI942" s="5" t="str">
        <f>IF(AB942 = "", "", IFERROR(VLOOKUP(AB942, 'SERVICE LOCATIONS'!$A:$F, 6, FALSE), ""))</f>
        <v/>
      </c>
      <c r="AJ942" s="5" t="str">
        <f>IF(AB942 = "", "", IFERROR(VLOOKUP(AB942, 'SERVICE LOCATIONS'!$A:$G, 7, FALSE), ""))</f>
        <v/>
      </c>
      <c r="AK942" s="5" t="str">
        <f>IF(AB942 = "", "", IFERROR(VLOOKUP(AB942, 'SERVICE LOCATIONS'!$A:$H, 8, FALSE), ""))</f>
        <v/>
      </c>
      <c r="AL942" s="7" t="str">
        <f>IF(AB942 = "", "", IFERROR(VLOOKUP(AB942, 'SERVICE LOCATIONS'!$A:$I, 9, FALSE), ""))</f>
        <v/>
      </c>
      <c r="AM942" s="7" t="str">
        <f>IF(AB942 = "", "", IFERROR(VLOOKUP(AB942, 'SERVICE LOCATIONS'!$A:$J, 10, FALSE), ""))</f>
        <v/>
      </c>
      <c r="AN942" s="7" t="str">
        <f>IF(AB942 = "", "", IFERROR(VLOOKUP(AB942, 'SERVICE LOCATIONS'!$A:$Q, 12, FALSE), ""))</f>
        <v/>
      </c>
      <c r="AO942" s="5" t="str">
        <f>IF(AB942 = "", "", IFERROR(VLOOKUP(AB942, 'SERVICE LOCATIONS'!$A:$Q, 13, FALSE), ""))</f>
        <v/>
      </c>
      <c r="AP942" s="5" t="str">
        <f>IF(AB942 = "", "", IFERROR(VLOOKUP(AB942, 'SERVICE LOCATIONS'!$A:$Q, 14, FALSE), ""))</f>
        <v/>
      </c>
      <c r="AQ942" s="5" t="str">
        <f>IF(AB942 = "", "", IFERROR(VLOOKUP(AB942, 'SERVICE LOCATIONS'!$A:$Q, 15, FALSE), ""))</f>
        <v/>
      </c>
      <c r="AR942" s="5" t="str">
        <f>IF(AB942 = "", "", IFERROR(VLOOKUP(AB942, 'SERVICE LOCATIONS'!$A:$Q, 16, FALSE), ""))</f>
        <v/>
      </c>
      <c r="AS942" s="5" t="str">
        <f>IF(AB942 = "", "", IFERROR(VLOOKUP(AB942, 'SERVICE LOCATIONS'!$A:$Q, 17, FALSE), ""))</f>
        <v/>
      </c>
      <c r="AT942" s="27" t="str">
        <f>IF(AB942 = "", "", IFERROR(VLOOKUP(AB942, 'SERVICE LOCATIONS'!$A:$Q, 11, FALSE), ""))</f>
        <v/>
      </c>
      <c r="AU942" s="42"/>
      <c r="AV942" s="54"/>
      <c r="AW942" s="55"/>
      <c r="AX942" s="56"/>
      <c r="AY942" s="57"/>
    </row>
    <row r="943" spans="1:51" x14ac:dyDescent="0.2">
      <c r="A943" s="58"/>
      <c r="B943" s="64" t="str">
        <f>IF(A943="", "", TEXT(VLOOKUP(A943, 'ENTITY INFO'!$A:$E, 4, FALSE), "00-0000000"))</f>
        <v/>
      </c>
      <c r="C943" s="64" t="str">
        <f>IF(A943="", "", VLOOKUP(A943, 'ENTITY INFO'!$A:$E, 5, FALSE))</f>
        <v/>
      </c>
      <c r="D943" s="64" t="str">
        <f>IF(A943 = "", "", IFERROR(VLOOKUP(A943, 'ENTITY INFO'!$A:$B, 2, FALSE), ""))</f>
        <v/>
      </c>
      <c r="E943" s="42"/>
      <c r="F943" s="57"/>
      <c r="G943" s="60"/>
      <c r="H943" s="54"/>
      <c r="I943" s="61"/>
      <c r="J943" s="62"/>
      <c r="K943" s="57"/>
      <c r="L943" s="57"/>
      <c r="M943" s="54"/>
      <c r="N943" s="63"/>
      <c r="O943" s="57"/>
      <c r="P943" s="57"/>
      <c r="Q943" s="57"/>
      <c r="R943" s="57"/>
      <c r="S943" s="57"/>
      <c r="T943" s="57"/>
      <c r="U943" s="57"/>
      <c r="V943" s="57"/>
      <c r="W943" s="57"/>
      <c r="X943" s="57"/>
      <c r="Y943" s="25" t="str">
        <f>IF(X943 = "", "", IFERROR(VLOOKUP(X943, Values!G:H, 2, FALSE), ""))</f>
        <v/>
      </c>
      <c r="Z943" s="26" t="str">
        <f>IF(X943 = "", "", IFERROR(VLOOKUP(X943, Values!G:I, 3, FALSE), ""))</f>
        <v/>
      </c>
      <c r="AA943" s="107"/>
      <c r="AB943" s="56"/>
      <c r="AC943" s="57"/>
      <c r="AD943" s="25"/>
      <c r="AE943" s="5" t="str">
        <f>IF(AB943 = "", "", IFERROR(VLOOKUP(AB943, 'SERVICE LOCATIONS'!$A:$B, 2, FALSE), ""))</f>
        <v/>
      </c>
      <c r="AF943" s="5" t="str">
        <f>IF(AB943 = "", "", IFERROR(IF(VLOOKUP(AB943, 'SERVICE LOCATIONS'!$A:$C, 3, FALSE) = 0, "", VLOOKUP(AB943, 'SERVICE LOCATIONS'!$A:$D, 3, FALSE)), ""))</f>
        <v/>
      </c>
      <c r="AG943" s="5" t="str">
        <f>IF(AB943 = "", "", IFERROR(VLOOKUP(AB943, 'SERVICE LOCATIONS'!$A:$D, 4, FALSE), ""))</f>
        <v/>
      </c>
      <c r="AH943" s="5" t="str">
        <f>IF(AB943 = "", "", IFERROR(VLOOKUP(AB943, 'SERVICE LOCATIONS'!$A:$J, 5, FALSE), ""))</f>
        <v/>
      </c>
      <c r="AI943" s="5" t="str">
        <f>IF(AB943 = "", "", IFERROR(VLOOKUP(AB943, 'SERVICE LOCATIONS'!$A:$F, 6, FALSE), ""))</f>
        <v/>
      </c>
      <c r="AJ943" s="5" t="str">
        <f>IF(AB943 = "", "", IFERROR(VLOOKUP(AB943, 'SERVICE LOCATIONS'!$A:$G, 7, FALSE), ""))</f>
        <v/>
      </c>
      <c r="AK943" s="5" t="str">
        <f>IF(AB943 = "", "", IFERROR(VLOOKUP(AB943, 'SERVICE LOCATIONS'!$A:$H, 8, FALSE), ""))</f>
        <v/>
      </c>
      <c r="AL943" s="7" t="str">
        <f>IF(AB943 = "", "", IFERROR(VLOOKUP(AB943, 'SERVICE LOCATIONS'!$A:$I, 9, FALSE), ""))</f>
        <v/>
      </c>
      <c r="AM943" s="7" t="str">
        <f>IF(AB943 = "", "", IFERROR(VLOOKUP(AB943, 'SERVICE LOCATIONS'!$A:$J, 10, FALSE), ""))</f>
        <v/>
      </c>
      <c r="AN943" s="7" t="str">
        <f>IF(AB943 = "", "", IFERROR(VLOOKUP(AB943, 'SERVICE LOCATIONS'!$A:$Q, 12, FALSE), ""))</f>
        <v/>
      </c>
      <c r="AO943" s="5" t="str">
        <f>IF(AB943 = "", "", IFERROR(VLOOKUP(AB943, 'SERVICE LOCATIONS'!$A:$Q, 13, FALSE), ""))</f>
        <v/>
      </c>
      <c r="AP943" s="5" t="str">
        <f>IF(AB943 = "", "", IFERROR(VLOOKUP(AB943, 'SERVICE LOCATIONS'!$A:$Q, 14, FALSE), ""))</f>
        <v/>
      </c>
      <c r="AQ943" s="5" t="str">
        <f>IF(AB943 = "", "", IFERROR(VLOOKUP(AB943, 'SERVICE LOCATIONS'!$A:$Q, 15, FALSE), ""))</f>
        <v/>
      </c>
      <c r="AR943" s="5" t="str">
        <f>IF(AB943 = "", "", IFERROR(VLOOKUP(AB943, 'SERVICE LOCATIONS'!$A:$Q, 16, FALSE), ""))</f>
        <v/>
      </c>
      <c r="AS943" s="5" t="str">
        <f>IF(AB943 = "", "", IFERROR(VLOOKUP(AB943, 'SERVICE LOCATIONS'!$A:$Q, 17, FALSE), ""))</f>
        <v/>
      </c>
      <c r="AT943" s="27" t="str">
        <f>IF(AB943 = "", "", IFERROR(VLOOKUP(AB943, 'SERVICE LOCATIONS'!$A:$Q, 11, FALSE), ""))</f>
        <v/>
      </c>
      <c r="AU943" s="42"/>
      <c r="AV943" s="54"/>
      <c r="AW943" s="55"/>
      <c r="AX943" s="56"/>
      <c r="AY943" s="57"/>
    </row>
    <row r="944" spans="1:51" x14ac:dyDescent="0.2">
      <c r="A944" s="58"/>
      <c r="B944" s="64" t="str">
        <f>IF(A944="", "", TEXT(VLOOKUP(A944, 'ENTITY INFO'!$A:$E, 4, FALSE), "00-0000000"))</f>
        <v/>
      </c>
      <c r="C944" s="64" t="str">
        <f>IF(A944="", "", VLOOKUP(A944, 'ENTITY INFO'!$A:$E, 5, FALSE))</f>
        <v/>
      </c>
      <c r="D944" s="64" t="str">
        <f>IF(A944 = "", "", IFERROR(VLOOKUP(A944, 'ENTITY INFO'!$A:$B, 2, FALSE), ""))</f>
        <v/>
      </c>
      <c r="E944" s="42"/>
      <c r="F944" s="57"/>
      <c r="G944" s="60"/>
      <c r="H944" s="54"/>
      <c r="I944" s="61"/>
      <c r="J944" s="62"/>
      <c r="K944" s="57"/>
      <c r="L944" s="57"/>
      <c r="M944" s="54"/>
      <c r="N944" s="63"/>
      <c r="O944" s="57"/>
      <c r="P944" s="57"/>
      <c r="Q944" s="57"/>
      <c r="R944" s="57"/>
      <c r="S944" s="57"/>
      <c r="T944" s="57"/>
      <c r="U944" s="57"/>
      <c r="V944" s="57"/>
      <c r="W944" s="57"/>
      <c r="X944" s="57"/>
      <c r="Y944" s="25" t="str">
        <f>IF(X944 = "", "", IFERROR(VLOOKUP(X944, Values!G:H, 2, FALSE), ""))</f>
        <v/>
      </c>
      <c r="Z944" s="26" t="str">
        <f>IF(X944 = "", "", IFERROR(VLOOKUP(X944, Values!G:I, 3, FALSE), ""))</f>
        <v/>
      </c>
      <c r="AA944" s="107"/>
      <c r="AB944" s="56"/>
      <c r="AC944" s="57"/>
      <c r="AD944" s="25"/>
      <c r="AE944" s="5" t="str">
        <f>IF(AB944 = "", "", IFERROR(VLOOKUP(AB944, 'SERVICE LOCATIONS'!$A:$B, 2, FALSE), ""))</f>
        <v/>
      </c>
      <c r="AF944" s="5" t="str">
        <f>IF(AB944 = "", "", IFERROR(IF(VLOOKUP(AB944, 'SERVICE LOCATIONS'!$A:$C, 3, FALSE) = 0, "", VLOOKUP(AB944, 'SERVICE LOCATIONS'!$A:$D, 3, FALSE)), ""))</f>
        <v/>
      </c>
      <c r="AG944" s="5" t="str">
        <f>IF(AB944 = "", "", IFERROR(VLOOKUP(AB944, 'SERVICE LOCATIONS'!$A:$D, 4, FALSE), ""))</f>
        <v/>
      </c>
      <c r="AH944" s="5" t="str">
        <f>IF(AB944 = "", "", IFERROR(VLOOKUP(AB944, 'SERVICE LOCATIONS'!$A:$J, 5, FALSE), ""))</f>
        <v/>
      </c>
      <c r="AI944" s="5" t="str">
        <f>IF(AB944 = "", "", IFERROR(VLOOKUP(AB944, 'SERVICE LOCATIONS'!$A:$F, 6, FALSE), ""))</f>
        <v/>
      </c>
      <c r="AJ944" s="5" t="str">
        <f>IF(AB944 = "", "", IFERROR(VLOOKUP(AB944, 'SERVICE LOCATIONS'!$A:$G, 7, FALSE), ""))</f>
        <v/>
      </c>
      <c r="AK944" s="5" t="str">
        <f>IF(AB944 = "", "", IFERROR(VLOOKUP(AB944, 'SERVICE LOCATIONS'!$A:$H, 8, FALSE), ""))</f>
        <v/>
      </c>
      <c r="AL944" s="7" t="str">
        <f>IF(AB944 = "", "", IFERROR(VLOOKUP(AB944, 'SERVICE LOCATIONS'!$A:$I, 9, FALSE), ""))</f>
        <v/>
      </c>
      <c r="AM944" s="7" t="str">
        <f>IF(AB944 = "", "", IFERROR(VLOOKUP(AB944, 'SERVICE LOCATIONS'!$A:$J, 10, FALSE), ""))</f>
        <v/>
      </c>
      <c r="AN944" s="7" t="str">
        <f>IF(AB944 = "", "", IFERROR(VLOOKUP(AB944, 'SERVICE LOCATIONS'!$A:$Q, 12, FALSE), ""))</f>
        <v/>
      </c>
      <c r="AO944" s="5" t="str">
        <f>IF(AB944 = "", "", IFERROR(VLOOKUP(AB944, 'SERVICE LOCATIONS'!$A:$Q, 13, FALSE), ""))</f>
        <v/>
      </c>
      <c r="AP944" s="5" t="str">
        <f>IF(AB944 = "", "", IFERROR(VLOOKUP(AB944, 'SERVICE LOCATIONS'!$A:$Q, 14, FALSE), ""))</f>
        <v/>
      </c>
      <c r="AQ944" s="5" t="str">
        <f>IF(AB944 = "", "", IFERROR(VLOOKUP(AB944, 'SERVICE LOCATIONS'!$A:$Q, 15, FALSE), ""))</f>
        <v/>
      </c>
      <c r="AR944" s="5" t="str">
        <f>IF(AB944 = "", "", IFERROR(VLOOKUP(AB944, 'SERVICE LOCATIONS'!$A:$Q, 16, FALSE), ""))</f>
        <v/>
      </c>
      <c r="AS944" s="5" t="str">
        <f>IF(AB944 = "", "", IFERROR(VLOOKUP(AB944, 'SERVICE LOCATIONS'!$A:$Q, 17, FALSE), ""))</f>
        <v/>
      </c>
      <c r="AT944" s="27" t="str">
        <f>IF(AB944 = "", "", IFERROR(VLOOKUP(AB944, 'SERVICE LOCATIONS'!$A:$Q, 11, FALSE), ""))</f>
        <v/>
      </c>
      <c r="AU944" s="42"/>
      <c r="AV944" s="54"/>
      <c r="AW944" s="55"/>
      <c r="AX944" s="56"/>
      <c r="AY944" s="57"/>
    </row>
    <row r="945" spans="1:51" x14ac:dyDescent="0.2">
      <c r="A945" s="58"/>
      <c r="B945" s="64" t="str">
        <f>IF(A945="", "", TEXT(VLOOKUP(A945, 'ENTITY INFO'!$A:$E, 4, FALSE), "00-0000000"))</f>
        <v/>
      </c>
      <c r="C945" s="64" t="str">
        <f>IF(A945="", "", VLOOKUP(A945, 'ENTITY INFO'!$A:$E, 5, FALSE))</f>
        <v/>
      </c>
      <c r="D945" s="64" t="str">
        <f>IF(A945 = "", "", IFERROR(VLOOKUP(A945, 'ENTITY INFO'!$A:$B, 2, FALSE), ""))</f>
        <v/>
      </c>
      <c r="E945" s="42"/>
      <c r="F945" s="57"/>
      <c r="G945" s="60"/>
      <c r="H945" s="54"/>
      <c r="I945" s="61"/>
      <c r="J945" s="62"/>
      <c r="K945" s="57"/>
      <c r="L945" s="57"/>
      <c r="M945" s="54"/>
      <c r="N945" s="63"/>
      <c r="O945" s="57"/>
      <c r="P945" s="57"/>
      <c r="Q945" s="57"/>
      <c r="R945" s="57"/>
      <c r="S945" s="57"/>
      <c r="T945" s="57"/>
      <c r="U945" s="57"/>
      <c r="V945" s="57"/>
      <c r="W945" s="57"/>
      <c r="X945" s="57"/>
      <c r="Y945" s="25" t="str">
        <f>IF(X945 = "", "", IFERROR(VLOOKUP(X945, Values!G:H, 2, FALSE), ""))</f>
        <v/>
      </c>
      <c r="Z945" s="26" t="str">
        <f>IF(X945 = "", "", IFERROR(VLOOKUP(X945, Values!G:I, 3, FALSE), ""))</f>
        <v/>
      </c>
      <c r="AA945" s="107"/>
      <c r="AB945" s="56"/>
      <c r="AC945" s="57"/>
      <c r="AD945" s="25"/>
      <c r="AE945" s="5" t="str">
        <f>IF(AB945 = "", "", IFERROR(VLOOKUP(AB945, 'SERVICE LOCATIONS'!$A:$B, 2, FALSE), ""))</f>
        <v/>
      </c>
      <c r="AF945" s="5" t="str">
        <f>IF(AB945 = "", "", IFERROR(IF(VLOOKUP(AB945, 'SERVICE LOCATIONS'!$A:$C, 3, FALSE) = 0, "", VLOOKUP(AB945, 'SERVICE LOCATIONS'!$A:$D, 3, FALSE)), ""))</f>
        <v/>
      </c>
      <c r="AG945" s="5" t="str">
        <f>IF(AB945 = "", "", IFERROR(VLOOKUP(AB945, 'SERVICE LOCATIONS'!$A:$D, 4, FALSE), ""))</f>
        <v/>
      </c>
      <c r="AH945" s="5" t="str">
        <f>IF(AB945 = "", "", IFERROR(VLOOKUP(AB945, 'SERVICE LOCATIONS'!$A:$J, 5, FALSE), ""))</f>
        <v/>
      </c>
      <c r="AI945" s="5" t="str">
        <f>IF(AB945 = "", "", IFERROR(VLOOKUP(AB945, 'SERVICE LOCATIONS'!$A:$F, 6, FALSE), ""))</f>
        <v/>
      </c>
      <c r="AJ945" s="5" t="str">
        <f>IF(AB945 = "", "", IFERROR(VLOOKUP(AB945, 'SERVICE LOCATIONS'!$A:$G, 7, FALSE), ""))</f>
        <v/>
      </c>
      <c r="AK945" s="5" t="str">
        <f>IF(AB945 = "", "", IFERROR(VLOOKUP(AB945, 'SERVICE LOCATIONS'!$A:$H, 8, FALSE), ""))</f>
        <v/>
      </c>
      <c r="AL945" s="7" t="str">
        <f>IF(AB945 = "", "", IFERROR(VLOOKUP(AB945, 'SERVICE LOCATIONS'!$A:$I, 9, FALSE), ""))</f>
        <v/>
      </c>
      <c r="AM945" s="7" t="str">
        <f>IF(AB945 = "", "", IFERROR(VLOOKUP(AB945, 'SERVICE LOCATIONS'!$A:$J, 10, FALSE), ""))</f>
        <v/>
      </c>
      <c r="AN945" s="7" t="str">
        <f>IF(AB945 = "", "", IFERROR(VLOOKUP(AB945, 'SERVICE LOCATIONS'!$A:$Q, 12, FALSE), ""))</f>
        <v/>
      </c>
      <c r="AO945" s="5" t="str">
        <f>IF(AB945 = "", "", IFERROR(VLOOKUP(AB945, 'SERVICE LOCATIONS'!$A:$Q, 13, FALSE), ""))</f>
        <v/>
      </c>
      <c r="AP945" s="5" t="str">
        <f>IF(AB945 = "", "", IFERROR(VLOOKUP(AB945, 'SERVICE LOCATIONS'!$A:$Q, 14, FALSE), ""))</f>
        <v/>
      </c>
      <c r="AQ945" s="5" t="str">
        <f>IF(AB945 = "", "", IFERROR(VLOOKUP(AB945, 'SERVICE LOCATIONS'!$A:$Q, 15, FALSE), ""))</f>
        <v/>
      </c>
      <c r="AR945" s="5" t="str">
        <f>IF(AB945 = "", "", IFERROR(VLOOKUP(AB945, 'SERVICE LOCATIONS'!$A:$Q, 16, FALSE), ""))</f>
        <v/>
      </c>
      <c r="AS945" s="5" t="str">
        <f>IF(AB945 = "", "", IFERROR(VLOOKUP(AB945, 'SERVICE LOCATIONS'!$A:$Q, 17, FALSE), ""))</f>
        <v/>
      </c>
      <c r="AT945" s="27" t="str">
        <f>IF(AB945 = "", "", IFERROR(VLOOKUP(AB945, 'SERVICE LOCATIONS'!$A:$Q, 11, FALSE), ""))</f>
        <v/>
      </c>
      <c r="AU945" s="42"/>
      <c r="AV945" s="54"/>
      <c r="AW945" s="55"/>
      <c r="AX945" s="56"/>
      <c r="AY945" s="57"/>
    </row>
    <row r="946" spans="1:51" x14ac:dyDescent="0.2">
      <c r="A946" s="58"/>
      <c r="B946" s="64" t="str">
        <f>IF(A946="", "", TEXT(VLOOKUP(A946, 'ENTITY INFO'!$A:$E, 4, FALSE), "00-0000000"))</f>
        <v/>
      </c>
      <c r="C946" s="64" t="str">
        <f>IF(A946="", "", VLOOKUP(A946, 'ENTITY INFO'!$A:$E, 5, FALSE))</f>
        <v/>
      </c>
      <c r="D946" s="64" t="str">
        <f>IF(A946 = "", "", IFERROR(VLOOKUP(A946, 'ENTITY INFO'!$A:$B, 2, FALSE), ""))</f>
        <v/>
      </c>
      <c r="E946" s="42"/>
      <c r="F946" s="57"/>
      <c r="G946" s="60"/>
      <c r="H946" s="54"/>
      <c r="I946" s="61"/>
      <c r="J946" s="62"/>
      <c r="K946" s="57"/>
      <c r="L946" s="57"/>
      <c r="M946" s="54"/>
      <c r="N946" s="63"/>
      <c r="O946" s="57"/>
      <c r="P946" s="57"/>
      <c r="Q946" s="57"/>
      <c r="R946" s="57"/>
      <c r="S946" s="57"/>
      <c r="T946" s="57"/>
      <c r="U946" s="57"/>
      <c r="V946" s="57"/>
      <c r="W946" s="57"/>
      <c r="X946" s="57"/>
      <c r="Y946" s="25" t="str">
        <f>IF(X946 = "", "", IFERROR(VLOOKUP(X946, Values!G:H, 2, FALSE), ""))</f>
        <v/>
      </c>
      <c r="Z946" s="26" t="str">
        <f>IF(X946 = "", "", IFERROR(VLOOKUP(X946, Values!G:I, 3, FALSE), ""))</f>
        <v/>
      </c>
      <c r="AA946" s="107"/>
      <c r="AB946" s="56"/>
      <c r="AC946" s="57"/>
      <c r="AD946" s="25"/>
      <c r="AE946" s="5" t="str">
        <f>IF(AB946 = "", "", IFERROR(VLOOKUP(AB946, 'SERVICE LOCATIONS'!$A:$B, 2, FALSE), ""))</f>
        <v/>
      </c>
      <c r="AF946" s="5" t="str">
        <f>IF(AB946 = "", "", IFERROR(IF(VLOOKUP(AB946, 'SERVICE LOCATIONS'!$A:$C, 3, FALSE) = 0, "", VLOOKUP(AB946, 'SERVICE LOCATIONS'!$A:$D, 3, FALSE)), ""))</f>
        <v/>
      </c>
      <c r="AG946" s="5" t="str">
        <f>IF(AB946 = "", "", IFERROR(VLOOKUP(AB946, 'SERVICE LOCATIONS'!$A:$D, 4, FALSE), ""))</f>
        <v/>
      </c>
      <c r="AH946" s="5" t="str">
        <f>IF(AB946 = "", "", IFERROR(VLOOKUP(AB946, 'SERVICE LOCATIONS'!$A:$J, 5, FALSE), ""))</f>
        <v/>
      </c>
      <c r="AI946" s="5" t="str">
        <f>IF(AB946 = "", "", IFERROR(VLOOKUP(AB946, 'SERVICE LOCATIONS'!$A:$F, 6, FALSE), ""))</f>
        <v/>
      </c>
      <c r="AJ946" s="5" t="str">
        <f>IF(AB946 = "", "", IFERROR(VLOOKUP(AB946, 'SERVICE LOCATIONS'!$A:$G, 7, FALSE), ""))</f>
        <v/>
      </c>
      <c r="AK946" s="5" t="str">
        <f>IF(AB946 = "", "", IFERROR(VLOOKUP(AB946, 'SERVICE LOCATIONS'!$A:$H, 8, FALSE), ""))</f>
        <v/>
      </c>
      <c r="AL946" s="7" t="str">
        <f>IF(AB946 = "", "", IFERROR(VLOOKUP(AB946, 'SERVICE LOCATIONS'!$A:$I, 9, FALSE), ""))</f>
        <v/>
      </c>
      <c r="AM946" s="7" t="str">
        <f>IF(AB946 = "", "", IFERROR(VLOOKUP(AB946, 'SERVICE LOCATIONS'!$A:$J, 10, FALSE), ""))</f>
        <v/>
      </c>
      <c r="AN946" s="7" t="str">
        <f>IF(AB946 = "", "", IFERROR(VLOOKUP(AB946, 'SERVICE LOCATIONS'!$A:$Q, 12, FALSE), ""))</f>
        <v/>
      </c>
      <c r="AO946" s="5" t="str">
        <f>IF(AB946 = "", "", IFERROR(VLOOKUP(AB946, 'SERVICE LOCATIONS'!$A:$Q, 13, FALSE), ""))</f>
        <v/>
      </c>
      <c r="AP946" s="5" t="str">
        <f>IF(AB946 = "", "", IFERROR(VLOOKUP(AB946, 'SERVICE LOCATIONS'!$A:$Q, 14, FALSE), ""))</f>
        <v/>
      </c>
      <c r="AQ946" s="5" t="str">
        <f>IF(AB946 = "", "", IFERROR(VLOOKUP(AB946, 'SERVICE LOCATIONS'!$A:$Q, 15, FALSE), ""))</f>
        <v/>
      </c>
      <c r="AR946" s="5" t="str">
        <f>IF(AB946 = "", "", IFERROR(VLOOKUP(AB946, 'SERVICE LOCATIONS'!$A:$Q, 16, FALSE), ""))</f>
        <v/>
      </c>
      <c r="AS946" s="5" t="str">
        <f>IF(AB946 = "", "", IFERROR(VLOOKUP(AB946, 'SERVICE LOCATIONS'!$A:$Q, 17, FALSE), ""))</f>
        <v/>
      </c>
      <c r="AT946" s="27" t="str">
        <f>IF(AB946 = "", "", IFERROR(VLOOKUP(AB946, 'SERVICE LOCATIONS'!$A:$Q, 11, FALSE), ""))</f>
        <v/>
      </c>
      <c r="AU946" s="42"/>
      <c r="AV946" s="54"/>
      <c r="AW946" s="55"/>
      <c r="AX946" s="56"/>
      <c r="AY946" s="57"/>
    </row>
    <row r="947" spans="1:51" x14ac:dyDescent="0.2">
      <c r="A947" s="58"/>
      <c r="B947" s="64" t="str">
        <f>IF(A947="", "", TEXT(VLOOKUP(A947, 'ENTITY INFO'!$A:$E, 4, FALSE), "00-0000000"))</f>
        <v/>
      </c>
      <c r="C947" s="64" t="str">
        <f>IF(A947="", "", VLOOKUP(A947, 'ENTITY INFO'!$A:$E, 5, FALSE))</f>
        <v/>
      </c>
      <c r="D947" s="64" t="str">
        <f>IF(A947 = "", "", IFERROR(VLOOKUP(A947, 'ENTITY INFO'!$A:$B, 2, FALSE), ""))</f>
        <v/>
      </c>
      <c r="E947" s="42"/>
      <c r="F947" s="57"/>
      <c r="G947" s="60"/>
      <c r="H947" s="54"/>
      <c r="I947" s="61"/>
      <c r="J947" s="62"/>
      <c r="K947" s="57"/>
      <c r="L947" s="57"/>
      <c r="M947" s="54"/>
      <c r="N947" s="63"/>
      <c r="O947" s="57"/>
      <c r="P947" s="57"/>
      <c r="Q947" s="57"/>
      <c r="R947" s="57"/>
      <c r="S947" s="57"/>
      <c r="T947" s="57"/>
      <c r="U947" s="57"/>
      <c r="V947" s="57"/>
      <c r="W947" s="57"/>
      <c r="X947" s="57"/>
      <c r="Y947" s="25" t="str">
        <f>IF(X947 = "", "", IFERROR(VLOOKUP(X947, Values!G:H, 2, FALSE), ""))</f>
        <v/>
      </c>
      <c r="Z947" s="26" t="str">
        <f>IF(X947 = "", "", IFERROR(VLOOKUP(X947, Values!G:I, 3, FALSE), ""))</f>
        <v/>
      </c>
      <c r="AA947" s="107"/>
      <c r="AB947" s="56"/>
      <c r="AC947" s="57"/>
      <c r="AD947" s="25"/>
      <c r="AE947" s="5" t="str">
        <f>IF(AB947 = "", "", IFERROR(VLOOKUP(AB947, 'SERVICE LOCATIONS'!$A:$B, 2, FALSE), ""))</f>
        <v/>
      </c>
      <c r="AF947" s="5" t="str">
        <f>IF(AB947 = "", "", IFERROR(IF(VLOOKUP(AB947, 'SERVICE LOCATIONS'!$A:$C, 3, FALSE) = 0, "", VLOOKUP(AB947, 'SERVICE LOCATIONS'!$A:$D, 3, FALSE)), ""))</f>
        <v/>
      </c>
      <c r="AG947" s="5" t="str">
        <f>IF(AB947 = "", "", IFERROR(VLOOKUP(AB947, 'SERVICE LOCATIONS'!$A:$D, 4, FALSE), ""))</f>
        <v/>
      </c>
      <c r="AH947" s="5" t="str">
        <f>IF(AB947 = "", "", IFERROR(VLOOKUP(AB947, 'SERVICE LOCATIONS'!$A:$J, 5, FALSE), ""))</f>
        <v/>
      </c>
      <c r="AI947" s="5" t="str">
        <f>IF(AB947 = "", "", IFERROR(VLOOKUP(AB947, 'SERVICE LOCATIONS'!$A:$F, 6, FALSE), ""))</f>
        <v/>
      </c>
      <c r="AJ947" s="5" t="str">
        <f>IF(AB947 = "", "", IFERROR(VLOOKUP(AB947, 'SERVICE LOCATIONS'!$A:$G, 7, FALSE), ""))</f>
        <v/>
      </c>
      <c r="AK947" s="5" t="str">
        <f>IF(AB947 = "", "", IFERROR(VLOOKUP(AB947, 'SERVICE LOCATIONS'!$A:$H, 8, FALSE), ""))</f>
        <v/>
      </c>
      <c r="AL947" s="7" t="str">
        <f>IF(AB947 = "", "", IFERROR(VLOOKUP(AB947, 'SERVICE LOCATIONS'!$A:$I, 9, FALSE), ""))</f>
        <v/>
      </c>
      <c r="AM947" s="7" t="str">
        <f>IF(AB947 = "", "", IFERROR(VLOOKUP(AB947, 'SERVICE LOCATIONS'!$A:$J, 10, FALSE), ""))</f>
        <v/>
      </c>
      <c r="AN947" s="7" t="str">
        <f>IF(AB947 = "", "", IFERROR(VLOOKUP(AB947, 'SERVICE LOCATIONS'!$A:$Q, 12, FALSE), ""))</f>
        <v/>
      </c>
      <c r="AO947" s="5" t="str">
        <f>IF(AB947 = "", "", IFERROR(VLOOKUP(AB947, 'SERVICE LOCATIONS'!$A:$Q, 13, FALSE), ""))</f>
        <v/>
      </c>
      <c r="AP947" s="5" t="str">
        <f>IF(AB947 = "", "", IFERROR(VLOOKUP(AB947, 'SERVICE LOCATIONS'!$A:$Q, 14, FALSE), ""))</f>
        <v/>
      </c>
      <c r="AQ947" s="5" t="str">
        <f>IF(AB947 = "", "", IFERROR(VLOOKUP(AB947, 'SERVICE LOCATIONS'!$A:$Q, 15, FALSE), ""))</f>
        <v/>
      </c>
      <c r="AR947" s="5" t="str">
        <f>IF(AB947 = "", "", IFERROR(VLOOKUP(AB947, 'SERVICE LOCATIONS'!$A:$Q, 16, FALSE), ""))</f>
        <v/>
      </c>
      <c r="AS947" s="5" t="str">
        <f>IF(AB947 = "", "", IFERROR(VLOOKUP(AB947, 'SERVICE LOCATIONS'!$A:$Q, 17, FALSE), ""))</f>
        <v/>
      </c>
      <c r="AT947" s="27" t="str">
        <f>IF(AB947 = "", "", IFERROR(VLOOKUP(AB947, 'SERVICE LOCATIONS'!$A:$Q, 11, FALSE), ""))</f>
        <v/>
      </c>
      <c r="AU947" s="42"/>
      <c r="AV947" s="54"/>
      <c r="AW947" s="55"/>
      <c r="AX947" s="56"/>
      <c r="AY947" s="57"/>
    </row>
    <row r="948" spans="1:51" x14ac:dyDescent="0.2">
      <c r="A948" s="58"/>
      <c r="B948" s="64" t="str">
        <f>IF(A948="", "", TEXT(VLOOKUP(A948, 'ENTITY INFO'!$A:$E, 4, FALSE), "00-0000000"))</f>
        <v/>
      </c>
      <c r="C948" s="64" t="str">
        <f>IF(A948="", "", VLOOKUP(A948, 'ENTITY INFO'!$A:$E, 5, FALSE))</f>
        <v/>
      </c>
      <c r="D948" s="64" t="str">
        <f>IF(A948 = "", "", IFERROR(VLOOKUP(A948, 'ENTITY INFO'!$A:$B, 2, FALSE), ""))</f>
        <v/>
      </c>
      <c r="E948" s="42"/>
      <c r="F948" s="57"/>
      <c r="G948" s="60"/>
      <c r="H948" s="54"/>
      <c r="I948" s="61"/>
      <c r="J948" s="62"/>
      <c r="K948" s="57"/>
      <c r="L948" s="57"/>
      <c r="M948" s="54"/>
      <c r="N948" s="63"/>
      <c r="O948" s="57"/>
      <c r="P948" s="57"/>
      <c r="Q948" s="57"/>
      <c r="R948" s="57"/>
      <c r="S948" s="57"/>
      <c r="T948" s="57"/>
      <c r="U948" s="57"/>
      <c r="V948" s="57"/>
      <c r="W948" s="57"/>
      <c r="X948" s="57"/>
      <c r="Y948" s="25" t="str">
        <f>IF(X948 = "", "", IFERROR(VLOOKUP(X948, Values!G:H, 2, FALSE), ""))</f>
        <v/>
      </c>
      <c r="Z948" s="26" t="str">
        <f>IF(X948 = "", "", IFERROR(VLOOKUP(X948, Values!G:I, 3, FALSE), ""))</f>
        <v/>
      </c>
      <c r="AA948" s="107"/>
      <c r="AB948" s="56"/>
      <c r="AC948" s="57"/>
      <c r="AD948" s="25"/>
      <c r="AE948" s="5" t="str">
        <f>IF(AB948 = "", "", IFERROR(VLOOKUP(AB948, 'SERVICE LOCATIONS'!$A:$B, 2, FALSE), ""))</f>
        <v/>
      </c>
      <c r="AF948" s="5" t="str">
        <f>IF(AB948 = "", "", IFERROR(IF(VLOOKUP(AB948, 'SERVICE LOCATIONS'!$A:$C, 3, FALSE) = 0, "", VLOOKUP(AB948, 'SERVICE LOCATIONS'!$A:$D, 3, FALSE)), ""))</f>
        <v/>
      </c>
      <c r="AG948" s="5" t="str">
        <f>IF(AB948 = "", "", IFERROR(VLOOKUP(AB948, 'SERVICE LOCATIONS'!$A:$D, 4, FALSE), ""))</f>
        <v/>
      </c>
      <c r="AH948" s="5" t="str">
        <f>IF(AB948 = "", "", IFERROR(VLOOKUP(AB948, 'SERVICE LOCATIONS'!$A:$J, 5, FALSE), ""))</f>
        <v/>
      </c>
      <c r="AI948" s="5" t="str">
        <f>IF(AB948 = "", "", IFERROR(VLOOKUP(AB948, 'SERVICE LOCATIONS'!$A:$F, 6, FALSE), ""))</f>
        <v/>
      </c>
      <c r="AJ948" s="5" t="str">
        <f>IF(AB948 = "", "", IFERROR(VLOOKUP(AB948, 'SERVICE LOCATIONS'!$A:$G, 7, FALSE), ""))</f>
        <v/>
      </c>
      <c r="AK948" s="5" t="str">
        <f>IF(AB948 = "", "", IFERROR(VLOOKUP(AB948, 'SERVICE LOCATIONS'!$A:$H, 8, FALSE), ""))</f>
        <v/>
      </c>
      <c r="AL948" s="7" t="str">
        <f>IF(AB948 = "", "", IFERROR(VLOOKUP(AB948, 'SERVICE LOCATIONS'!$A:$I, 9, FALSE), ""))</f>
        <v/>
      </c>
      <c r="AM948" s="7" t="str">
        <f>IF(AB948 = "", "", IFERROR(VLOOKUP(AB948, 'SERVICE LOCATIONS'!$A:$J, 10, FALSE), ""))</f>
        <v/>
      </c>
      <c r="AN948" s="7" t="str">
        <f>IF(AB948 = "", "", IFERROR(VLOOKUP(AB948, 'SERVICE LOCATIONS'!$A:$Q, 12, FALSE), ""))</f>
        <v/>
      </c>
      <c r="AO948" s="5" t="str">
        <f>IF(AB948 = "", "", IFERROR(VLOOKUP(AB948, 'SERVICE LOCATIONS'!$A:$Q, 13, FALSE), ""))</f>
        <v/>
      </c>
      <c r="AP948" s="5" t="str">
        <f>IF(AB948 = "", "", IFERROR(VLOOKUP(AB948, 'SERVICE LOCATIONS'!$A:$Q, 14, FALSE), ""))</f>
        <v/>
      </c>
      <c r="AQ948" s="5" t="str">
        <f>IF(AB948 = "", "", IFERROR(VLOOKUP(AB948, 'SERVICE LOCATIONS'!$A:$Q, 15, FALSE), ""))</f>
        <v/>
      </c>
      <c r="AR948" s="5" t="str">
        <f>IF(AB948 = "", "", IFERROR(VLOOKUP(AB948, 'SERVICE LOCATIONS'!$A:$Q, 16, FALSE), ""))</f>
        <v/>
      </c>
      <c r="AS948" s="5" t="str">
        <f>IF(AB948 = "", "", IFERROR(VLOOKUP(AB948, 'SERVICE LOCATIONS'!$A:$Q, 17, FALSE), ""))</f>
        <v/>
      </c>
      <c r="AT948" s="27" t="str">
        <f>IF(AB948 = "", "", IFERROR(VLOOKUP(AB948, 'SERVICE LOCATIONS'!$A:$Q, 11, FALSE), ""))</f>
        <v/>
      </c>
      <c r="AU948" s="42"/>
      <c r="AV948" s="54"/>
      <c r="AW948" s="55"/>
      <c r="AX948" s="56"/>
      <c r="AY948" s="57"/>
    </row>
    <row r="949" spans="1:51" x14ac:dyDescent="0.2">
      <c r="A949" s="58"/>
      <c r="B949" s="64" t="str">
        <f>IF(A949="", "", TEXT(VLOOKUP(A949, 'ENTITY INFO'!$A:$E, 4, FALSE), "00-0000000"))</f>
        <v/>
      </c>
      <c r="C949" s="64" t="str">
        <f>IF(A949="", "", VLOOKUP(A949, 'ENTITY INFO'!$A:$E, 5, FALSE))</f>
        <v/>
      </c>
      <c r="D949" s="64" t="str">
        <f>IF(A949 = "", "", IFERROR(VLOOKUP(A949, 'ENTITY INFO'!$A:$B, 2, FALSE), ""))</f>
        <v/>
      </c>
      <c r="E949" s="42"/>
      <c r="F949" s="57"/>
      <c r="G949" s="60"/>
      <c r="H949" s="54"/>
      <c r="I949" s="61"/>
      <c r="J949" s="62"/>
      <c r="K949" s="57"/>
      <c r="L949" s="57"/>
      <c r="M949" s="54"/>
      <c r="N949" s="63"/>
      <c r="O949" s="57"/>
      <c r="P949" s="57"/>
      <c r="Q949" s="57"/>
      <c r="R949" s="57"/>
      <c r="S949" s="57"/>
      <c r="T949" s="57"/>
      <c r="U949" s="57"/>
      <c r="V949" s="57"/>
      <c r="W949" s="57"/>
      <c r="X949" s="57"/>
      <c r="Y949" s="25" t="str">
        <f>IF(X949 = "", "", IFERROR(VLOOKUP(X949, Values!G:H, 2, FALSE), ""))</f>
        <v/>
      </c>
      <c r="Z949" s="26" t="str">
        <f>IF(X949 = "", "", IFERROR(VLOOKUP(X949, Values!G:I, 3, FALSE), ""))</f>
        <v/>
      </c>
      <c r="AA949" s="107"/>
      <c r="AB949" s="56"/>
      <c r="AC949" s="57"/>
      <c r="AD949" s="25"/>
      <c r="AE949" s="5" t="str">
        <f>IF(AB949 = "", "", IFERROR(VLOOKUP(AB949, 'SERVICE LOCATIONS'!$A:$B, 2, FALSE), ""))</f>
        <v/>
      </c>
      <c r="AF949" s="5" t="str">
        <f>IF(AB949 = "", "", IFERROR(IF(VLOOKUP(AB949, 'SERVICE LOCATIONS'!$A:$C, 3, FALSE) = 0, "", VLOOKUP(AB949, 'SERVICE LOCATIONS'!$A:$D, 3, FALSE)), ""))</f>
        <v/>
      </c>
      <c r="AG949" s="5" t="str">
        <f>IF(AB949 = "", "", IFERROR(VLOOKUP(AB949, 'SERVICE LOCATIONS'!$A:$D, 4, FALSE), ""))</f>
        <v/>
      </c>
      <c r="AH949" s="5" t="str">
        <f>IF(AB949 = "", "", IFERROR(VLOOKUP(AB949, 'SERVICE LOCATIONS'!$A:$J, 5, FALSE), ""))</f>
        <v/>
      </c>
      <c r="AI949" s="5" t="str">
        <f>IF(AB949 = "", "", IFERROR(VLOOKUP(AB949, 'SERVICE LOCATIONS'!$A:$F, 6, FALSE), ""))</f>
        <v/>
      </c>
      <c r="AJ949" s="5" t="str">
        <f>IF(AB949 = "", "", IFERROR(VLOOKUP(AB949, 'SERVICE LOCATIONS'!$A:$G, 7, FALSE), ""))</f>
        <v/>
      </c>
      <c r="AK949" s="5" t="str">
        <f>IF(AB949 = "", "", IFERROR(VLOOKUP(AB949, 'SERVICE LOCATIONS'!$A:$H, 8, FALSE), ""))</f>
        <v/>
      </c>
      <c r="AL949" s="7" t="str">
        <f>IF(AB949 = "", "", IFERROR(VLOOKUP(AB949, 'SERVICE LOCATIONS'!$A:$I, 9, FALSE), ""))</f>
        <v/>
      </c>
      <c r="AM949" s="7" t="str">
        <f>IF(AB949 = "", "", IFERROR(VLOOKUP(AB949, 'SERVICE LOCATIONS'!$A:$J, 10, FALSE), ""))</f>
        <v/>
      </c>
      <c r="AN949" s="7" t="str">
        <f>IF(AB949 = "", "", IFERROR(VLOOKUP(AB949, 'SERVICE LOCATIONS'!$A:$Q, 12, FALSE), ""))</f>
        <v/>
      </c>
      <c r="AO949" s="5" t="str">
        <f>IF(AB949 = "", "", IFERROR(VLOOKUP(AB949, 'SERVICE LOCATIONS'!$A:$Q, 13, FALSE), ""))</f>
        <v/>
      </c>
      <c r="AP949" s="5" t="str">
        <f>IF(AB949 = "", "", IFERROR(VLOOKUP(AB949, 'SERVICE LOCATIONS'!$A:$Q, 14, FALSE), ""))</f>
        <v/>
      </c>
      <c r="AQ949" s="5" t="str">
        <f>IF(AB949 = "", "", IFERROR(VLOOKUP(AB949, 'SERVICE LOCATIONS'!$A:$Q, 15, FALSE), ""))</f>
        <v/>
      </c>
      <c r="AR949" s="5" t="str">
        <f>IF(AB949 = "", "", IFERROR(VLOOKUP(AB949, 'SERVICE LOCATIONS'!$A:$Q, 16, FALSE), ""))</f>
        <v/>
      </c>
      <c r="AS949" s="5" t="str">
        <f>IF(AB949 = "", "", IFERROR(VLOOKUP(AB949, 'SERVICE LOCATIONS'!$A:$Q, 17, FALSE), ""))</f>
        <v/>
      </c>
      <c r="AT949" s="27" t="str">
        <f>IF(AB949 = "", "", IFERROR(VLOOKUP(AB949, 'SERVICE LOCATIONS'!$A:$Q, 11, FALSE), ""))</f>
        <v/>
      </c>
      <c r="AU949" s="42"/>
      <c r="AV949" s="54"/>
      <c r="AW949" s="55"/>
      <c r="AX949" s="56"/>
      <c r="AY949" s="57"/>
    </row>
    <row r="950" spans="1:51" x14ac:dyDescent="0.2">
      <c r="A950" s="58"/>
      <c r="B950" s="64" t="str">
        <f>IF(A950="", "", TEXT(VLOOKUP(A950, 'ENTITY INFO'!$A:$E, 4, FALSE), "00-0000000"))</f>
        <v/>
      </c>
      <c r="C950" s="64" t="str">
        <f>IF(A950="", "", VLOOKUP(A950, 'ENTITY INFO'!$A:$E, 5, FALSE))</f>
        <v/>
      </c>
      <c r="D950" s="64" t="str">
        <f>IF(A950 = "", "", IFERROR(VLOOKUP(A950, 'ENTITY INFO'!$A:$B, 2, FALSE), ""))</f>
        <v/>
      </c>
      <c r="E950" s="42"/>
      <c r="F950" s="57"/>
      <c r="G950" s="60"/>
      <c r="H950" s="54"/>
      <c r="I950" s="61"/>
      <c r="J950" s="62"/>
      <c r="K950" s="57"/>
      <c r="L950" s="57"/>
      <c r="M950" s="54"/>
      <c r="N950" s="63"/>
      <c r="O950" s="57"/>
      <c r="P950" s="57"/>
      <c r="Q950" s="57"/>
      <c r="R950" s="57"/>
      <c r="S950" s="57"/>
      <c r="T950" s="57"/>
      <c r="U950" s="57"/>
      <c r="V950" s="57"/>
      <c r="W950" s="57"/>
      <c r="X950" s="57"/>
      <c r="Y950" s="25" t="str">
        <f>IF(X950 = "", "", IFERROR(VLOOKUP(X950, Values!G:H, 2, FALSE), ""))</f>
        <v/>
      </c>
      <c r="Z950" s="26" t="str">
        <f>IF(X950 = "", "", IFERROR(VLOOKUP(X950, Values!G:I, 3, FALSE), ""))</f>
        <v/>
      </c>
      <c r="AA950" s="107"/>
      <c r="AB950" s="56"/>
      <c r="AC950" s="57"/>
      <c r="AD950" s="25"/>
      <c r="AE950" s="5" t="str">
        <f>IF(AB950 = "", "", IFERROR(VLOOKUP(AB950, 'SERVICE LOCATIONS'!$A:$B, 2, FALSE), ""))</f>
        <v/>
      </c>
      <c r="AF950" s="5" t="str">
        <f>IF(AB950 = "", "", IFERROR(IF(VLOOKUP(AB950, 'SERVICE LOCATIONS'!$A:$C, 3, FALSE) = 0, "", VLOOKUP(AB950, 'SERVICE LOCATIONS'!$A:$D, 3, FALSE)), ""))</f>
        <v/>
      </c>
      <c r="AG950" s="5" t="str">
        <f>IF(AB950 = "", "", IFERROR(VLOOKUP(AB950, 'SERVICE LOCATIONS'!$A:$D, 4, FALSE), ""))</f>
        <v/>
      </c>
      <c r="AH950" s="5" t="str">
        <f>IF(AB950 = "", "", IFERROR(VLOOKUP(AB950, 'SERVICE LOCATIONS'!$A:$J, 5, FALSE), ""))</f>
        <v/>
      </c>
      <c r="AI950" s="5" t="str">
        <f>IF(AB950 = "", "", IFERROR(VLOOKUP(AB950, 'SERVICE LOCATIONS'!$A:$F, 6, FALSE), ""))</f>
        <v/>
      </c>
      <c r="AJ950" s="5" t="str">
        <f>IF(AB950 = "", "", IFERROR(VLOOKUP(AB950, 'SERVICE LOCATIONS'!$A:$G, 7, FALSE), ""))</f>
        <v/>
      </c>
      <c r="AK950" s="5" t="str">
        <f>IF(AB950 = "", "", IFERROR(VLOOKUP(AB950, 'SERVICE LOCATIONS'!$A:$H, 8, FALSE), ""))</f>
        <v/>
      </c>
      <c r="AL950" s="7" t="str">
        <f>IF(AB950 = "", "", IFERROR(VLOOKUP(AB950, 'SERVICE LOCATIONS'!$A:$I, 9, FALSE), ""))</f>
        <v/>
      </c>
      <c r="AM950" s="7" t="str">
        <f>IF(AB950 = "", "", IFERROR(VLOOKUP(AB950, 'SERVICE LOCATIONS'!$A:$J, 10, FALSE), ""))</f>
        <v/>
      </c>
      <c r="AN950" s="7" t="str">
        <f>IF(AB950 = "", "", IFERROR(VLOOKUP(AB950, 'SERVICE LOCATIONS'!$A:$Q, 12, FALSE), ""))</f>
        <v/>
      </c>
      <c r="AO950" s="5" t="str">
        <f>IF(AB950 = "", "", IFERROR(VLOOKUP(AB950, 'SERVICE LOCATIONS'!$A:$Q, 13, FALSE), ""))</f>
        <v/>
      </c>
      <c r="AP950" s="5" t="str">
        <f>IF(AB950 = "", "", IFERROR(VLOOKUP(AB950, 'SERVICE LOCATIONS'!$A:$Q, 14, FALSE), ""))</f>
        <v/>
      </c>
      <c r="AQ950" s="5" t="str">
        <f>IF(AB950 = "", "", IFERROR(VLOOKUP(AB950, 'SERVICE LOCATIONS'!$A:$Q, 15, FALSE), ""))</f>
        <v/>
      </c>
      <c r="AR950" s="5" t="str">
        <f>IF(AB950 = "", "", IFERROR(VLOOKUP(AB950, 'SERVICE LOCATIONS'!$A:$Q, 16, FALSE), ""))</f>
        <v/>
      </c>
      <c r="AS950" s="5" t="str">
        <f>IF(AB950 = "", "", IFERROR(VLOOKUP(AB950, 'SERVICE LOCATIONS'!$A:$Q, 17, FALSE), ""))</f>
        <v/>
      </c>
      <c r="AT950" s="27" t="str">
        <f>IF(AB950 = "", "", IFERROR(VLOOKUP(AB950, 'SERVICE LOCATIONS'!$A:$Q, 11, FALSE), ""))</f>
        <v/>
      </c>
      <c r="AU950" s="42"/>
      <c r="AV950" s="54"/>
      <c r="AW950" s="55"/>
      <c r="AX950" s="56"/>
      <c r="AY950" s="57"/>
    </row>
    <row r="951" spans="1:51" x14ac:dyDescent="0.2">
      <c r="A951" s="58"/>
      <c r="B951" s="64" t="str">
        <f>IF(A951="", "", TEXT(VLOOKUP(A951, 'ENTITY INFO'!$A:$E, 4, FALSE), "00-0000000"))</f>
        <v/>
      </c>
      <c r="C951" s="64" t="str">
        <f>IF(A951="", "", VLOOKUP(A951, 'ENTITY INFO'!$A:$E, 5, FALSE))</f>
        <v/>
      </c>
      <c r="D951" s="64" t="str">
        <f>IF(A951 = "", "", IFERROR(VLOOKUP(A951, 'ENTITY INFO'!$A:$B, 2, FALSE), ""))</f>
        <v/>
      </c>
      <c r="E951" s="42"/>
      <c r="F951" s="57"/>
      <c r="G951" s="60"/>
      <c r="H951" s="54"/>
      <c r="I951" s="61"/>
      <c r="J951" s="62"/>
      <c r="K951" s="57"/>
      <c r="L951" s="57"/>
      <c r="M951" s="54"/>
      <c r="N951" s="63"/>
      <c r="O951" s="57"/>
      <c r="P951" s="57"/>
      <c r="Q951" s="57"/>
      <c r="R951" s="57"/>
      <c r="S951" s="57"/>
      <c r="T951" s="57"/>
      <c r="U951" s="57"/>
      <c r="V951" s="57"/>
      <c r="W951" s="57"/>
      <c r="X951" s="57"/>
      <c r="Y951" s="25" t="str">
        <f>IF(X951 = "", "", IFERROR(VLOOKUP(X951, Values!G:H, 2, FALSE), ""))</f>
        <v/>
      </c>
      <c r="Z951" s="26" t="str">
        <f>IF(X951 = "", "", IFERROR(VLOOKUP(X951, Values!G:I, 3, FALSE), ""))</f>
        <v/>
      </c>
      <c r="AA951" s="107"/>
      <c r="AB951" s="56"/>
      <c r="AC951" s="57"/>
      <c r="AD951" s="25"/>
      <c r="AE951" s="5" t="str">
        <f>IF(AB951 = "", "", IFERROR(VLOOKUP(AB951, 'SERVICE LOCATIONS'!$A:$B, 2, FALSE), ""))</f>
        <v/>
      </c>
      <c r="AF951" s="5" t="str">
        <f>IF(AB951 = "", "", IFERROR(IF(VLOOKUP(AB951, 'SERVICE LOCATIONS'!$A:$C, 3, FALSE) = 0, "", VLOOKUP(AB951, 'SERVICE LOCATIONS'!$A:$D, 3, FALSE)), ""))</f>
        <v/>
      </c>
      <c r="AG951" s="5" t="str">
        <f>IF(AB951 = "", "", IFERROR(VLOOKUP(AB951, 'SERVICE LOCATIONS'!$A:$D, 4, FALSE), ""))</f>
        <v/>
      </c>
      <c r="AH951" s="5" t="str">
        <f>IF(AB951 = "", "", IFERROR(VLOOKUP(AB951, 'SERVICE LOCATIONS'!$A:$J, 5, FALSE), ""))</f>
        <v/>
      </c>
      <c r="AI951" s="5" t="str">
        <f>IF(AB951 = "", "", IFERROR(VLOOKUP(AB951, 'SERVICE LOCATIONS'!$A:$F, 6, FALSE), ""))</f>
        <v/>
      </c>
      <c r="AJ951" s="5" t="str">
        <f>IF(AB951 = "", "", IFERROR(VLOOKUP(AB951, 'SERVICE LOCATIONS'!$A:$G, 7, FALSE), ""))</f>
        <v/>
      </c>
      <c r="AK951" s="5" t="str">
        <f>IF(AB951 = "", "", IFERROR(VLOOKUP(AB951, 'SERVICE LOCATIONS'!$A:$H, 8, FALSE), ""))</f>
        <v/>
      </c>
      <c r="AL951" s="7" t="str">
        <f>IF(AB951 = "", "", IFERROR(VLOOKUP(AB951, 'SERVICE LOCATIONS'!$A:$I, 9, FALSE), ""))</f>
        <v/>
      </c>
      <c r="AM951" s="7" t="str">
        <f>IF(AB951 = "", "", IFERROR(VLOOKUP(AB951, 'SERVICE LOCATIONS'!$A:$J, 10, FALSE), ""))</f>
        <v/>
      </c>
      <c r="AN951" s="7" t="str">
        <f>IF(AB951 = "", "", IFERROR(VLOOKUP(AB951, 'SERVICE LOCATIONS'!$A:$Q, 12, FALSE), ""))</f>
        <v/>
      </c>
      <c r="AO951" s="5" t="str">
        <f>IF(AB951 = "", "", IFERROR(VLOOKUP(AB951, 'SERVICE LOCATIONS'!$A:$Q, 13, FALSE), ""))</f>
        <v/>
      </c>
      <c r="AP951" s="5" t="str">
        <f>IF(AB951 = "", "", IFERROR(VLOOKUP(AB951, 'SERVICE LOCATIONS'!$A:$Q, 14, FALSE), ""))</f>
        <v/>
      </c>
      <c r="AQ951" s="5" t="str">
        <f>IF(AB951 = "", "", IFERROR(VLOOKUP(AB951, 'SERVICE LOCATIONS'!$A:$Q, 15, FALSE), ""))</f>
        <v/>
      </c>
      <c r="AR951" s="5" t="str">
        <f>IF(AB951 = "", "", IFERROR(VLOOKUP(AB951, 'SERVICE LOCATIONS'!$A:$Q, 16, FALSE), ""))</f>
        <v/>
      </c>
      <c r="AS951" s="5" t="str">
        <f>IF(AB951 = "", "", IFERROR(VLOOKUP(AB951, 'SERVICE LOCATIONS'!$A:$Q, 17, FALSE), ""))</f>
        <v/>
      </c>
      <c r="AT951" s="27" t="str">
        <f>IF(AB951 = "", "", IFERROR(VLOOKUP(AB951, 'SERVICE LOCATIONS'!$A:$Q, 11, FALSE), ""))</f>
        <v/>
      </c>
      <c r="AU951" s="42"/>
      <c r="AV951" s="54"/>
      <c r="AW951" s="55"/>
      <c r="AX951" s="56"/>
      <c r="AY951" s="57"/>
    </row>
    <row r="952" spans="1:51" x14ac:dyDescent="0.2">
      <c r="A952" s="58"/>
      <c r="B952" s="64" t="str">
        <f>IF(A952="", "", TEXT(VLOOKUP(A952, 'ENTITY INFO'!$A:$E, 4, FALSE), "00-0000000"))</f>
        <v/>
      </c>
      <c r="C952" s="64" t="str">
        <f>IF(A952="", "", VLOOKUP(A952, 'ENTITY INFO'!$A:$E, 5, FALSE))</f>
        <v/>
      </c>
      <c r="D952" s="64" t="str">
        <f>IF(A952 = "", "", IFERROR(VLOOKUP(A952, 'ENTITY INFO'!$A:$B, 2, FALSE), ""))</f>
        <v/>
      </c>
      <c r="E952" s="42"/>
      <c r="F952" s="57"/>
      <c r="G952" s="60"/>
      <c r="H952" s="54"/>
      <c r="I952" s="61"/>
      <c r="J952" s="62"/>
      <c r="K952" s="57"/>
      <c r="L952" s="57"/>
      <c r="M952" s="54"/>
      <c r="N952" s="63"/>
      <c r="O952" s="57"/>
      <c r="P952" s="57"/>
      <c r="Q952" s="57"/>
      <c r="R952" s="57"/>
      <c r="S952" s="57"/>
      <c r="T952" s="57"/>
      <c r="U952" s="57"/>
      <c r="V952" s="57"/>
      <c r="W952" s="57"/>
      <c r="X952" s="57"/>
      <c r="Y952" s="25" t="str">
        <f>IF(X952 = "", "", IFERROR(VLOOKUP(X952, Values!G:H, 2, FALSE), ""))</f>
        <v/>
      </c>
      <c r="Z952" s="26" t="str">
        <f>IF(X952 = "", "", IFERROR(VLOOKUP(X952, Values!G:I, 3, FALSE), ""))</f>
        <v/>
      </c>
      <c r="AA952" s="107"/>
      <c r="AB952" s="56"/>
      <c r="AC952" s="57"/>
      <c r="AD952" s="25"/>
      <c r="AE952" s="5" t="str">
        <f>IF(AB952 = "", "", IFERROR(VLOOKUP(AB952, 'SERVICE LOCATIONS'!$A:$B, 2, FALSE), ""))</f>
        <v/>
      </c>
      <c r="AF952" s="5" t="str">
        <f>IF(AB952 = "", "", IFERROR(IF(VLOOKUP(AB952, 'SERVICE LOCATIONS'!$A:$C, 3, FALSE) = 0, "", VLOOKUP(AB952, 'SERVICE LOCATIONS'!$A:$D, 3, FALSE)), ""))</f>
        <v/>
      </c>
      <c r="AG952" s="5" t="str">
        <f>IF(AB952 = "", "", IFERROR(VLOOKUP(AB952, 'SERVICE LOCATIONS'!$A:$D, 4, FALSE), ""))</f>
        <v/>
      </c>
      <c r="AH952" s="5" t="str">
        <f>IF(AB952 = "", "", IFERROR(VLOOKUP(AB952, 'SERVICE LOCATIONS'!$A:$J, 5, FALSE), ""))</f>
        <v/>
      </c>
      <c r="AI952" s="5" t="str">
        <f>IF(AB952 = "", "", IFERROR(VLOOKUP(AB952, 'SERVICE LOCATIONS'!$A:$F, 6, FALSE), ""))</f>
        <v/>
      </c>
      <c r="AJ952" s="5" t="str">
        <f>IF(AB952 = "", "", IFERROR(VLOOKUP(AB952, 'SERVICE LOCATIONS'!$A:$G, 7, FALSE), ""))</f>
        <v/>
      </c>
      <c r="AK952" s="5" t="str">
        <f>IF(AB952 = "", "", IFERROR(VLOOKUP(AB952, 'SERVICE LOCATIONS'!$A:$H, 8, FALSE), ""))</f>
        <v/>
      </c>
      <c r="AL952" s="7" t="str">
        <f>IF(AB952 = "", "", IFERROR(VLOOKUP(AB952, 'SERVICE LOCATIONS'!$A:$I, 9, FALSE), ""))</f>
        <v/>
      </c>
      <c r="AM952" s="7" t="str">
        <f>IF(AB952 = "", "", IFERROR(VLOOKUP(AB952, 'SERVICE LOCATIONS'!$A:$J, 10, FALSE), ""))</f>
        <v/>
      </c>
      <c r="AN952" s="7" t="str">
        <f>IF(AB952 = "", "", IFERROR(VLOOKUP(AB952, 'SERVICE LOCATIONS'!$A:$Q, 12, FALSE), ""))</f>
        <v/>
      </c>
      <c r="AO952" s="5" t="str">
        <f>IF(AB952 = "", "", IFERROR(VLOOKUP(AB952, 'SERVICE LOCATIONS'!$A:$Q, 13, FALSE), ""))</f>
        <v/>
      </c>
      <c r="AP952" s="5" t="str">
        <f>IF(AB952 = "", "", IFERROR(VLOOKUP(AB952, 'SERVICE LOCATIONS'!$A:$Q, 14, FALSE), ""))</f>
        <v/>
      </c>
      <c r="AQ952" s="5" t="str">
        <f>IF(AB952 = "", "", IFERROR(VLOOKUP(AB952, 'SERVICE LOCATIONS'!$A:$Q, 15, FALSE), ""))</f>
        <v/>
      </c>
      <c r="AR952" s="5" t="str">
        <f>IF(AB952 = "", "", IFERROR(VLOOKUP(AB952, 'SERVICE LOCATIONS'!$A:$Q, 16, FALSE), ""))</f>
        <v/>
      </c>
      <c r="AS952" s="5" t="str">
        <f>IF(AB952 = "", "", IFERROR(VLOOKUP(AB952, 'SERVICE LOCATIONS'!$A:$Q, 17, FALSE), ""))</f>
        <v/>
      </c>
      <c r="AT952" s="27" t="str">
        <f>IF(AB952 = "", "", IFERROR(VLOOKUP(AB952, 'SERVICE LOCATIONS'!$A:$Q, 11, FALSE), ""))</f>
        <v/>
      </c>
      <c r="AU952" s="42"/>
      <c r="AV952" s="54"/>
      <c r="AW952" s="55"/>
      <c r="AX952" s="56"/>
      <c r="AY952" s="57"/>
    </row>
    <row r="953" spans="1:51" x14ac:dyDescent="0.2">
      <c r="A953" s="58"/>
      <c r="B953" s="64" t="str">
        <f>IF(A953="", "", TEXT(VLOOKUP(A953, 'ENTITY INFO'!$A:$E, 4, FALSE), "00-0000000"))</f>
        <v/>
      </c>
      <c r="C953" s="64" t="str">
        <f>IF(A953="", "", VLOOKUP(A953, 'ENTITY INFO'!$A:$E, 5, FALSE))</f>
        <v/>
      </c>
      <c r="D953" s="64" t="str">
        <f>IF(A953 = "", "", IFERROR(VLOOKUP(A953, 'ENTITY INFO'!$A:$B, 2, FALSE), ""))</f>
        <v/>
      </c>
      <c r="E953" s="42"/>
      <c r="F953" s="57"/>
      <c r="G953" s="60"/>
      <c r="H953" s="54"/>
      <c r="I953" s="61"/>
      <c r="J953" s="62"/>
      <c r="K953" s="57"/>
      <c r="L953" s="57"/>
      <c r="M953" s="54"/>
      <c r="N953" s="63"/>
      <c r="O953" s="57"/>
      <c r="P953" s="57"/>
      <c r="Q953" s="57"/>
      <c r="R953" s="57"/>
      <c r="S953" s="57"/>
      <c r="T953" s="57"/>
      <c r="U953" s="57"/>
      <c r="V953" s="57"/>
      <c r="W953" s="57"/>
      <c r="X953" s="57"/>
      <c r="Y953" s="25" t="str">
        <f>IF(X953 = "", "", IFERROR(VLOOKUP(X953, Values!G:H, 2, FALSE), ""))</f>
        <v/>
      </c>
      <c r="Z953" s="26" t="str">
        <f>IF(X953 = "", "", IFERROR(VLOOKUP(X953, Values!G:I, 3, FALSE), ""))</f>
        <v/>
      </c>
      <c r="AA953" s="107"/>
      <c r="AB953" s="56"/>
      <c r="AC953" s="57"/>
      <c r="AD953" s="25"/>
      <c r="AE953" s="5" t="str">
        <f>IF(AB953 = "", "", IFERROR(VLOOKUP(AB953, 'SERVICE LOCATIONS'!$A:$B, 2, FALSE), ""))</f>
        <v/>
      </c>
      <c r="AF953" s="5" t="str">
        <f>IF(AB953 = "", "", IFERROR(IF(VLOOKUP(AB953, 'SERVICE LOCATIONS'!$A:$C, 3, FALSE) = 0, "", VLOOKUP(AB953, 'SERVICE LOCATIONS'!$A:$D, 3, FALSE)), ""))</f>
        <v/>
      </c>
      <c r="AG953" s="5" t="str">
        <f>IF(AB953 = "", "", IFERROR(VLOOKUP(AB953, 'SERVICE LOCATIONS'!$A:$D, 4, FALSE), ""))</f>
        <v/>
      </c>
      <c r="AH953" s="5" t="str">
        <f>IF(AB953 = "", "", IFERROR(VLOOKUP(AB953, 'SERVICE LOCATIONS'!$A:$J, 5, FALSE), ""))</f>
        <v/>
      </c>
      <c r="AI953" s="5" t="str">
        <f>IF(AB953 = "", "", IFERROR(VLOOKUP(AB953, 'SERVICE LOCATIONS'!$A:$F, 6, FALSE), ""))</f>
        <v/>
      </c>
      <c r="AJ953" s="5" t="str">
        <f>IF(AB953 = "", "", IFERROR(VLOOKUP(AB953, 'SERVICE LOCATIONS'!$A:$G, 7, FALSE), ""))</f>
        <v/>
      </c>
      <c r="AK953" s="5" t="str">
        <f>IF(AB953 = "", "", IFERROR(VLOOKUP(AB953, 'SERVICE LOCATIONS'!$A:$H, 8, FALSE), ""))</f>
        <v/>
      </c>
      <c r="AL953" s="7" t="str">
        <f>IF(AB953 = "", "", IFERROR(VLOOKUP(AB953, 'SERVICE LOCATIONS'!$A:$I, 9, FALSE), ""))</f>
        <v/>
      </c>
      <c r="AM953" s="7" t="str">
        <f>IF(AB953 = "", "", IFERROR(VLOOKUP(AB953, 'SERVICE LOCATIONS'!$A:$J, 10, FALSE), ""))</f>
        <v/>
      </c>
      <c r="AN953" s="7" t="str">
        <f>IF(AB953 = "", "", IFERROR(VLOOKUP(AB953, 'SERVICE LOCATIONS'!$A:$Q, 12, FALSE), ""))</f>
        <v/>
      </c>
      <c r="AO953" s="5" t="str">
        <f>IF(AB953 = "", "", IFERROR(VLOOKUP(AB953, 'SERVICE LOCATIONS'!$A:$Q, 13, FALSE), ""))</f>
        <v/>
      </c>
      <c r="AP953" s="5" t="str">
        <f>IF(AB953 = "", "", IFERROR(VLOOKUP(AB953, 'SERVICE LOCATIONS'!$A:$Q, 14, FALSE), ""))</f>
        <v/>
      </c>
      <c r="AQ953" s="5" t="str">
        <f>IF(AB953 = "", "", IFERROR(VLOOKUP(AB953, 'SERVICE LOCATIONS'!$A:$Q, 15, FALSE), ""))</f>
        <v/>
      </c>
      <c r="AR953" s="5" t="str">
        <f>IF(AB953 = "", "", IFERROR(VLOOKUP(AB953, 'SERVICE LOCATIONS'!$A:$Q, 16, FALSE), ""))</f>
        <v/>
      </c>
      <c r="AS953" s="5" t="str">
        <f>IF(AB953 = "", "", IFERROR(VLOOKUP(AB953, 'SERVICE LOCATIONS'!$A:$Q, 17, FALSE), ""))</f>
        <v/>
      </c>
      <c r="AT953" s="27" t="str">
        <f>IF(AB953 = "", "", IFERROR(VLOOKUP(AB953, 'SERVICE LOCATIONS'!$A:$Q, 11, FALSE), ""))</f>
        <v/>
      </c>
      <c r="AU953" s="42"/>
      <c r="AV953" s="54"/>
      <c r="AW953" s="55"/>
      <c r="AX953" s="56"/>
      <c r="AY953" s="57"/>
    </row>
    <row r="954" spans="1:51" x14ac:dyDescent="0.2">
      <c r="A954" s="58"/>
      <c r="B954" s="64" t="str">
        <f>IF(A954="", "", TEXT(VLOOKUP(A954, 'ENTITY INFO'!$A:$E, 4, FALSE), "00-0000000"))</f>
        <v/>
      </c>
      <c r="C954" s="64" t="str">
        <f>IF(A954="", "", VLOOKUP(A954, 'ENTITY INFO'!$A:$E, 5, FALSE))</f>
        <v/>
      </c>
      <c r="D954" s="64" t="str">
        <f>IF(A954 = "", "", IFERROR(VLOOKUP(A954, 'ENTITY INFO'!$A:$B, 2, FALSE), ""))</f>
        <v/>
      </c>
      <c r="E954" s="42"/>
      <c r="F954" s="57"/>
      <c r="G954" s="60"/>
      <c r="H954" s="54"/>
      <c r="I954" s="61"/>
      <c r="J954" s="62"/>
      <c r="K954" s="57"/>
      <c r="L954" s="57"/>
      <c r="M954" s="54"/>
      <c r="N954" s="63"/>
      <c r="O954" s="57"/>
      <c r="P954" s="57"/>
      <c r="Q954" s="57"/>
      <c r="R954" s="57"/>
      <c r="S954" s="57"/>
      <c r="T954" s="57"/>
      <c r="U954" s="57"/>
      <c r="V954" s="57"/>
      <c r="W954" s="57"/>
      <c r="X954" s="57"/>
      <c r="Y954" s="25" t="str">
        <f>IF(X954 = "", "", IFERROR(VLOOKUP(X954, Values!G:H, 2, FALSE), ""))</f>
        <v/>
      </c>
      <c r="Z954" s="26" t="str">
        <f>IF(X954 = "", "", IFERROR(VLOOKUP(X954, Values!G:I, 3, FALSE), ""))</f>
        <v/>
      </c>
      <c r="AA954" s="107"/>
      <c r="AB954" s="56"/>
      <c r="AC954" s="57"/>
      <c r="AD954" s="25"/>
      <c r="AE954" s="5" t="str">
        <f>IF(AB954 = "", "", IFERROR(VLOOKUP(AB954, 'SERVICE LOCATIONS'!$A:$B, 2, FALSE), ""))</f>
        <v/>
      </c>
      <c r="AF954" s="5" t="str">
        <f>IF(AB954 = "", "", IFERROR(IF(VLOOKUP(AB954, 'SERVICE LOCATIONS'!$A:$C, 3, FALSE) = 0, "", VLOOKUP(AB954, 'SERVICE LOCATIONS'!$A:$D, 3, FALSE)), ""))</f>
        <v/>
      </c>
      <c r="AG954" s="5" t="str">
        <f>IF(AB954 = "", "", IFERROR(VLOOKUP(AB954, 'SERVICE LOCATIONS'!$A:$D, 4, FALSE), ""))</f>
        <v/>
      </c>
      <c r="AH954" s="5" t="str">
        <f>IF(AB954 = "", "", IFERROR(VLOOKUP(AB954, 'SERVICE LOCATIONS'!$A:$J, 5, FALSE), ""))</f>
        <v/>
      </c>
      <c r="AI954" s="5" t="str">
        <f>IF(AB954 = "", "", IFERROR(VLOOKUP(AB954, 'SERVICE LOCATIONS'!$A:$F, 6, FALSE), ""))</f>
        <v/>
      </c>
      <c r="AJ954" s="5" t="str">
        <f>IF(AB954 = "", "", IFERROR(VLOOKUP(AB954, 'SERVICE LOCATIONS'!$A:$G, 7, FALSE), ""))</f>
        <v/>
      </c>
      <c r="AK954" s="5" t="str">
        <f>IF(AB954 = "", "", IFERROR(VLOOKUP(AB954, 'SERVICE LOCATIONS'!$A:$H, 8, FALSE), ""))</f>
        <v/>
      </c>
      <c r="AL954" s="7" t="str">
        <f>IF(AB954 = "", "", IFERROR(VLOOKUP(AB954, 'SERVICE LOCATIONS'!$A:$I, 9, FALSE), ""))</f>
        <v/>
      </c>
      <c r="AM954" s="7" t="str">
        <f>IF(AB954 = "", "", IFERROR(VLOOKUP(AB954, 'SERVICE LOCATIONS'!$A:$J, 10, FALSE), ""))</f>
        <v/>
      </c>
      <c r="AN954" s="7" t="str">
        <f>IF(AB954 = "", "", IFERROR(VLOOKUP(AB954, 'SERVICE LOCATIONS'!$A:$Q, 12, FALSE), ""))</f>
        <v/>
      </c>
      <c r="AO954" s="5" t="str">
        <f>IF(AB954 = "", "", IFERROR(VLOOKUP(AB954, 'SERVICE LOCATIONS'!$A:$Q, 13, FALSE), ""))</f>
        <v/>
      </c>
      <c r="AP954" s="5" t="str">
        <f>IF(AB954 = "", "", IFERROR(VLOOKUP(AB954, 'SERVICE LOCATIONS'!$A:$Q, 14, FALSE), ""))</f>
        <v/>
      </c>
      <c r="AQ954" s="5" t="str">
        <f>IF(AB954 = "", "", IFERROR(VLOOKUP(AB954, 'SERVICE LOCATIONS'!$A:$Q, 15, FALSE), ""))</f>
        <v/>
      </c>
      <c r="AR954" s="5" t="str">
        <f>IF(AB954 = "", "", IFERROR(VLOOKUP(AB954, 'SERVICE LOCATIONS'!$A:$Q, 16, FALSE), ""))</f>
        <v/>
      </c>
      <c r="AS954" s="5" t="str">
        <f>IF(AB954 = "", "", IFERROR(VLOOKUP(AB954, 'SERVICE LOCATIONS'!$A:$Q, 17, FALSE), ""))</f>
        <v/>
      </c>
      <c r="AT954" s="27" t="str">
        <f>IF(AB954 = "", "", IFERROR(VLOOKUP(AB954, 'SERVICE LOCATIONS'!$A:$Q, 11, FALSE), ""))</f>
        <v/>
      </c>
      <c r="AU954" s="42"/>
      <c r="AV954" s="54"/>
      <c r="AW954" s="55"/>
      <c r="AX954" s="56"/>
      <c r="AY954" s="57"/>
    </row>
    <row r="955" spans="1:51" x14ac:dyDescent="0.2">
      <c r="A955" s="58"/>
      <c r="B955" s="64" t="str">
        <f>IF(A955="", "", TEXT(VLOOKUP(A955, 'ENTITY INFO'!$A:$E, 4, FALSE), "00-0000000"))</f>
        <v/>
      </c>
      <c r="C955" s="64" t="str">
        <f>IF(A955="", "", VLOOKUP(A955, 'ENTITY INFO'!$A:$E, 5, FALSE))</f>
        <v/>
      </c>
      <c r="D955" s="64" t="str">
        <f>IF(A955 = "", "", IFERROR(VLOOKUP(A955, 'ENTITY INFO'!$A:$B, 2, FALSE), ""))</f>
        <v/>
      </c>
      <c r="E955" s="42"/>
      <c r="F955" s="57"/>
      <c r="G955" s="60"/>
      <c r="H955" s="54"/>
      <c r="I955" s="61"/>
      <c r="J955" s="62"/>
      <c r="K955" s="57"/>
      <c r="L955" s="57"/>
      <c r="M955" s="54"/>
      <c r="N955" s="63"/>
      <c r="O955" s="57"/>
      <c r="P955" s="57"/>
      <c r="Q955" s="57"/>
      <c r="R955" s="57"/>
      <c r="S955" s="57"/>
      <c r="T955" s="57"/>
      <c r="U955" s="57"/>
      <c r="V955" s="57"/>
      <c r="W955" s="57"/>
      <c r="X955" s="57"/>
      <c r="Y955" s="25" t="str">
        <f>IF(X955 = "", "", IFERROR(VLOOKUP(X955, Values!G:H, 2, FALSE), ""))</f>
        <v/>
      </c>
      <c r="Z955" s="26" t="str">
        <f>IF(X955 = "", "", IFERROR(VLOOKUP(X955, Values!G:I, 3, FALSE), ""))</f>
        <v/>
      </c>
      <c r="AA955" s="107"/>
      <c r="AB955" s="56"/>
      <c r="AC955" s="57"/>
      <c r="AD955" s="25"/>
      <c r="AE955" s="5" t="str">
        <f>IF(AB955 = "", "", IFERROR(VLOOKUP(AB955, 'SERVICE LOCATIONS'!$A:$B, 2, FALSE), ""))</f>
        <v/>
      </c>
      <c r="AF955" s="5" t="str">
        <f>IF(AB955 = "", "", IFERROR(IF(VLOOKUP(AB955, 'SERVICE LOCATIONS'!$A:$C, 3, FALSE) = 0, "", VLOOKUP(AB955, 'SERVICE LOCATIONS'!$A:$D, 3, FALSE)), ""))</f>
        <v/>
      </c>
      <c r="AG955" s="5" t="str">
        <f>IF(AB955 = "", "", IFERROR(VLOOKUP(AB955, 'SERVICE LOCATIONS'!$A:$D, 4, FALSE), ""))</f>
        <v/>
      </c>
      <c r="AH955" s="5" t="str">
        <f>IF(AB955 = "", "", IFERROR(VLOOKUP(AB955, 'SERVICE LOCATIONS'!$A:$J, 5, FALSE), ""))</f>
        <v/>
      </c>
      <c r="AI955" s="5" t="str">
        <f>IF(AB955 = "", "", IFERROR(VLOOKUP(AB955, 'SERVICE LOCATIONS'!$A:$F, 6, FALSE), ""))</f>
        <v/>
      </c>
      <c r="AJ955" s="5" t="str">
        <f>IF(AB955 = "", "", IFERROR(VLOOKUP(AB955, 'SERVICE LOCATIONS'!$A:$G, 7, FALSE), ""))</f>
        <v/>
      </c>
      <c r="AK955" s="5" t="str">
        <f>IF(AB955 = "", "", IFERROR(VLOOKUP(AB955, 'SERVICE LOCATIONS'!$A:$H, 8, FALSE), ""))</f>
        <v/>
      </c>
      <c r="AL955" s="7" t="str">
        <f>IF(AB955 = "", "", IFERROR(VLOOKUP(AB955, 'SERVICE LOCATIONS'!$A:$I, 9, FALSE), ""))</f>
        <v/>
      </c>
      <c r="AM955" s="7" t="str">
        <f>IF(AB955 = "", "", IFERROR(VLOOKUP(AB955, 'SERVICE LOCATIONS'!$A:$J, 10, FALSE), ""))</f>
        <v/>
      </c>
      <c r="AN955" s="7" t="str">
        <f>IF(AB955 = "", "", IFERROR(VLOOKUP(AB955, 'SERVICE LOCATIONS'!$A:$Q, 12, FALSE), ""))</f>
        <v/>
      </c>
      <c r="AO955" s="5" t="str">
        <f>IF(AB955 = "", "", IFERROR(VLOOKUP(AB955, 'SERVICE LOCATIONS'!$A:$Q, 13, FALSE), ""))</f>
        <v/>
      </c>
      <c r="AP955" s="5" t="str">
        <f>IF(AB955 = "", "", IFERROR(VLOOKUP(AB955, 'SERVICE LOCATIONS'!$A:$Q, 14, FALSE), ""))</f>
        <v/>
      </c>
      <c r="AQ955" s="5" t="str">
        <f>IF(AB955 = "", "", IFERROR(VLOOKUP(AB955, 'SERVICE LOCATIONS'!$A:$Q, 15, FALSE), ""))</f>
        <v/>
      </c>
      <c r="AR955" s="5" t="str">
        <f>IF(AB955 = "", "", IFERROR(VLOOKUP(AB955, 'SERVICE LOCATIONS'!$A:$Q, 16, FALSE), ""))</f>
        <v/>
      </c>
      <c r="AS955" s="5" t="str">
        <f>IF(AB955 = "", "", IFERROR(VLOOKUP(AB955, 'SERVICE LOCATIONS'!$A:$Q, 17, FALSE), ""))</f>
        <v/>
      </c>
      <c r="AT955" s="27" t="str">
        <f>IF(AB955 = "", "", IFERROR(VLOOKUP(AB955, 'SERVICE LOCATIONS'!$A:$Q, 11, FALSE), ""))</f>
        <v/>
      </c>
      <c r="AU955" s="42"/>
      <c r="AV955" s="54"/>
      <c r="AW955" s="55"/>
      <c r="AX955" s="56"/>
      <c r="AY955" s="57"/>
    </row>
    <row r="956" spans="1:51" x14ac:dyDescent="0.2">
      <c r="A956" s="58"/>
      <c r="B956" s="64" t="str">
        <f>IF(A956="", "", TEXT(VLOOKUP(A956, 'ENTITY INFO'!$A:$E, 4, FALSE), "00-0000000"))</f>
        <v/>
      </c>
      <c r="C956" s="64" t="str">
        <f>IF(A956="", "", VLOOKUP(A956, 'ENTITY INFO'!$A:$E, 5, FALSE))</f>
        <v/>
      </c>
      <c r="D956" s="64" t="str">
        <f>IF(A956 = "", "", IFERROR(VLOOKUP(A956, 'ENTITY INFO'!$A:$B, 2, FALSE), ""))</f>
        <v/>
      </c>
      <c r="E956" s="42"/>
      <c r="F956" s="57"/>
      <c r="G956" s="60"/>
      <c r="H956" s="54"/>
      <c r="I956" s="61"/>
      <c r="J956" s="62"/>
      <c r="K956" s="57"/>
      <c r="L956" s="57"/>
      <c r="M956" s="54"/>
      <c r="N956" s="63"/>
      <c r="O956" s="57"/>
      <c r="P956" s="57"/>
      <c r="Q956" s="57"/>
      <c r="R956" s="57"/>
      <c r="S956" s="57"/>
      <c r="T956" s="57"/>
      <c r="U956" s="57"/>
      <c r="V956" s="57"/>
      <c r="W956" s="57"/>
      <c r="X956" s="57"/>
      <c r="Y956" s="25" t="str">
        <f>IF(X956 = "", "", IFERROR(VLOOKUP(X956, Values!G:H, 2, FALSE), ""))</f>
        <v/>
      </c>
      <c r="Z956" s="26" t="str">
        <f>IF(X956 = "", "", IFERROR(VLOOKUP(X956, Values!G:I, 3, FALSE), ""))</f>
        <v/>
      </c>
      <c r="AA956" s="107"/>
      <c r="AB956" s="56"/>
      <c r="AC956" s="57"/>
      <c r="AD956" s="25"/>
      <c r="AE956" s="5" t="str">
        <f>IF(AB956 = "", "", IFERROR(VLOOKUP(AB956, 'SERVICE LOCATIONS'!$A:$B, 2, FALSE), ""))</f>
        <v/>
      </c>
      <c r="AF956" s="5" t="str">
        <f>IF(AB956 = "", "", IFERROR(IF(VLOOKUP(AB956, 'SERVICE LOCATIONS'!$A:$C, 3, FALSE) = 0, "", VLOOKUP(AB956, 'SERVICE LOCATIONS'!$A:$D, 3, FALSE)), ""))</f>
        <v/>
      </c>
      <c r="AG956" s="5" t="str">
        <f>IF(AB956 = "", "", IFERROR(VLOOKUP(AB956, 'SERVICE LOCATIONS'!$A:$D, 4, FALSE), ""))</f>
        <v/>
      </c>
      <c r="AH956" s="5" t="str">
        <f>IF(AB956 = "", "", IFERROR(VLOOKUP(AB956, 'SERVICE LOCATIONS'!$A:$J, 5, FALSE), ""))</f>
        <v/>
      </c>
      <c r="AI956" s="5" t="str">
        <f>IF(AB956 = "", "", IFERROR(VLOOKUP(AB956, 'SERVICE LOCATIONS'!$A:$F, 6, FALSE), ""))</f>
        <v/>
      </c>
      <c r="AJ956" s="5" t="str">
        <f>IF(AB956 = "", "", IFERROR(VLOOKUP(AB956, 'SERVICE LOCATIONS'!$A:$G, 7, FALSE), ""))</f>
        <v/>
      </c>
      <c r="AK956" s="5" t="str">
        <f>IF(AB956 = "", "", IFERROR(VLOOKUP(AB956, 'SERVICE LOCATIONS'!$A:$H, 8, FALSE), ""))</f>
        <v/>
      </c>
      <c r="AL956" s="7" t="str">
        <f>IF(AB956 = "", "", IFERROR(VLOOKUP(AB956, 'SERVICE LOCATIONS'!$A:$I, 9, FALSE), ""))</f>
        <v/>
      </c>
      <c r="AM956" s="7" t="str">
        <f>IF(AB956 = "", "", IFERROR(VLOOKUP(AB956, 'SERVICE LOCATIONS'!$A:$J, 10, FALSE), ""))</f>
        <v/>
      </c>
      <c r="AN956" s="7" t="str">
        <f>IF(AB956 = "", "", IFERROR(VLOOKUP(AB956, 'SERVICE LOCATIONS'!$A:$Q, 12, FALSE), ""))</f>
        <v/>
      </c>
      <c r="AO956" s="5" t="str">
        <f>IF(AB956 = "", "", IFERROR(VLOOKUP(AB956, 'SERVICE LOCATIONS'!$A:$Q, 13, FALSE), ""))</f>
        <v/>
      </c>
      <c r="AP956" s="5" t="str">
        <f>IF(AB956 = "", "", IFERROR(VLOOKUP(AB956, 'SERVICE LOCATIONS'!$A:$Q, 14, FALSE), ""))</f>
        <v/>
      </c>
      <c r="AQ956" s="5" t="str">
        <f>IF(AB956 = "", "", IFERROR(VLOOKUP(AB956, 'SERVICE LOCATIONS'!$A:$Q, 15, FALSE), ""))</f>
        <v/>
      </c>
      <c r="AR956" s="5" t="str">
        <f>IF(AB956 = "", "", IFERROR(VLOOKUP(AB956, 'SERVICE LOCATIONS'!$A:$Q, 16, FALSE), ""))</f>
        <v/>
      </c>
      <c r="AS956" s="5" t="str">
        <f>IF(AB956 = "", "", IFERROR(VLOOKUP(AB956, 'SERVICE LOCATIONS'!$A:$Q, 17, FALSE), ""))</f>
        <v/>
      </c>
      <c r="AT956" s="27" t="str">
        <f>IF(AB956 = "", "", IFERROR(VLOOKUP(AB956, 'SERVICE LOCATIONS'!$A:$Q, 11, FALSE), ""))</f>
        <v/>
      </c>
      <c r="AU956" s="42"/>
      <c r="AV956" s="54"/>
      <c r="AW956" s="55"/>
      <c r="AX956" s="56"/>
      <c r="AY956" s="57"/>
    </row>
    <row r="957" spans="1:51" x14ac:dyDescent="0.2">
      <c r="A957" s="58"/>
      <c r="B957" s="64" t="str">
        <f>IF(A957="", "", TEXT(VLOOKUP(A957, 'ENTITY INFO'!$A:$E, 4, FALSE), "00-0000000"))</f>
        <v/>
      </c>
      <c r="C957" s="64" t="str">
        <f>IF(A957="", "", VLOOKUP(A957, 'ENTITY INFO'!$A:$E, 5, FALSE))</f>
        <v/>
      </c>
      <c r="D957" s="64" t="str">
        <f>IF(A957 = "", "", IFERROR(VLOOKUP(A957, 'ENTITY INFO'!$A:$B, 2, FALSE), ""))</f>
        <v/>
      </c>
      <c r="E957" s="42"/>
      <c r="F957" s="57"/>
      <c r="G957" s="60"/>
      <c r="H957" s="54"/>
      <c r="I957" s="61"/>
      <c r="J957" s="62"/>
      <c r="K957" s="57"/>
      <c r="L957" s="57"/>
      <c r="M957" s="54"/>
      <c r="N957" s="63"/>
      <c r="O957" s="57"/>
      <c r="P957" s="57"/>
      <c r="Q957" s="57"/>
      <c r="R957" s="57"/>
      <c r="S957" s="57"/>
      <c r="T957" s="57"/>
      <c r="U957" s="57"/>
      <c r="V957" s="57"/>
      <c r="W957" s="57"/>
      <c r="X957" s="57"/>
      <c r="Y957" s="25" t="str">
        <f>IF(X957 = "", "", IFERROR(VLOOKUP(X957, Values!G:H, 2, FALSE), ""))</f>
        <v/>
      </c>
      <c r="Z957" s="26" t="str">
        <f>IF(X957 = "", "", IFERROR(VLOOKUP(X957, Values!G:I, 3, FALSE), ""))</f>
        <v/>
      </c>
      <c r="AA957" s="107"/>
      <c r="AB957" s="56"/>
      <c r="AC957" s="57"/>
      <c r="AD957" s="25"/>
      <c r="AE957" s="5" t="str">
        <f>IF(AB957 = "", "", IFERROR(VLOOKUP(AB957, 'SERVICE LOCATIONS'!$A:$B, 2, FALSE), ""))</f>
        <v/>
      </c>
      <c r="AF957" s="5" t="str">
        <f>IF(AB957 = "", "", IFERROR(IF(VLOOKUP(AB957, 'SERVICE LOCATIONS'!$A:$C, 3, FALSE) = 0, "", VLOOKUP(AB957, 'SERVICE LOCATIONS'!$A:$D, 3, FALSE)), ""))</f>
        <v/>
      </c>
      <c r="AG957" s="5" t="str">
        <f>IF(AB957 = "", "", IFERROR(VLOOKUP(AB957, 'SERVICE LOCATIONS'!$A:$D, 4, FALSE), ""))</f>
        <v/>
      </c>
      <c r="AH957" s="5" t="str">
        <f>IF(AB957 = "", "", IFERROR(VLOOKUP(AB957, 'SERVICE LOCATIONS'!$A:$J, 5, FALSE), ""))</f>
        <v/>
      </c>
      <c r="AI957" s="5" t="str">
        <f>IF(AB957 = "", "", IFERROR(VLOOKUP(AB957, 'SERVICE LOCATIONS'!$A:$F, 6, FALSE), ""))</f>
        <v/>
      </c>
      <c r="AJ957" s="5" t="str">
        <f>IF(AB957 = "", "", IFERROR(VLOOKUP(AB957, 'SERVICE LOCATIONS'!$A:$G, 7, FALSE), ""))</f>
        <v/>
      </c>
      <c r="AK957" s="5" t="str">
        <f>IF(AB957 = "", "", IFERROR(VLOOKUP(AB957, 'SERVICE LOCATIONS'!$A:$H, 8, FALSE), ""))</f>
        <v/>
      </c>
      <c r="AL957" s="7" t="str">
        <f>IF(AB957 = "", "", IFERROR(VLOOKUP(AB957, 'SERVICE LOCATIONS'!$A:$I, 9, FALSE), ""))</f>
        <v/>
      </c>
      <c r="AM957" s="7" t="str">
        <f>IF(AB957 = "", "", IFERROR(VLOOKUP(AB957, 'SERVICE LOCATIONS'!$A:$J, 10, FALSE), ""))</f>
        <v/>
      </c>
      <c r="AN957" s="7" t="str">
        <f>IF(AB957 = "", "", IFERROR(VLOOKUP(AB957, 'SERVICE LOCATIONS'!$A:$Q, 12, FALSE), ""))</f>
        <v/>
      </c>
      <c r="AO957" s="5" t="str">
        <f>IF(AB957 = "", "", IFERROR(VLOOKUP(AB957, 'SERVICE LOCATIONS'!$A:$Q, 13, FALSE), ""))</f>
        <v/>
      </c>
      <c r="AP957" s="5" t="str">
        <f>IF(AB957 = "", "", IFERROR(VLOOKUP(AB957, 'SERVICE LOCATIONS'!$A:$Q, 14, FALSE), ""))</f>
        <v/>
      </c>
      <c r="AQ957" s="5" t="str">
        <f>IF(AB957 = "", "", IFERROR(VLOOKUP(AB957, 'SERVICE LOCATIONS'!$A:$Q, 15, FALSE), ""))</f>
        <v/>
      </c>
      <c r="AR957" s="5" t="str">
        <f>IF(AB957 = "", "", IFERROR(VLOOKUP(AB957, 'SERVICE LOCATIONS'!$A:$Q, 16, FALSE), ""))</f>
        <v/>
      </c>
      <c r="AS957" s="5" t="str">
        <f>IF(AB957 = "", "", IFERROR(VLOOKUP(AB957, 'SERVICE LOCATIONS'!$A:$Q, 17, FALSE), ""))</f>
        <v/>
      </c>
      <c r="AT957" s="27" t="str">
        <f>IF(AB957 = "", "", IFERROR(VLOOKUP(AB957, 'SERVICE LOCATIONS'!$A:$Q, 11, FALSE), ""))</f>
        <v/>
      </c>
      <c r="AU957" s="42"/>
      <c r="AV957" s="54"/>
      <c r="AW957" s="55"/>
      <c r="AX957" s="56"/>
      <c r="AY957" s="57"/>
    </row>
    <row r="958" spans="1:51" x14ac:dyDescent="0.2">
      <c r="A958" s="58"/>
      <c r="B958" s="64" t="str">
        <f>IF(A958="", "", TEXT(VLOOKUP(A958, 'ENTITY INFO'!$A:$E, 4, FALSE), "00-0000000"))</f>
        <v/>
      </c>
      <c r="C958" s="64" t="str">
        <f>IF(A958="", "", VLOOKUP(A958, 'ENTITY INFO'!$A:$E, 5, FALSE))</f>
        <v/>
      </c>
      <c r="D958" s="64" t="str">
        <f>IF(A958 = "", "", IFERROR(VLOOKUP(A958, 'ENTITY INFO'!$A:$B, 2, FALSE), ""))</f>
        <v/>
      </c>
      <c r="E958" s="42"/>
      <c r="F958" s="57"/>
      <c r="G958" s="60"/>
      <c r="H958" s="54"/>
      <c r="I958" s="61"/>
      <c r="J958" s="62"/>
      <c r="K958" s="57"/>
      <c r="L958" s="57"/>
      <c r="M958" s="54"/>
      <c r="N958" s="63"/>
      <c r="O958" s="57"/>
      <c r="P958" s="57"/>
      <c r="Q958" s="57"/>
      <c r="R958" s="57"/>
      <c r="S958" s="57"/>
      <c r="T958" s="57"/>
      <c r="U958" s="57"/>
      <c r="V958" s="57"/>
      <c r="W958" s="57"/>
      <c r="X958" s="57"/>
      <c r="Y958" s="25" t="str">
        <f>IF(X958 = "", "", IFERROR(VLOOKUP(X958, Values!G:H, 2, FALSE), ""))</f>
        <v/>
      </c>
      <c r="Z958" s="26" t="str">
        <f>IF(X958 = "", "", IFERROR(VLOOKUP(X958, Values!G:I, 3, FALSE), ""))</f>
        <v/>
      </c>
      <c r="AA958" s="107"/>
      <c r="AB958" s="56"/>
      <c r="AC958" s="57"/>
      <c r="AD958" s="25"/>
      <c r="AE958" s="5" t="str">
        <f>IF(AB958 = "", "", IFERROR(VLOOKUP(AB958, 'SERVICE LOCATIONS'!$A:$B, 2, FALSE), ""))</f>
        <v/>
      </c>
      <c r="AF958" s="5" t="str">
        <f>IF(AB958 = "", "", IFERROR(IF(VLOOKUP(AB958, 'SERVICE LOCATIONS'!$A:$C, 3, FALSE) = 0, "", VLOOKUP(AB958, 'SERVICE LOCATIONS'!$A:$D, 3, FALSE)), ""))</f>
        <v/>
      </c>
      <c r="AG958" s="5" t="str">
        <f>IF(AB958 = "", "", IFERROR(VLOOKUP(AB958, 'SERVICE LOCATIONS'!$A:$D, 4, FALSE), ""))</f>
        <v/>
      </c>
      <c r="AH958" s="5" t="str">
        <f>IF(AB958 = "", "", IFERROR(VLOOKUP(AB958, 'SERVICE LOCATIONS'!$A:$J, 5, FALSE), ""))</f>
        <v/>
      </c>
      <c r="AI958" s="5" t="str">
        <f>IF(AB958 = "", "", IFERROR(VLOOKUP(AB958, 'SERVICE LOCATIONS'!$A:$F, 6, FALSE), ""))</f>
        <v/>
      </c>
      <c r="AJ958" s="5" t="str">
        <f>IF(AB958 = "", "", IFERROR(VLOOKUP(AB958, 'SERVICE LOCATIONS'!$A:$G, 7, FALSE), ""))</f>
        <v/>
      </c>
      <c r="AK958" s="5" t="str">
        <f>IF(AB958 = "", "", IFERROR(VLOOKUP(AB958, 'SERVICE LOCATIONS'!$A:$H, 8, FALSE), ""))</f>
        <v/>
      </c>
      <c r="AL958" s="7" t="str">
        <f>IF(AB958 = "", "", IFERROR(VLOOKUP(AB958, 'SERVICE LOCATIONS'!$A:$I, 9, FALSE), ""))</f>
        <v/>
      </c>
      <c r="AM958" s="7" t="str">
        <f>IF(AB958 = "", "", IFERROR(VLOOKUP(AB958, 'SERVICE LOCATIONS'!$A:$J, 10, FALSE), ""))</f>
        <v/>
      </c>
      <c r="AN958" s="7" t="str">
        <f>IF(AB958 = "", "", IFERROR(VLOOKUP(AB958, 'SERVICE LOCATIONS'!$A:$Q, 12, FALSE), ""))</f>
        <v/>
      </c>
      <c r="AO958" s="5" t="str">
        <f>IF(AB958 = "", "", IFERROR(VLOOKUP(AB958, 'SERVICE LOCATIONS'!$A:$Q, 13, FALSE), ""))</f>
        <v/>
      </c>
      <c r="AP958" s="5" t="str">
        <f>IF(AB958 = "", "", IFERROR(VLOOKUP(AB958, 'SERVICE LOCATIONS'!$A:$Q, 14, FALSE), ""))</f>
        <v/>
      </c>
      <c r="AQ958" s="5" t="str">
        <f>IF(AB958 = "", "", IFERROR(VLOOKUP(AB958, 'SERVICE LOCATIONS'!$A:$Q, 15, FALSE), ""))</f>
        <v/>
      </c>
      <c r="AR958" s="5" t="str">
        <f>IF(AB958 = "", "", IFERROR(VLOOKUP(AB958, 'SERVICE LOCATIONS'!$A:$Q, 16, FALSE), ""))</f>
        <v/>
      </c>
      <c r="AS958" s="5" t="str">
        <f>IF(AB958 = "", "", IFERROR(VLOOKUP(AB958, 'SERVICE LOCATIONS'!$A:$Q, 17, FALSE), ""))</f>
        <v/>
      </c>
      <c r="AT958" s="27" t="str">
        <f>IF(AB958 = "", "", IFERROR(VLOOKUP(AB958, 'SERVICE LOCATIONS'!$A:$Q, 11, FALSE), ""))</f>
        <v/>
      </c>
      <c r="AU958" s="42"/>
      <c r="AV958" s="54"/>
      <c r="AW958" s="55"/>
      <c r="AX958" s="56"/>
      <c r="AY958" s="57"/>
    </row>
    <row r="959" spans="1:51" x14ac:dyDescent="0.2">
      <c r="A959" s="58"/>
      <c r="B959" s="64" t="str">
        <f>IF(A959="", "", TEXT(VLOOKUP(A959, 'ENTITY INFO'!$A:$E, 4, FALSE), "00-0000000"))</f>
        <v/>
      </c>
      <c r="C959" s="64" t="str">
        <f>IF(A959="", "", VLOOKUP(A959, 'ENTITY INFO'!$A:$E, 5, FALSE))</f>
        <v/>
      </c>
      <c r="D959" s="64" t="str">
        <f>IF(A959 = "", "", IFERROR(VLOOKUP(A959, 'ENTITY INFO'!$A:$B, 2, FALSE), ""))</f>
        <v/>
      </c>
      <c r="E959" s="42"/>
      <c r="F959" s="57"/>
      <c r="G959" s="60"/>
      <c r="H959" s="54"/>
      <c r="I959" s="61"/>
      <c r="J959" s="62"/>
      <c r="K959" s="57"/>
      <c r="L959" s="57"/>
      <c r="M959" s="54"/>
      <c r="N959" s="63"/>
      <c r="O959" s="57"/>
      <c r="P959" s="57"/>
      <c r="Q959" s="57"/>
      <c r="R959" s="57"/>
      <c r="S959" s="57"/>
      <c r="T959" s="57"/>
      <c r="U959" s="57"/>
      <c r="V959" s="57"/>
      <c r="W959" s="57"/>
      <c r="X959" s="57"/>
      <c r="Y959" s="25" t="str">
        <f>IF(X959 = "", "", IFERROR(VLOOKUP(X959, Values!G:H, 2, FALSE), ""))</f>
        <v/>
      </c>
      <c r="Z959" s="26" t="str">
        <f>IF(X959 = "", "", IFERROR(VLOOKUP(X959, Values!G:I, 3, FALSE), ""))</f>
        <v/>
      </c>
      <c r="AA959" s="107"/>
      <c r="AB959" s="56"/>
      <c r="AC959" s="57"/>
      <c r="AD959" s="25"/>
      <c r="AE959" s="5" t="str">
        <f>IF(AB959 = "", "", IFERROR(VLOOKUP(AB959, 'SERVICE LOCATIONS'!$A:$B, 2, FALSE), ""))</f>
        <v/>
      </c>
      <c r="AF959" s="5" t="str">
        <f>IF(AB959 = "", "", IFERROR(IF(VLOOKUP(AB959, 'SERVICE LOCATIONS'!$A:$C, 3, FALSE) = 0, "", VLOOKUP(AB959, 'SERVICE LOCATIONS'!$A:$D, 3, FALSE)), ""))</f>
        <v/>
      </c>
      <c r="AG959" s="5" t="str">
        <f>IF(AB959 = "", "", IFERROR(VLOOKUP(AB959, 'SERVICE LOCATIONS'!$A:$D, 4, FALSE), ""))</f>
        <v/>
      </c>
      <c r="AH959" s="5" t="str">
        <f>IF(AB959 = "", "", IFERROR(VLOOKUP(AB959, 'SERVICE LOCATIONS'!$A:$J, 5, FALSE), ""))</f>
        <v/>
      </c>
      <c r="AI959" s="5" t="str">
        <f>IF(AB959 = "", "", IFERROR(VLOOKUP(AB959, 'SERVICE LOCATIONS'!$A:$F, 6, FALSE), ""))</f>
        <v/>
      </c>
      <c r="AJ959" s="5" t="str">
        <f>IF(AB959 = "", "", IFERROR(VLOOKUP(AB959, 'SERVICE LOCATIONS'!$A:$G, 7, FALSE), ""))</f>
        <v/>
      </c>
      <c r="AK959" s="5" t="str">
        <f>IF(AB959 = "", "", IFERROR(VLOOKUP(AB959, 'SERVICE LOCATIONS'!$A:$H, 8, FALSE), ""))</f>
        <v/>
      </c>
      <c r="AL959" s="7" t="str">
        <f>IF(AB959 = "", "", IFERROR(VLOOKUP(AB959, 'SERVICE LOCATIONS'!$A:$I, 9, FALSE), ""))</f>
        <v/>
      </c>
      <c r="AM959" s="7" t="str">
        <f>IF(AB959 = "", "", IFERROR(VLOOKUP(AB959, 'SERVICE LOCATIONS'!$A:$J, 10, FALSE), ""))</f>
        <v/>
      </c>
      <c r="AN959" s="7" t="str">
        <f>IF(AB959 = "", "", IFERROR(VLOOKUP(AB959, 'SERVICE LOCATIONS'!$A:$Q, 12, FALSE), ""))</f>
        <v/>
      </c>
      <c r="AO959" s="5" t="str">
        <f>IF(AB959 = "", "", IFERROR(VLOOKUP(AB959, 'SERVICE LOCATIONS'!$A:$Q, 13, FALSE), ""))</f>
        <v/>
      </c>
      <c r="AP959" s="5" t="str">
        <f>IF(AB959 = "", "", IFERROR(VLOOKUP(AB959, 'SERVICE LOCATIONS'!$A:$Q, 14, FALSE), ""))</f>
        <v/>
      </c>
      <c r="AQ959" s="5" t="str">
        <f>IF(AB959 = "", "", IFERROR(VLOOKUP(AB959, 'SERVICE LOCATIONS'!$A:$Q, 15, FALSE), ""))</f>
        <v/>
      </c>
      <c r="AR959" s="5" t="str">
        <f>IF(AB959 = "", "", IFERROR(VLOOKUP(AB959, 'SERVICE LOCATIONS'!$A:$Q, 16, FALSE), ""))</f>
        <v/>
      </c>
      <c r="AS959" s="5" t="str">
        <f>IF(AB959 = "", "", IFERROR(VLOOKUP(AB959, 'SERVICE LOCATIONS'!$A:$Q, 17, FALSE), ""))</f>
        <v/>
      </c>
      <c r="AT959" s="27" t="str">
        <f>IF(AB959 = "", "", IFERROR(VLOOKUP(AB959, 'SERVICE LOCATIONS'!$A:$Q, 11, FALSE), ""))</f>
        <v/>
      </c>
      <c r="AU959" s="42"/>
      <c r="AV959" s="54"/>
      <c r="AW959" s="55"/>
      <c r="AX959" s="56"/>
      <c r="AY959" s="57"/>
    </row>
    <row r="960" spans="1:51" x14ac:dyDescent="0.2">
      <c r="A960" s="58"/>
      <c r="B960" s="64" t="str">
        <f>IF(A960="", "", TEXT(VLOOKUP(A960, 'ENTITY INFO'!$A:$E, 4, FALSE), "00-0000000"))</f>
        <v/>
      </c>
      <c r="C960" s="64" t="str">
        <f>IF(A960="", "", VLOOKUP(A960, 'ENTITY INFO'!$A:$E, 5, FALSE))</f>
        <v/>
      </c>
      <c r="D960" s="64" t="str">
        <f>IF(A960 = "", "", IFERROR(VLOOKUP(A960, 'ENTITY INFO'!$A:$B, 2, FALSE), ""))</f>
        <v/>
      </c>
      <c r="E960" s="42"/>
      <c r="F960" s="57"/>
      <c r="G960" s="60"/>
      <c r="H960" s="54"/>
      <c r="I960" s="61"/>
      <c r="J960" s="62"/>
      <c r="K960" s="57"/>
      <c r="L960" s="57"/>
      <c r="M960" s="54"/>
      <c r="N960" s="63"/>
      <c r="O960" s="57"/>
      <c r="P960" s="57"/>
      <c r="Q960" s="57"/>
      <c r="R960" s="57"/>
      <c r="S960" s="57"/>
      <c r="T960" s="57"/>
      <c r="U960" s="57"/>
      <c r="V960" s="57"/>
      <c r="W960" s="57"/>
      <c r="X960" s="57"/>
      <c r="Y960" s="25" t="str">
        <f>IF(X960 = "", "", IFERROR(VLOOKUP(X960, Values!G:H, 2, FALSE), ""))</f>
        <v/>
      </c>
      <c r="Z960" s="26" t="str">
        <f>IF(X960 = "", "", IFERROR(VLOOKUP(X960, Values!G:I, 3, FALSE), ""))</f>
        <v/>
      </c>
      <c r="AA960" s="107"/>
      <c r="AB960" s="56"/>
      <c r="AC960" s="57"/>
      <c r="AD960" s="25"/>
      <c r="AE960" s="5" t="str">
        <f>IF(AB960 = "", "", IFERROR(VLOOKUP(AB960, 'SERVICE LOCATIONS'!$A:$B, 2, FALSE), ""))</f>
        <v/>
      </c>
      <c r="AF960" s="5" t="str">
        <f>IF(AB960 = "", "", IFERROR(IF(VLOOKUP(AB960, 'SERVICE LOCATIONS'!$A:$C, 3, FALSE) = 0, "", VLOOKUP(AB960, 'SERVICE LOCATIONS'!$A:$D, 3, FALSE)), ""))</f>
        <v/>
      </c>
      <c r="AG960" s="5" t="str">
        <f>IF(AB960 = "", "", IFERROR(VLOOKUP(AB960, 'SERVICE LOCATIONS'!$A:$D, 4, FALSE), ""))</f>
        <v/>
      </c>
      <c r="AH960" s="5" t="str">
        <f>IF(AB960 = "", "", IFERROR(VLOOKUP(AB960, 'SERVICE LOCATIONS'!$A:$J, 5, FALSE), ""))</f>
        <v/>
      </c>
      <c r="AI960" s="5" t="str">
        <f>IF(AB960 = "", "", IFERROR(VLOOKUP(AB960, 'SERVICE LOCATIONS'!$A:$F, 6, FALSE), ""))</f>
        <v/>
      </c>
      <c r="AJ960" s="5" t="str">
        <f>IF(AB960 = "", "", IFERROR(VLOOKUP(AB960, 'SERVICE LOCATIONS'!$A:$G, 7, FALSE), ""))</f>
        <v/>
      </c>
      <c r="AK960" s="5" t="str">
        <f>IF(AB960 = "", "", IFERROR(VLOOKUP(AB960, 'SERVICE LOCATIONS'!$A:$H, 8, FALSE), ""))</f>
        <v/>
      </c>
      <c r="AL960" s="7" t="str">
        <f>IF(AB960 = "", "", IFERROR(VLOOKUP(AB960, 'SERVICE LOCATIONS'!$A:$I, 9, FALSE), ""))</f>
        <v/>
      </c>
      <c r="AM960" s="7" t="str">
        <f>IF(AB960 = "", "", IFERROR(VLOOKUP(AB960, 'SERVICE LOCATIONS'!$A:$J, 10, FALSE), ""))</f>
        <v/>
      </c>
      <c r="AN960" s="7" t="str">
        <f>IF(AB960 = "", "", IFERROR(VLOOKUP(AB960, 'SERVICE LOCATIONS'!$A:$Q, 12, FALSE), ""))</f>
        <v/>
      </c>
      <c r="AO960" s="5" t="str">
        <f>IF(AB960 = "", "", IFERROR(VLOOKUP(AB960, 'SERVICE LOCATIONS'!$A:$Q, 13, FALSE), ""))</f>
        <v/>
      </c>
      <c r="AP960" s="5" t="str">
        <f>IF(AB960 = "", "", IFERROR(VLOOKUP(AB960, 'SERVICE LOCATIONS'!$A:$Q, 14, FALSE), ""))</f>
        <v/>
      </c>
      <c r="AQ960" s="5" t="str">
        <f>IF(AB960 = "", "", IFERROR(VLOOKUP(AB960, 'SERVICE LOCATIONS'!$A:$Q, 15, FALSE), ""))</f>
        <v/>
      </c>
      <c r="AR960" s="5" t="str">
        <f>IF(AB960 = "", "", IFERROR(VLOOKUP(AB960, 'SERVICE LOCATIONS'!$A:$Q, 16, FALSE), ""))</f>
        <v/>
      </c>
      <c r="AS960" s="5" t="str">
        <f>IF(AB960 = "", "", IFERROR(VLOOKUP(AB960, 'SERVICE LOCATIONS'!$A:$Q, 17, FALSE), ""))</f>
        <v/>
      </c>
      <c r="AT960" s="27" t="str">
        <f>IF(AB960 = "", "", IFERROR(VLOOKUP(AB960, 'SERVICE LOCATIONS'!$A:$Q, 11, FALSE), ""))</f>
        <v/>
      </c>
      <c r="AU960" s="42"/>
      <c r="AV960" s="54"/>
      <c r="AW960" s="55"/>
      <c r="AX960" s="56"/>
      <c r="AY960" s="57"/>
    </row>
    <row r="961" spans="1:51" x14ac:dyDescent="0.2">
      <c r="A961" s="58"/>
      <c r="B961" s="64" t="str">
        <f>IF(A961="", "", TEXT(VLOOKUP(A961, 'ENTITY INFO'!$A:$E, 4, FALSE), "00-0000000"))</f>
        <v/>
      </c>
      <c r="C961" s="64" t="str">
        <f>IF(A961="", "", VLOOKUP(A961, 'ENTITY INFO'!$A:$E, 5, FALSE))</f>
        <v/>
      </c>
      <c r="D961" s="64" t="str">
        <f>IF(A961 = "", "", IFERROR(VLOOKUP(A961, 'ENTITY INFO'!$A:$B, 2, FALSE), ""))</f>
        <v/>
      </c>
      <c r="E961" s="42"/>
      <c r="F961" s="57"/>
      <c r="G961" s="60"/>
      <c r="H961" s="54"/>
      <c r="I961" s="61"/>
      <c r="J961" s="62"/>
      <c r="K961" s="57"/>
      <c r="L961" s="57"/>
      <c r="M961" s="54"/>
      <c r="N961" s="63"/>
      <c r="O961" s="57"/>
      <c r="P961" s="57"/>
      <c r="Q961" s="57"/>
      <c r="R961" s="57"/>
      <c r="S961" s="57"/>
      <c r="T961" s="57"/>
      <c r="U961" s="57"/>
      <c r="V961" s="57"/>
      <c r="W961" s="57"/>
      <c r="X961" s="57"/>
      <c r="Y961" s="25" t="str">
        <f>IF(X961 = "", "", IFERROR(VLOOKUP(X961, Values!G:H, 2, FALSE), ""))</f>
        <v/>
      </c>
      <c r="Z961" s="26" t="str">
        <f>IF(X961 = "", "", IFERROR(VLOOKUP(X961, Values!G:I, 3, FALSE), ""))</f>
        <v/>
      </c>
      <c r="AA961" s="107"/>
      <c r="AB961" s="56"/>
      <c r="AC961" s="57"/>
      <c r="AD961" s="25"/>
      <c r="AE961" s="5" t="str">
        <f>IF(AB961 = "", "", IFERROR(VLOOKUP(AB961, 'SERVICE LOCATIONS'!$A:$B, 2, FALSE), ""))</f>
        <v/>
      </c>
      <c r="AF961" s="5" t="str">
        <f>IF(AB961 = "", "", IFERROR(IF(VLOOKUP(AB961, 'SERVICE LOCATIONS'!$A:$C, 3, FALSE) = 0, "", VLOOKUP(AB961, 'SERVICE LOCATIONS'!$A:$D, 3, FALSE)), ""))</f>
        <v/>
      </c>
      <c r="AG961" s="5" t="str">
        <f>IF(AB961 = "", "", IFERROR(VLOOKUP(AB961, 'SERVICE LOCATIONS'!$A:$D, 4, FALSE), ""))</f>
        <v/>
      </c>
      <c r="AH961" s="5" t="str">
        <f>IF(AB961 = "", "", IFERROR(VLOOKUP(AB961, 'SERVICE LOCATIONS'!$A:$J, 5, FALSE), ""))</f>
        <v/>
      </c>
      <c r="AI961" s="5" t="str">
        <f>IF(AB961 = "", "", IFERROR(VLOOKUP(AB961, 'SERVICE LOCATIONS'!$A:$F, 6, FALSE), ""))</f>
        <v/>
      </c>
      <c r="AJ961" s="5" t="str">
        <f>IF(AB961 = "", "", IFERROR(VLOOKUP(AB961, 'SERVICE LOCATIONS'!$A:$G, 7, FALSE), ""))</f>
        <v/>
      </c>
      <c r="AK961" s="5" t="str">
        <f>IF(AB961 = "", "", IFERROR(VLOOKUP(AB961, 'SERVICE LOCATIONS'!$A:$H, 8, FALSE), ""))</f>
        <v/>
      </c>
      <c r="AL961" s="7" t="str">
        <f>IF(AB961 = "", "", IFERROR(VLOOKUP(AB961, 'SERVICE LOCATIONS'!$A:$I, 9, FALSE), ""))</f>
        <v/>
      </c>
      <c r="AM961" s="7" t="str">
        <f>IF(AB961 = "", "", IFERROR(VLOOKUP(AB961, 'SERVICE LOCATIONS'!$A:$J, 10, FALSE), ""))</f>
        <v/>
      </c>
      <c r="AN961" s="7" t="str">
        <f>IF(AB961 = "", "", IFERROR(VLOOKUP(AB961, 'SERVICE LOCATIONS'!$A:$Q, 12, FALSE), ""))</f>
        <v/>
      </c>
      <c r="AO961" s="5" t="str">
        <f>IF(AB961 = "", "", IFERROR(VLOOKUP(AB961, 'SERVICE LOCATIONS'!$A:$Q, 13, FALSE), ""))</f>
        <v/>
      </c>
      <c r="AP961" s="5" t="str">
        <f>IF(AB961 = "", "", IFERROR(VLOOKUP(AB961, 'SERVICE LOCATIONS'!$A:$Q, 14, FALSE), ""))</f>
        <v/>
      </c>
      <c r="AQ961" s="5" t="str">
        <f>IF(AB961 = "", "", IFERROR(VLOOKUP(AB961, 'SERVICE LOCATIONS'!$A:$Q, 15, FALSE), ""))</f>
        <v/>
      </c>
      <c r="AR961" s="5" t="str">
        <f>IF(AB961 = "", "", IFERROR(VLOOKUP(AB961, 'SERVICE LOCATIONS'!$A:$Q, 16, FALSE), ""))</f>
        <v/>
      </c>
      <c r="AS961" s="5" t="str">
        <f>IF(AB961 = "", "", IFERROR(VLOOKUP(AB961, 'SERVICE LOCATIONS'!$A:$Q, 17, FALSE), ""))</f>
        <v/>
      </c>
      <c r="AT961" s="27" t="str">
        <f>IF(AB961 = "", "", IFERROR(VLOOKUP(AB961, 'SERVICE LOCATIONS'!$A:$Q, 11, FALSE), ""))</f>
        <v/>
      </c>
      <c r="AU961" s="42"/>
      <c r="AV961" s="54"/>
      <c r="AW961" s="55"/>
      <c r="AX961" s="56"/>
      <c r="AY961" s="57"/>
    </row>
    <row r="962" spans="1:51" x14ac:dyDescent="0.2">
      <c r="A962" s="58"/>
      <c r="B962" s="64" t="str">
        <f>IF(A962="", "", TEXT(VLOOKUP(A962, 'ENTITY INFO'!$A:$E, 4, FALSE), "00-0000000"))</f>
        <v/>
      </c>
      <c r="C962" s="64" t="str">
        <f>IF(A962="", "", VLOOKUP(A962, 'ENTITY INFO'!$A:$E, 5, FALSE))</f>
        <v/>
      </c>
      <c r="D962" s="64" t="str">
        <f>IF(A962 = "", "", IFERROR(VLOOKUP(A962, 'ENTITY INFO'!$A:$B, 2, FALSE), ""))</f>
        <v/>
      </c>
      <c r="E962" s="42"/>
      <c r="F962" s="57"/>
      <c r="G962" s="60"/>
      <c r="H962" s="54"/>
      <c r="I962" s="61"/>
      <c r="J962" s="62"/>
      <c r="K962" s="57"/>
      <c r="L962" s="57"/>
      <c r="M962" s="54"/>
      <c r="N962" s="63"/>
      <c r="O962" s="57"/>
      <c r="P962" s="57"/>
      <c r="Q962" s="57"/>
      <c r="R962" s="57"/>
      <c r="S962" s="57"/>
      <c r="T962" s="57"/>
      <c r="U962" s="57"/>
      <c r="V962" s="57"/>
      <c r="W962" s="57"/>
      <c r="X962" s="57"/>
      <c r="Y962" s="25" t="str">
        <f>IF(X962 = "", "", IFERROR(VLOOKUP(X962, Values!G:H, 2, FALSE), ""))</f>
        <v/>
      </c>
      <c r="Z962" s="26" t="str">
        <f>IF(X962 = "", "", IFERROR(VLOOKUP(X962, Values!G:I, 3, FALSE), ""))</f>
        <v/>
      </c>
      <c r="AA962" s="107"/>
      <c r="AB962" s="56"/>
      <c r="AC962" s="57"/>
      <c r="AD962" s="25"/>
      <c r="AE962" s="5" t="str">
        <f>IF(AB962 = "", "", IFERROR(VLOOKUP(AB962, 'SERVICE LOCATIONS'!$A:$B, 2, FALSE), ""))</f>
        <v/>
      </c>
      <c r="AF962" s="5" t="str">
        <f>IF(AB962 = "", "", IFERROR(IF(VLOOKUP(AB962, 'SERVICE LOCATIONS'!$A:$C, 3, FALSE) = 0, "", VLOOKUP(AB962, 'SERVICE LOCATIONS'!$A:$D, 3, FALSE)), ""))</f>
        <v/>
      </c>
      <c r="AG962" s="5" t="str">
        <f>IF(AB962 = "", "", IFERROR(VLOOKUP(AB962, 'SERVICE LOCATIONS'!$A:$D, 4, FALSE), ""))</f>
        <v/>
      </c>
      <c r="AH962" s="5" t="str">
        <f>IF(AB962 = "", "", IFERROR(VLOOKUP(AB962, 'SERVICE LOCATIONS'!$A:$J, 5, FALSE), ""))</f>
        <v/>
      </c>
      <c r="AI962" s="5" t="str">
        <f>IF(AB962 = "", "", IFERROR(VLOOKUP(AB962, 'SERVICE LOCATIONS'!$A:$F, 6, FALSE), ""))</f>
        <v/>
      </c>
      <c r="AJ962" s="5" t="str">
        <f>IF(AB962 = "", "", IFERROR(VLOOKUP(AB962, 'SERVICE LOCATIONS'!$A:$G, 7, FALSE), ""))</f>
        <v/>
      </c>
      <c r="AK962" s="5" t="str">
        <f>IF(AB962 = "", "", IFERROR(VLOOKUP(AB962, 'SERVICE LOCATIONS'!$A:$H, 8, FALSE), ""))</f>
        <v/>
      </c>
      <c r="AL962" s="7" t="str">
        <f>IF(AB962 = "", "", IFERROR(VLOOKUP(AB962, 'SERVICE LOCATIONS'!$A:$I, 9, FALSE), ""))</f>
        <v/>
      </c>
      <c r="AM962" s="7" t="str">
        <f>IF(AB962 = "", "", IFERROR(VLOOKUP(AB962, 'SERVICE LOCATIONS'!$A:$J, 10, FALSE), ""))</f>
        <v/>
      </c>
      <c r="AN962" s="7" t="str">
        <f>IF(AB962 = "", "", IFERROR(VLOOKUP(AB962, 'SERVICE LOCATIONS'!$A:$Q, 12, FALSE), ""))</f>
        <v/>
      </c>
      <c r="AO962" s="5" t="str">
        <f>IF(AB962 = "", "", IFERROR(VLOOKUP(AB962, 'SERVICE LOCATIONS'!$A:$Q, 13, FALSE), ""))</f>
        <v/>
      </c>
      <c r="AP962" s="5" t="str">
        <f>IF(AB962 = "", "", IFERROR(VLOOKUP(AB962, 'SERVICE LOCATIONS'!$A:$Q, 14, FALSE), ""))</f>
        <v/>
      </c>
      <c r="AQ962" s="5" t="str">
        <f>IF(AB962 = "", "", IFERROR(VLOOKUP(AB962, 'SERVICE LOCATIONS'!$A:$Q, 15, FALSE), ""))</f>
        <v/>
      </c>
      <c r="AR962" s="5" t="str">
        <f>IF(AB962 = "", "", IFERROR(VLOOKUP(AB962, 'SERVICE LOCATIONS'!$A:$Q, 16, FALSE), ""))</f>
        <v/>
      </c>
      <c r="AS962" s="5" t="str">
        <f>IF(AB962 = "", "", IFERROR(VLOOKUP(AB962, 'SERVICE LOCATIONS'!$A:$Q, 17, FALSE), ""))</f>
        <v/>
      </c>
      <c r="AT962" s="27" t="str">
        <f>IF(AB962 = "", "", IFERROR(VLOOKUP(AB962, 'SERVICE LOCATIONS'!$A:$Q, 11, FALSE), ""))</f>
        <v/>
      </c>
      <c r="AU962" s="42"/>
      <c r="AV962" s="54"/>
      <c r="AW962" s="55"/>
      <c r="AX962" s="56"/>
      <c r="AY962" s="57"/>
    </row>
    <row r="963" spans="1:51" x14ac:dyDescent="0.2">
      <c r="A963" s="58"/>
      <c r="B963" s="64" t="str">
        <f>IF(A963="", "", TEXT(VLOOKUP(A963, 'ENTITY INFO'!$A:$E, 4, FALSE), "00-0000000"))</f>
        <v/>
      </c>
      <c r="C963" s="64" t="str">
        <f>IF(A963="", "", VLOOKUP(A963, 'ENTITY INFO'!$A:$E, 5, FALSE))</f>
        <v/>
      </c>
      <c r="D963" s="64" t="str">
        <f>IF(A963 = "", "", IFERROR(VLOOKUP(A963, 'ENTITY INFO'!$A:$B, 2, FALSE), ""))</f>
        <v/>
      </c>
      <c r="E963" s="42"/>
      <c r="F963" s="57"/>
      <c r="G963" s="60"/>
      <c r="H963" s="54"/>
      <c r="I963" s="61"/>
      <c r="J963" s="62"/>
      <c r="K963" s="57"/>
      <c r="L963" s="57"/>
      <c r="M963" s="54"/>
      <c r="N963" s="63"/>
      <c r="O963" s="57"/>
      <c r="P963" s="57"/>
      <c r="Q963" s="57"/>
      <c r="R963" s="57"/>
      <c r="S963" s="57"/>
      <c r="T963" s="57"/>
      <c r="U963" s="57"/>
      <c r="V963" s="57"/>
      <c r="W963" s="57"/>
      <c r="X963" s="57"/>
      <c r="Y963" s="25" t="str">
        <f>IF(X963 = "", "", IFERROR(VLOOKUP(X963, Values!G:H, 2, FALSE), ""))</f>
        <v/>
      </c>
      <c r="Z963" s="26" t="str">
        <f>IF(X963 = "", "", IFERROR(VLOOKUP(X963, Values!G:I, 3, FALSE), ""))</f>
        <v/>
      </c>
      <c r="AA963" s="107"/>
      <c r="AB963" s="56"/>
      <c r="AC963" s="57"/>
      <c r="AD963" s="25"/>
      <c r="AE963" s="5" t="str">
        <f>IF(AB963 = "", "", IFERROR(VLOOKUP(AB963, 'SERVICE LOCATIONS'!$A:$B, 2, FALSE), ""))</f>
        <v/>
      </c>
      <c r="AF963" s="5" t="str">
        <f>IF(AB963 = "", "", IFERROR(IF(VLOOKUP(AB963, 'SERVICE LOCATIONS'!$A:$C, 3, FALSE) = 0, "", VLOOKUP(AB963, 'SERVICE LOCATIONS'!$A:$D, 3, FALSE)), ""))</f>
        <v/>
      </c>
      <c r="AG963" s="5" t="str">
        <f>IF(AB963 = "", "", IFERROR(VLOOKUP(AB963, 'SERVICE LOCATIONS'!$A:$D, 4, FALSE), ""))</f>
        <v/>
      </c>
      <c r="AH963" s="5" t="str">
        <f>IF(AB963 = "", "", IFERROR(VLOOKUP(AB963, 'SERVICE LOCATIONS'!$A:$J, 5, FALSE), ""))</f>
        <v/>
      </c>
      <c r="AI963" s="5" t="str">
        <f>IF(AB963 = "", "", IFERROR(VLOOKUP(AB963, 'SERVICE LOCATIONS'!$A:$F, 6, FALSE), ""))</f>
        <v/>
      </c>
      <c r="AJ963" s="5" t="str">
        <f>IF(AB963 = "", "", IFERROR(VLOOKUP(AB963, 'SERVICE LOCATIONS'!$A:$G, 7, FALSE), ""))</f>
        <v/>
      </c>
      <c r="AK963" s="5" t="str">
        <f>IF(AB963 = "", "", IFERROR(VLOOKUP(AB963, 'SERVICE LOCATIONS'!$A:$H, 8, FALSE), ""))</f>
        <v/>
      </c>
      <c r="AL963" s="7" t="str">
        <f>IF(AB963 = "", "", IFERROR(VLOOKUP(AB963, 'SERVICE LOCATIONS'!$A:$I, 9, FALSE), ""))</f>
        <v/>
      </c>
      <c r="AM963" s="7" t="str">
        <f>IF(AB963 = "", "", IFERROR(VLOOKUP(AB963, 'SERVICE LOCATIONS'!$A:$J, 10, FALSE), ""))</f>
        <v/>
      </c>
      <c r="AN963" s="7" t="str">
        <f>IF(AB963 = "", "", IFERROR(VLOOKUP(AB963, 'SERVICE LOCATIONS'!$A:$Q, 12, FALSE), ""))</f>
        <v/>
      </c>
      <c r="AO963" s="5" t="str">
        <f>IF(AB963 = "", "", IFERROR(VLOOKUP(AB963, 'SERVICE LOCATIONS'!$A:$Q, 13, FALSE), ""))</f>
        <v/>
      </c>
      <c r="AP963" s="5" t="str">
        <f>IF(AB963 = "", "", IFERROR(VLOOKUP(AB963, 'SERVICE LOCATIONS'!$A:$Q, 14, FALSE), ""))</f>
        <v/>
      </c>
      <c r="AQ963" s="5" t="str">
        <f>IF(AB963 = "", "", IFERROR(VLOOKUP(AB963, 'SERVICE LOCATIONS'!$A:$Q, 15, FALSE), ""))</f>
        <v/>
      </c>
      <c r="AR963" s="5" t="str">
        <f>IF(AB963 = "", "", IFERROR(VLOOKUP(AB963, 'SERVICE LOCATIONS'!$A:$Q, 16, FALSE), ""))</f>
        <v/>
      </c>
      <c r="AS963" s="5" t="str">
        <f>IF(AB963 = "", "", IFERROR(VLOOKUP(AB963, 'SERVICE LOCATIONS'!$A:$Q, 17, FALSE), ""))</f>
        <v/>
      </c>
      <c r="AT963" s="27" t="str">
        <f>IF(AB963 = "", "", IFERROR(VLOOKUP(AB963, 'SERVICE LOCATIONS'!$A:$Q, 11, FALSE), ""))</f>
        <v/>
      </c>
      <c r="AU963" s="42"/>
      <c r="AV963" s="54"/>
      <c r="AW963" s="55"/>
      <c r="AX963" s="56"/>
      <c r="AY963" s="57"/>
    </row>
    <row r="964" spans="1:51" x14ac:dyDescent="0.2">
      <c r="A964" s="58"/>
      <c r="B964" s="64" t="str">
        <f>IF(A964="", "", TEXT(VLOOKUP(A964, 'ENTITY INFO'!$A:$E, 4, FALSE), "00-0000000"))</f>
        <v/>
      </c>
      <c r="C964" s="64" t="str">
        <f>IF(A964="", "", VLOOKUP(A964, 'ENTITY INFO'!$A:$E, 5, FALSE))</f>
        <v/>
      </c>
      <c r="D964" s="64" t="str">
        <f>IF(A964 = "", "", IFERROR(VLOOKUP(A964, 'ENTITY INFO'!$A:$B, 2, FALSE), ""))</f>
        <v/>
      </c>
      <c r="E964" s="42"/>
      <c r="F964" s="57"/>
      <c r="G964" s="60"/>
      <c r="H964" s="54"/>
      <c r="I964" s="61"/>
      <c r="J964" s="62"/>
      <c r="K964" s="57"/>
      <c r="L964" s="57"/>
      <c r="M964" s="54"/>
      <c r="N964" s="63"/>
      <c r="O964" s="57"/>
      <c r="P964" s="57"/>
      <c r="Q964" s="57"/>
      <c r="R964" s="57"/>
      <c r="S964" s="57"/>
      <c r="T964" s="57"/>
      <c r="U964" s="57"/>
      <c r="V964" s="57"/>
      <c r="W964" s="57"/>
      <c r="X964" s="57"/>
      <c r="Y964" s="25" t="str">
        <f>IF(X964 = "", "", IFERROR(VLOOKUP(X964, Values!G:H, 2, FALSE), ""))</f>
        <v/>
      </c>
      <c r="Z964" s="26" t="str">
        <f>IF(X964 = "", "", IFERROR(VLOOKUP(X964, Values!G:I, 3, FALSE), ""))</f>
        <v/>
      </c>
      <c r="AA964" s="107"/>
      <c r="AB964" s="56"/>
      <c r="AC964" s="57"/>
      <c r="AD964" s="25"/>
      <c r="AE964" s="5" t="str">
        <f>IF(AB964 = "", "", IFERROR(VLOOKUP(AB964, 'SERVICE LOCATIONS'!$A:$B, 2, FALSE), ""))</f>
        <v/>
      </c>
      <c r="AF964" s="5" t="str">
        <f>IF(AB964 = "", "", IFERROR(IF(VLOOKUP(AB964, 'SERVICE LOCATIONS'!$A:$C, 3, FALSE) = 0, "", VLOOKUP(AB964, 'SERVICE LOCATIONS'!$A:$D, 3, FALSE)), ""))</f>
        <v/>
      </c>
      <c r="AG964" s="5" t="str">
        <f>IF(AB964 = "", "", IFERROR(VLOOKUP(AB964, 'SERVICE LOCATIONS'!$A:$D, 4, FALSE), ""))</f>
        <v/>
      </c>
      <c r="AH964" s="5" t="str">
        <f>IF(AB964 = "", "", IFERROR(VLOOKUP(AB964, 'SERVICE LOCATIONS'!$A:$J, 5, FALSE), ""))</f>
        <v/>
      </c>
      <c r="AI964" s="5" t="str">
        <f>IF(AB964 = "", "", IFERROR(VLOOKUP(AB964, 'SERVICE LOCATIONS'!$A:$F, 6, FALSE), ""))</f>
        <v/>
      </c>
      <c r="AJ964" s="5" t="str">
        <f>IF(AB964 = "", "", IFERROR(VLOOKUP(AB964, 'SERVICE LOCATIONS'!$A:$G, 7, FALSE), ""))</f>
        <v/>
      </c>
      <c r="AK964" s="5" t="str">
        <f>IF(AB964 = "", "", IFERROR(VLOOKUP(AB964, 'SERVICE LOCATIONS'!$A:$H, 8, FALSE), ""))</f>
        <v/>
      </c>
      <c r="AL964" s="7" t="str">
        <f>IF(AB964 = "", "", IFERROR(VLOOKUP(AB964, 'SERVICE LOCATIONS'!$A:$I, 9, FALSE), ""))</f>
        <v/>
      </c>
      <c r="AM964" s="7" t="str">
        <f>IF(AB964 = "", "", IFERROR(VLOOKUP(AB964, 'SERVICE LOCATIONS'!$A:$J, 10, FALSE), ""))</f>
        <v/>
      </c>
      <c r="AN964" s="7" t="str">
        <f>IF(AB964 = "", "", IFERROR(VLOOKUP(AB964, 'SERVICE LOCATIONS'!$A:$Q, 12, FALSE), ""))</f>
        <v/>
      </c>
      <c r="AO964" s="5" t="str">
        <f>IF(AB964 = "", "", IFERROR(VLOOKUP(AB964, 'SERVICE LOCATIONS'!$A:$Q, 13, FALSE), ""))</f>
        <v/>
      </c>
      <c r="AP964" s="5" t="str">
        <f>IF(AB964 = "", "", IFERROR(VLOOKUP(AB964, 'SERVICE LOCATIONS'!$A:$Q, 14, FALSE), ""))</f>
        <v/>
      </c>
      <c r="AQ964" s="5" t="str">
        <f>IF(AB964 = "", "", IFERROR(VLOOKUP(AB964, 'SERVICE LOCATIONS'!$A:$Q, 15, FALSE), ""))</f>
        <v/>
      </c>
      <c r="AR964" s="5" t="str">
        <f>IF(AB964 = "", "", IFERROR(VLOOKUP(AB964, 'SERVICE LOCATIONS'!$A:$Q, 16, FALSE), ""))</f>
        <v/>
      </c>
      <c r="AS964" s="5" t="str">
        <f>IF(AB964 = "", "", IFERROR(VLOOKUP(AB964, 'SERVICE LOCATIONS'!$A:$Q, 17, FALSE), ""))</f>
        <v/>
      </c>
      <c r="AT964" s="27" t="str">
        <f>IF(AB964 = "", "", IFERROR(VLOOKUP(AB964, 'SERVICE LOCATIONS'!$A:$Q, 11, FALSE), ""))</f>
        <v/>
      </c>
      <c r="AU964" s="42"/>
      <c r="AV964" s="54"/>
      <c r="AW964" s="55"/>
      <c r="AX964" s="56"/>
      <c r="AY964" s="57"/>
    </row>
    <row r="965" spans="1:51" x14ac:dyDescent="0.2">
      <c r="A965" s="58"/>
      <c r="B965" s="64" t="str">
        <f>IF(A965="", "", TEXT(VLOOKUP(A965, 'ENTITY INFO'!$A:$E, 4, FALSE), "00-0000000"))</f>
        <v/>
      </c>
      <c r="C965" s="64" t="str">
        <f>IF(A965="", "", VLOOKUP(A965, 'ENTITY INFO'!$A:$E, 5, FALSE))</f>
        <v/>
      </c>
      <c r="D965" s="64" t="str">
        <f>IF(A965 = "", "", IFERROR(VLOOKUP(A965, 'ENTITY INFO'!$A:$B, 2, FALSE), ""))</f>
        <v/>
      </c>
      <c r="E965" s="42"/>
      <c r="F965" s="57"/>
      <c r="G965" s="60"/>
      <c r="H965" s="54"/>
      <c r="I965" s="61"/>
      <c r="J965" s="62"/>
      <c r="K965" s="57"/>
      <c r="L965" s="57"/>
      <c r="M965" s="54"/>
      <c r="N965" s="63"/>
      <c r="O965" s="57"/>
      <c r="P965" s="57"/>
      <c r="Q965" s="57"/>
      <c r="R965" s="57"/>
      <c r="S965" s="57"/>
      <c r="T965" s="57"/>
      <c r="U965" s="57"/>
      <c r="V965" s="57"/>
      <c r="W965" s="57"/>
      <c r="X965" s="57"/>
      <c r="Y965" s="25" t="str">
        <f>IF(X965 = "", "", IFERROR(VLOOKUP(X965, Values!G:H, 2, FALSE), ""))</f>
        <v/>
      </c>
      <c r="Z965" s="26" t="str">
        <f>IF(X965 = "", "", IFERROR(VLOOKUP(X965, Values!G:I, 3, FALSE), ""))</f>
        <v/>
      </c>
      <c r="AA965" s="107"/>
      <c r="AB965" s="56"/>
      <c r="AC965" s="57"/>
      <c r="AD965" s="25"/>
      <c r="AE965" s="5" t="str">
        <f>IF(AB965 = "", "", IFERROR(VLOOKUP(AB965, 'SERVICE LOCATIONS'!$A:$B, 2, FALSE), ""))</f>
        <v/>
      </c>
      <c r="AF965" s="5" t="str">
        <f>IF(AB965 = "", "", IFERROR(IF(VLOOKUP(AB965, 'SERVICE LOCATIONS'!$A:$C, 3, FALSE) = 0, "", VLOOKUP(AB965, 'SERVICE LOCATIONS'!$A:$D, 3, FALSE)), ""))</f>
        <v/>
      </c>
      <c r="AG965" s="5" t="str">
        <f>IF(AB965 = "", "", IFERROR(VLOOKUP(AB965, 'SERVICE LOCATIONS'!$A:$D, 4, FALSE), ""))</f>
        <v/>
      </c>
      <c r="AH965" s="5" t="str">
        <f>IF(AB965 = "", "", IFERROR(VLOOKUP(AB965, 'SERVICE LOCATIONS'!$A:$J, 5, FALSE), ""))</f>
        <v/>
      </c>
      <c r="AI965" s="5" t="str">
        <f>IF(AB965 = "", "", IFERROR(VLOOKUP(AB965, 'SERVICE LOCATIONS'!$A:$F, 6, FALSE), ""))</f>
        <v/>
      </c>
      <c r="AJ965" s="5" t="str">
        <f>IF(AB965 = "", "", IFERROR(VLOOKUP(AB965, 'SERVICE LOCATIONS'!$A:$G, 7, FALSE), ""))</f>
        <v/>
      </c>
      <c r="AK965" s="5" t="str">
        <f>IF(AB965 = "", "", IFERROR(VLOOKUP(AB965, 'SERVICE LOCATIONS'!$A:$H, 8, FALSE), ""))</f>
        <v/>
      </c>
      <c r="AL965" s="7" t="str">
        <f>IF(AB965 = "", "", IFERROR(VLOOKUP(AB965, 'SERVICE LOCATIONS'!$A:$I, 9, FALSE), ""))</f>
        <v/>
      </c>
      <c r="AM965" s="7" t="str">
        <f>IF(AB965 = "", "", IFERROR(VLOOKUP(AB965, 'SERVICE LOCATIONS'!$A:$J, 10, FALSE), ""))</f>
        <v/>
      </c>
      <c r="AN965" s="7" t="str">
        <f>IF(AB965 = "", "", IFERROR(VLOOKUP(AB965, 'SERVICE LOCATIONS'!$A:$Q, 12, FALSE), ""))</f>
        <v/>
      </c>
      <c r="AO965" s="5" t="str">
        <f>IF(AB965 = "", "", IFERROR(VLOOKUP(AB965, 'SERVICE LOCATIONS'!$A:$Q, 13, FALSE), ""))</f>
        <v/>
      </c>
      <c r="AP965" s="5" t="str">
        <f>IF(AB965 = "", "", IFERROR(VLOOKUP(AB965, 'SERVICE LOCATIONS'!$A:$Q, 14, FALSE), ""))</f>
        <v/>
      </c>
      <c r="AQ965" s="5" t="str">
        <f>IF(AB965 = "", "", IFERROR(VLOOKUP(AB965, 'SERVICE LOCATIONS'!$A:$Q, 15, FALSE), ""))</f>
        <v/>
      </c>
      <c r="AR965" s="5" t="str">
        <f>IF(AB965 = "", "", IFERROR(VLOOKUP(AB965, 'SERVICE LOCATIONS'!$A:$Q, 16, FALSE), ""))</f>
        <v/>
      </c>
      <c r="AS965" s="5" t="str">
        <f>IF(AB965 = "", "", IFERROR(VLOOKUP(AB965, 'SERVICE LOCATIONS'!$A:$Q, 17, FALSE), ""))</f>
        <v/>
      </c>
      <c r="AT965" s="27" t="str">
        <f>IF(AB965 = "", "", IFERROR(VLOOKUP(AB965, 'SERVICE LOCATIONS'!$A:$Q, 11, FALSE), ""))</f>
        <v/>
      </c>
      <c r="AU965" s="42"/>
      <c r="AV965" s="54"/>
      <c r="AW965" s="55"/>
      <c r="AX965" s="56"/>
      <c r="AY965" s="57"/>
    </row>
    <row r="966" spans="1:51" x14ac:dyDescent="0.2">
      <c r="A966" s="58"/>
      <c r="B966" s="64" t="str">
        <f>IF(A966="", "", TEXT(VLOOKUP(A966, 'ENTITY INFO'!$A:$E, 4, FALSE), "00-0000000"))</f>
        <v/>
      </c>
      <c r="C966" s="64" t="str">
        <f>IF(A966="", "", VLOOKUP(A966, 'ENTITY INFO'!$A:$E, 5, FALSE))</f>
        <v/>
      </c>
      <c r="D966" s="64" t="str">
        <f>IF(A966 = "", "", IFERROR(VLOOKUP(A966, 'ENTITY INFO'!$A:$B, 2, FALSE), ""))</f>
        <v/>
      </c>
      <c r="E966" s="42"/>
      <c r="F966" s="57"/>
      <c r="G966" s="60"/>
      <c r="H966" s="54"/>
      <c r="I966" s="61"/>
      <c r="J966" s="62"/>
      <c r="K966" s="57"/>
      <c r="L966" s="57"/>
      <c r="M966" s="54"/>
      <c r="N966" s="63"/>
      <c r="O966" s="57"/>
      <c r="P966" s="57"/>
      <c r="Q966" s="57"/>
      <c r="R966" s="57"/>
      <c r="S966" s="57"/>
      <c r="T966" s="57"/>
      <c r="U966" s="57"/>
      <c r="V966" s="57"/>
      <c r="W966" s="57"/>
      <c r="X966" s="57"/>
      <c r="Y966" s="25" t="str">
        <f>IF(X966 = "", "", IFERROR(VLOOKUP(X966, Values!G:H, 2, FALSE), ""))</f>
        <v/>
      </c>
      <c r="Z966" s="26" t="str">
        <f>IF(X966 = "", "", IFERROR(VLOOKUP(X966, Values!G:I, 3, FALSE), ""))</f>
        <v/>
      </c>
      <c r="AA966" s="107"/>
      <c r="AB966" s="56"/>
      <c r="AC966" s="57"/>
      <c r="AD966" s="25"/>
      <c r="AE966" s="5" t="str">
        <f>IF(AB966 = "", "", IFERROR(VLOOKUP(AB966, 'SERVICE LOCATIONS'!$A:$B, 2, FALSE), ""))</f>
        <v/>
      </c>
      <c r="AF966" s="5" t="str">
        <f>IF(AB966 = "", "", IFERROR(IF(VLOOKUP(AB966, 'SERVICE LOCATIONS'!$A:$C, 3, FALSE) = 0, "", VLOOKUP(AB966, 'SERVICE LOCATIONS'!$A:$D, 3, FALSE)), ""))</f>
        <v/>
      </c>
      <c r="AG966" s="5" t="str">
        <f>IF(AB966 = "", "", IFERROR(VLOOKUP(AB966, 'SERVICE LOCATIONS'!$A:$D, 4, FALSE), ""))</f>
        <v/>
      </c>
      <c r="AH966" s="5" t="str">
        <f>IF(AB966 = "", "", IFERROR(VLOOKUP(AB966, 'SERVICE LOCATIONS'!$A:$J, 5, FALSE), ""))</f>
        <v/>
      </c>
      <c r="AI966" s="5" t="str">
        <f>IF(AB966 = "", "", IFERROR(VLOOKUP(AB966, 'SERVICE LOCATIONS'!$A:$F, 6, FALSE), ""))</f>
        <v/>
      </c>
      <c r="AJ966" s="5" t="str">
        <f>IF(AB966 = "", "", IFERROR(VLOOKUP(AB966, 'SERVICE LOCATIONS'!$A:$G, 7, FALSE), ""))</f>
        <v/>
      </c>
      <c r="AK966" s="5" t="str">
        <f>IF(AB966 = "", "", IFERROR(VLOOKUP(AB966, 'SERVICE LOCATIONS'!$A:$H, 8, FALSE), ""))</f>
        <v/>
      </c>
      <c r="AL966" s="7" t="str">
        <f>IF(AB966 = "", "", IFERROR(VLOOKUP(AB966, 'SERVICE LOCATIONS'!$A:$I, 9, FALSE), ""))</f>
        <v/>
      </c>
      <c r="AM966" s="7" t="str">
        <f>IF(AB966 = "", "", IFERROR(VLOOKUP(AB966, 'SERVICE LOCATIONS'!$A:$J, 10, FALSE), ""))</f>
        <v/>
      </c>
      <c r="AN966" s="7" t="str">
        <f>IF(AB966 = "", "", IFERROR(VLOOKUP(AB966, 'SERVICE LOCATIONS'!$A:$Q, 12, FALSE), ""))</f>
        <v/>
      </c>
      <c r="AO966" s="5" t="str">
        <f>IF(AB966 = "", "", IFERROR(VLOOKUP(AB966, 'SERVICE LOCATIONS'!$A:$Q, 13, FALSE), ""))</f>
        <v/>
      </c>
      <c r="AP966" s="5" t="str">
        <f>IF(AB966 = "", "", IFERROR(VLOOKUP(AB966, 'SERVICE LOCATIONS'!$A:$Q, 14, FALSE), ""))</f>
        <v/>
      </c>
      <c r="AQ966" s="5" t="str">
        <f>IF(AB966 = "", "", IFERROR(VLOOKUP(AB966, 'SERVICE LOCATIONS'!$A:$Q, 15, FALSE), ""))</f>
        <v/>
      </c>
      <c r="AR966" s="5" t="str">
        <f>IF(AB966 = "", "", IFERROR(VLOOKUP(AB966, 'SERVICE LOCATIONS'!$A:$Q, 16, FALSE), ""))</f>
        <v/>
      </c>
      <c r="AS966" s="5" t="str">
        <f>IF(AB966 = "", "", IFERROR(VLOOKUP(AB966, 'SERVICE LOCATIONS'!$A:$Q, 17, FALSE), ""))</f>
        <v/>
      </c>
      <c r="AT966" s="27" t="str">
        <f>IF(AB966 = "", "", IFERROR(VLOOKUP(AB966, 'SERVICE LOCATIONS'!$A:$Q, 11, FALSE), ""))</f>
        <v/>
      </c>
      <c r="AU966" s="42"/>
      <c r="AV966" s="54"/>
      <c r="AW966" s="55"/>
      <c r="AX966" s="56"/>
      <c r="AY966" s="57"/>
    </row>
    <row r="967" spans="1:51" x14ac:dyDescent="0.2">
      <c r="A967" s="58"/>
      <c r="B967" s="64" t="str">
        <f>IF(A967="", "", TEXT(VLOOKUP(A967, 'ENTITY INFO'!$A:$E, 4, FALSE), "00-0000000"))</f>
        <v/>
      </c>
      <c r="C967" s="64" t="str">
        <f>IF(A967="", "", VLOOKUP(A967, 'ENTITY INFO'!$A:$E, 5, FALSE))</f>
        <v/>
      </c>
      <c r="D967" s="64" t="str">
        <f>IF(A967 = "", "", IFERROR(VLOOKUP(A967, 'ENTITY INFO'!$A:$B, 2, FALSE), ""))</f>
        <v/>
      </c>
      <c r="E967" s="42"/>
      <c r="F967" s="57"/>
      <c r="G967" s="60"/>
      <c r="H967" s="54"/>
      <c r="I967" s="61"/>
      <c r="J967" s="62"/>
      <c r="K967" s="57"/>
      <c r="L967" s="57"/>
      <c r="M967" s="54"/>
      <c r="N967" s="63"/>
      <c r="O967" s="57"/>
      <c r="P967" s="57"/>
      <c r="Q967" s="57"/>
      <c r="R967" s="57"/>
      <c r="S967" s="57"/>
      <c r="T967" s="57"/>
      <c r="U967" s="57"/>
      <c r="V967" s="57"/>
      <c r="W967" s="57"/>
      <c r="X967" s="57"/>
      <c r="Y967" s="25" t="str">
        <f>IF(X967 = "", "", IFERROR(VLOOKUP(X967, Values!G:H, 2, FALSE), ""))</f>
        <v/>
      </c>
      <c r="Z967" s="26" t="str">
        <f>IF(X967 = "", "", IFERROR(VLOOKUP(X967, Values!G:I, 3, FALSE), ""))</f>
        <v/>
      </c>
      <c r="AA967" s="107"/>
      <c r="AB967" s="56"/>
      <c r="AC967" s="57"/>
      <c r="AD967" s="25"/>
      <c r="AE967" s="5" t="str">
        <f>IF(AB967 = "", "", IFERROR(VLOOKUP(AB967, 'SERVICE LOCATIONS'!$A:$B, 2, FALSE), ""))</f>
        <v/>
      </c>
      <c r="AF967" s="5" t="str">
        <f>IF(AB967 = "", "", IFERROR(IF(VLOOKUP(AB967, 'SERVICE LOCATIONS'!$A:$C, 3, FALSE) = 0, "", VLOOKUP(AB967, 'SERVICE LOCATIONS'!$A:$D, 3, FALSE)), ""))</f>
        <v/>
      </c>
      <c r="AG967" s="5" t="str">
        <f>IF(AB967 = "", "", IFERROR(VLOOKUP(AB967, 'SERVICE LOCATIONS'!$A:$D, 4, FALSE), ""))</f>
        <v/>
      </c>
      <c r="AH967" s="5" t="str">
        <f>IF(AB967 = "", "", IFERROR(VLOOKUP(AB967, 'SERVICE LOCATIONS'!$A:$J, 5, FALSE), ""))</f>
        <v/>
      </c>
      <c r="AI967" s="5" t="str">
        <f>IF(AB967 = "", "", IFERROR(VLOOKUP(AB967, 'SERVICE LOCATIONS'!$A:$F, 6, FALSE), ""))</f>
        <v/>
      </c>
      <c r="AJ967" s="5" t="str">
        <f>IF(AB967 = "", "", IFERROR(VLOOKUP(AB967, 'SERVICE LOCATIONS'!$A:$G, 7, FALSE), ""))</f>
        <v/>
      </c>
      <c r="AK967" s="5" t="str">
        <f>IF(AB967 = "", "", IFERROR(VLOOKUP(AB967, 'SERVICE LOCATIONS'!$A:$H, 8, FALSE), ""))</f>
        <v/>
      </c>
      <c r="AL967" s="7" t="str">
        <f>IF(AB967 = "", "", IFERROR(VLOOKUP(AB967, 'SERVICE LOCATIONS'!$A:$I, 9, FALSE), ""))</f>
        <v/>
      </c>
      <c r="AM967" s="7" t="str">
        <f>IF(AB967 = "", "", IFERROR(VLOOKUP(AB967, 'SERVICE LOCATIONS'!$A:$J, 10, FALSE), ""))</f>
        <v/>
      </c>
      <c r="AN967" s="7" t="str">
        <f>IF(AB967 = "", "", IFERROR(VLOOKUP(AB967, 'SERVICE LOCATIONS'!$A:$Q, 12, FALSE), ""))</f>
        <v/>
      </c>
      <c r="AO967" s="5" t="str">
        <f>IF(AB967 = "", "", IFERROR(VLOOKUP(AB967, 'SERVICE LOCATIONS'!$A:$Q, 13, FALSE), ""))</f>
        <v/>
      </c>
      <c r="AP967" s="5" t="str">
        <f>IF(AB967 = "", "", IFERROR(VLOOKUP(AB967, 'SERVICE LOCATIONS'!$A:$Q, 14, FALSE), ""))</f>
        <v/>
      </c>
      <c r="AQ967" s="5" t="str">
        <f>IF(AB967 = "", "", IFERROR(VLOOKUP(AB967, 'SERVICE LOCATIONS'!$A:$Q, 15, FALSE), ""))</f>
        <v/>
      </c>
      <c r="AR967" s="5" t="str">
        <f>IF(AB967 = "", "", IFERROR(VLOOKUP(AB967, 'SERVICE LOCATIONS'!$A:$Q, 16, FALSE), ""))</f>
        <v/>
      </c>
      <c r="AS967" s="5" t="str">
        <f>IF(AB967 = "", "", IFERROR(VLOOKUP(AB967, 'SERVICE LOCATIONS'!$A:$Q, 17, FALSE), ""))</f>
        <v/>
      </c>
      <c r="AT967" s="27" t="str">
        <f>IF(AB967 = "", "", IFERROR(VLOOKUP(AB967, 'SERVICE LOCATIONS'!$A:$Q, 11, FALSE), ""))</f>
        <v/>
      </c>
      <c r="AU967" s="42"/>
      <c r="AV967" s="54"/>
      <c r="AW967" s="55"/>
      <c r="AX967" s="56"/>
      <c r="AY967" s="57"/>
    </row>
    <row r="968" spans="1:51" x14ac:dyDescent="0.2">
      <c r="A968" s="58"/>
      <c r="B968" s="64" t="str">
        <f>IF(A968="", "", TEXT(VLOOKUP(A968, 'ENTITY INFO'!$A:$E, 4, FALSE), "00-0000000"))</f>
        <v/>
      </c>
      <c r="C968" s="64" t="str">
        <f>IF(A968="", "", VLOOKUP(A968, 'ENTITY INFO'!$A:$E, 5, FALSE))</f>
        <v/>
      </c>
      <c r="D968" s="64" t="str">
        <f>IF(A968 = "", "", IFERROR(VLOOKUP(A968, 'ENTITY INFO'!$A:$B, 2, FALSE), ""))</f>
        <v/>
      </c>
      <c r="E968" s="42"/>
      <c r="F968" s="57"/>
      <c r="G968" s="60"/>
      <c r="H968" s="54"/>
      <c r="I968" s="61"/>
      <c r="J968" s="62"/>
      <c r="K968" s="57"/>
      <c r="L968" s="57"/>
      <c r="M968" s="54"/>
      <c r="N968" s="63"/>
      <c r="O968" s="57"/>
      <c r="P968" s="57"/>
      <c r="Q968" s="57"/>
      <c r="R968" s="57"/>
      <c r="S968" s="57"/>
      <c r="T968" s="57"/>
      <c r="U968" s="57"/>
      <c r="V968" s="57"/>
      <c r="W968" s="57"/>
      <c r="X968" s="57"/>
      <c r="Y968" s="25" t="str">
        <f>IF(X968 = "", "", IFERROR(VLOOKUP(X968, Values!G:H, 2, FALSE), ""))</f>
        <v/>
      </c>
      <c r="Z968" s="26" t="str">
        <f>IF(X968 = "", "", IFERROR(VLOOKUP(X968, Values!G:I, 3, FALSE), ""))</f>
        <v/>
      </c>
      <c r="AA968" s="107"/>
      <c r="AB968" s="56"/>
      <c r="AC968" s="57"/>
      <c r="AD968" s="25"/>
      <c r="AE968" s="5" t="str">
        <f>IF(AB968 = "", "", IFERROR(VLOOKUP(AB968, 'SERVICE LOCATIONS'!$A:$B, 2, FALSE), ""))</f>
        <v/>
      </c>
      <c r="AF968" s="5" t="str">
        <f>IF(AB968 = "", "", IFERROR(IF(VLOOKUP(AB968, 'SERVICE LOCATIONS'!$A:$C, 3, FALSE) = 0, "", VLOOKUP(AB968, 'SERVICE LOCATIONS'!$A:$D, 3, FALSE)), ""))</f>
        <v/>
      </c>
      <c r="AG968" s="5" t="str">
        <f>IF(AB968 = "", "", IFERROR(VLOOKUP(AB968, 'SERVICE LOCATIONS'!$A:$D, 4, FALSE), ""))</f>
        <v/>
      </c>
      <c r="AH968" s="5" t="str">
        <f>IF(AB968 = "", "", IFERROR(VLOOKUP(AB968, 'SERVICE LOCATIONS'!$A:$J, 5, FALSE), ""))</f>
        <v/>
      </c>
      <c r="AI968" s="5" t="str">
        <f>IF(AB968 = "", "", IFERROR(VLOOKUP(AB968, 'SERVICE LOCATIONS'!$A:$F, 6, FALSE), ""))</f>
        <v/>
      </c>
      <c r="AJ968" s="5" t="str">
        <f>IF(AB968 = "", "", IFERROR(VLOOKUP(AB968, 'SERVICE LOCATIONS'!$A:$G, 7, FALSE), ""))</f>
        <v/>
      </c>
      <c r="AK968" s="5" t="str">
        <f>IF(AB968 = "", "", IFERROR(VLOOKUP(AB968, 'SERVICE LOCATIONS'!$A:$H, 8, FALSE), ""))</f>
        <v/>
      </c>
      <c r="AL968" s="7" t="str">
        <f>IF(AB968 = "", "", IFERROR(VLOOKUP(AB968, 'SERVICE LOCATIONS'!$A:$I, 9, FALSE), ""))</f>
        <v/>
      </c>
      <c r="AM968" s="7" t="str">
        <f>IF(AB968 = "", "", IFERROR(VLOOKUP(AB968, 'SERVICE LOCATIONS'!$A:$J, 10, FALSE), ""))</f>
        <v/>
      </c>
      <c r="AN968" s="7" t="str">
        <f>IF(AB968 = "", "", IFERROR(VLOOKUP(AB968, 'SERVICE LOCATIONS'!$A:$Q, 12, FALSE), ""))</f>
        <v/>
      </c>
      <c r="AO968" s="5" t="str">
        <f>IF(AB968 = "", "", IFERROR(VLOOKUP(AB968, 'SERVICE LOCATIONS'!$A:$Q, 13, FALSE), ""))</f>
        <v/>
      </c>
      <c r="AP968" s="5" t="str">
        <f>IF(AB968 = "", "", IFERROR(VLOOKUP(AB968, 'SERVICE LOCATIONS'!$A:$Q, 14, FALSE), ""))</f>
        <v/>
      </c>
      <c r="AQ968" s="5" t="str">
        <f>IF(AB968 = "", "", IFERROR(VLOOKUP(AB968, 'SERVICE LOCATIONS'!$A:$Q, 15, FALSE), ""))</f>
        <v/>
      </c>
      <c r="AR968" s="5" t="str">
        <f>IF(AB968 = "", "", IFERROR(VLOOKUP(AB968, 'SERVICE LOCATIONS'!$A:$Q, 16, FALSE), ""))</f>
        <v/>
      </c>
      <c r="AS968" s="5" t="str">
        <f>IF(AB968 = "", "", IFERROR(VLOOKUP(AB968, 'SERVICE LOCATIONS'!$A:$Q, 17, FALSE), ""))</f>
        <v/>
      </c>
      <c r="AT968" s="27" t="str">
        <f>IF(AB968 = "", "", IFERROR(VLOOKUP(AB968, 'SERVICE LOCATIONS'!$A:$Q, 11, FALSE), ""))</f>
        <v/>
      </c>
      <c r="AU968" s="42"/>
      <c r="AV968" s="54"/>
      <c r="AW968" s="55"/>
      <c r="AX968" s="56"/>
      <c r="AY968" s="57"/>
    </row>
    <row r="969" spans="1:51" x14ac:dyDescent="0.2">
      <c r="A969" s="58"/>
      <c r="B969" s="64" t="str">
        <f>IF(A969="", "", TEXT(VLOOKUP(A969, 'ENTITY INFO'!$A:$E, 4, FALSE), "00-0000000"))</f>
        <v/>
      </c>
      <c r="C969" s="64" t="str">
        <f>IF(A969="", "", VLOOKUP(A969, 'ENTITY INFO'!$A:$E, 5, FALSE))</f>
        <v/>
      </c>
      <c r="D969" s="64" t="str">
        <f>IF(A969 = "", "", IFERROR(VLOOKUP(A969, 'ENTITY INFO'!$A:$B, 2, FALSE), ""))</f>
        <v/>
      </c>
      <c r="E969" s="42"/>
      <c r="F969" s="57"/>
      <c r="G969" s="60"/>
      <c r="H969" s="54"/>
      <c r="I969" s="61"/>
      <c r="J969" s="62"/>
      <c r="K969" s="57"/>
      <c r="L969" s="57"/>
      <c r="M969" s="54"/>
      <c r="N969" s="63"/>
      <c r="O969" s="57"/>
      <c r="P969" s="57"/>
      <c r="Q969" s="57"/>
      <c r="R969" s="57"/>
      <c r="S969" s="57"/>
      <c r="T969" s="57"/>
      <c r="U969" s="57"/>
      <c r="V969" s="57"/>
      <c r="W969" s="57"/>
      <c r="X969" s="57"/>
      <c r="Y969" s="25" t="str">
        <f>IF(X969 = "", "", IFERROR(VLOOKUP(X969, Values!G:H, 2, FALSE), ""))</f>
        <v/>
      </c>
      <c r="Z969" s="26" t="str">
        <f>IF(X969 = "", "", IFERROR(VLOOKUP(X969, Values!G:I, 3, FALSE), ""))</f>
        <v/>
      </c>
      <c r="AA969" s="107"/>
      <c r="AB969" s="56"/>
      <c r="AC969" s="57"/>
      <c r="AD969" s="25"/>
      <c r="AE969" s="5" t="str">
        <f>IF(AB969 = "", "", IFERROR(VLOOKUP(AB969, 'SERVICE LOCATIONS'!$A:$B, 2, FALSE), ""))</f>
        <v/>
      </c>
      <c r="AF969" s="5" t="str">
        <f>IF(AB969 = "", "", IFERROR(IF(VLOOKUP(AB969, 'SERVICE LOCATIONS'!$A:$C, 3, FALSE) = 0, "", VLOOKUP(AB969, 'SERVICE LOCATIONS'!$A:$D, 3, FALSE)), ""))</f>
        <v/>
      </c>
      <c r="AG969" s="5" t="str">
        <f>IF(AB969 = "", "", IFERROR(VLOOKUP(AB969, 'SERVICE LOCATIONS'!$A:$D, 4, FALSE), ""))</f>
        <v/>
      </c>
      <c r="AH969" s="5" t="str">
        <f>IF(AB969 = "", "", IFERROR(VLOOKUP(AB969, 'SERVICE LOCATIONS'!$A:$J, 5, FALSE), ""))</f>
        <v/>
      </c>
      <c r="AI969" s="5" t="str">
        <f>IF(AB969 = "", "", IFERROR(VLOOKUP(AB969, 'SERVICE LOCATIONS'!$A:$F, 6, FALSE), ""))</f>
        <v/>
      </c>
      <c r="AJ969" s="5" t="str">
        <f>IF(AB969 = "", "", IFERROR(VLOOKUP(AB969, 'SERVICE LOCATIONS'!$A:$G, 7, FALSE), ""))</f>
        <v/>
      </c>
      <c r="AK969" s="5" t="str">
        <f>IF(AB969 = "", "", IFERROR(VLOOKUP(AB969, 'SERVICE LOCATIONS'!$A:$H, 8, FALSE), ""))</f>
        <v/>
      </c>
      <c r="AL969" s="7" t="str">
        <f>IF(AB969 = "", "", IFERROR(VLOOKUP(AB969, 'SERVICE LOCATIONS'!$A:$I, 9, FALSE), ""))</f>
        <v/>
      </c>
      <c r="AM969" s="7" t="str">
        <f>IF(AB969 = "", "", IFERROR(VLOOKUP(AB969, 'SERVICE LOCATIONS'!$A:$J, 10, FALSE), ""))</f>
        <v/>
      </c>
      <c r="AN969" s="7" t="str">
        <f>IF(AB969 = "", "", IFERROR(VLOOKUP(AB969, 'SERVICE LOCATIONS'!$A:$Q, 12, FALSE), ""))</f>
        <v/>
      </c>
      <c r="AO969" s="5" t="str">
        <f>IF(AB969 = "", "", IFERROR(VLOOKUP(AB969, 'SERVICE LOCATIONS'!$A:$Q, 13, FALSE), ""))</f>
        <v/>
      </c>
      <c r="AP969" s="5" t="str">
        <f>IF(AB969 = "", "", IFERROR(VLOOKUP(AB969, 'SERVICE LOCATIONS'!$A:$Q, 14, FALSE), ""))</f>
        <v/>
      </c>
      <c r="AQ969" s="5" t="str">
        <f>IF(AB969 = "", "", IFERROR(VLOOKUP(AB969, 'SERVICE LOCATIONS'!$A:$Q, 15, FALSE), ""))</f>
        <v/>
      </c>
      <c r="AR969" s="5" t="str">
        <f>IF(AB969 = "", "", IFERROR(VLOOKUP(AB969, 'SERVICE LOCATIONS'!$A:$Q, 16, FALSE), ""))</f>
        <v/>
      </c>
      <c r="AS969" s="5" t="str">
        <f>IF(AB969 = "", "", IFERROR(VLOOKUP(AB969, 'SERVICE LOCATIONS'!$A:$Q, 17, FALSE), ""))</f>
        <v/>
      </c>
      <c r="AT969" s="27" t="str">
        <f>IF(AB969 = "", "", IFERROR(VLOOKUP(AB969, 'SERVICE LOCATIONS'!$A:$Q, 11, FALSE), ""))</f>
        <v/>
      </c>
      <c r="AU969" s="42"/>
      <c r="AV969" s="54"/>
      <c r="AW969" s="55"/>
      <c r="AX969" s="56"/>
      <c r="AY969" s="57"/>
    </row>
    <row r="970" spans="1:51" x14ac:dyDescent="0.2">
      <c r="A970" s="58"/>
      <c r="B970" s="64" t="str">
        <f>IF(A970="", "", TEXT(VLOOKUP(A970, 'ENTITY INFO'!$A:$E, 4, FALSE), "00-0000000"))</f>
        <v/>
      </c>
      <c r="C970" s="64" t="str">
        <f>IF(A970="", "", VLOOKUP(A970, 'ENTITY INFO'!$A:$E, 5, FALSE))</f>
        <v/>
      </c>
      <c r="D970" s="64" t="str">
        <f>IF(A970 = "", "", IFERROR(VLOOKUP(A970, 'ENTITY INFO'!$A:$B, 2, FALSE), ""))</f>
        <v/>
      </c>
      <c r="E970" s="42"/>
      <c r="F970" s="57"/>
      <c r="G970" s="60"/>
      <c r="H970" s="54"/>
      <c r="I970" s="61"/>
      <c r="J970" s="62"/>
      <c r="K970" s="57"/>
      <c r="L970" s="57"/>
      <c r="M970" s="54"/>
      <c r="N970" s="63"/>
      <c r="O970" s="57"/>
      <c r="P970" s="57"/>
      <c r="Q970" s="57"/>
      <c r="R970" s="57"/>
      <c r="S970" s="57"/>
      <c r="T970" s="57"/>
      <c r="U970" s="57"/>
      <c r="V970" s="57"/>
      <c r="W970" s="57"/>
      <c r="X970" s="57"/>
      <c r="Y970" s="25" t="str">
        <f>IF(X970 = "", "", IFERROR(VLOOKUP(X970, Values!G:H, 2, FALSE), ""))</f>
        <v/>
      </c>
      <c r="Z970" s="26" t="str">
        <f>IF(X970 = "", "", IFERROR(VLOOKUP(X970, Values!G:I, 3, FALSE), ""))</f>
        <v/>
      </c>
      <c r="AA970" s="107"/>
      <c r="AB970" s="56"/>
      <c r="AC970" s="57"/>
      <c r="AD970" s="25"/>
      <c r="AE970" s="5" t="str">
        <f>IF(AB970 = "", "", IFERROR(VLOOKUP(AB970, 'SERVICE LOCATIONS'!$A:$B, 2, FALSE), ""))</f>
        <v/>
      </c>
      <c r="AF970" s="5" t="str">
        <f>IF(AB970 = "", "", IFERROR(IF(VLOOKUP(AB970, 'SERVICE LOCATIONS'!$A:$C, 3, FALSE) = 0, "", VLOOKUP(AB970, 'SERVICE LOCATIONS'!$A:$D, 3, FALSE)), ""))</f>
        <v/>
      </c>
      <c r="AG970" s="5" t="str">
        <f>IF(AB970 = "", "", IFERROR(VLOOKUP(AB970, 'SERVICE LOCATIONS'!$A:$D, 4, FALSE), ""))</f>
        <v/>
      </c>
      <c r="AH970" s="5" t="str">
        <f>IF(AB970 = "", "", IFERROR(VLOOKUP(AB970, 'SERVICE LOCATIONS'!$A:$J, 5, FALSE), ""))</f>
        <v/>
      </c>
      <c r="AI970" s="5" t="str">
        <f>IF(AB970 = "", "", IFERROR(VLOOKUP(AB970, 'SERVICE LOCATIONS'!$A:$F, 6, FALSE), ""))</f>
        <v/>
      </c>
      <c r="AJ970" s="5" t="str">
        <f>IF(AB970 = "", "", IFERROR(VLOOKUP(AB970, 'SERVICE LOCATIONS'!$A:$G, 7, FALSE), ""))</f>
        <v/>
      </c>
      <c r="AK970" s="5" t="str">
        <f>IF(AB970 = "", "", IFERROR(VLOOKUP(AB970, 'SERVICE LOCATIONS'!$A:$H, 8, FALSE), ""))</f>
        <v/>
      </c>
      <c r="AL970" s="7" t="str">
        <f>IF(AB970 = "", "", IFERROR(VLOOKUP(AB970, 'SERVICE LOCATIONS'!$A:$I, 9, FALSE), ""))</f>
        <v/>
      </c>
      <c r="AM970" s="7" t="str">
        <f>IF(AB970 = "", "", IFERROR(VLOOKUP(AB970, 'SERVICE LOCATIONS'!$A:$J, 10, FALSE), ""))</f>
        <v/>
      </c>
      <c r="AN970" s="7" t="str">
        <f>IF(AB970 = "", "", IFERROR(VLOOKUP(AB970, 'SERVICE LOCATIONS'!$A:$Q, 12, FALSE), ""))</f>
        <v/>
      </c>
      <c r="AO970" s="5" t="str">
        <f>IF(AB970 = "", "", IFERROR(VLOOKUP(AB970, 'SERVICE LOCATIONS'!$A:$Q, 13, FALSE), ""))</f>
        <v/>
      </c>
      <c r="AP970" s="5" t="str">
        <f>IF(AB970 = "", "", IFERROR(VLOOKUP(AB970, 'SERVICE LOCATIONS'!$A:$Q, 14, FALSE), ""))</f>
        <v/>
      </c>
      <c r="AQ970" s="5" t="str">
        <f>IF(AB970 = "", "", IFERROR(VLOOKUP(AB970, 'SERVICE LOCATIONS'!$A:$Q, 15, FALSE), ""))</f>
        <v/>
      </c>
      <c r="AR970" s="5" t="str">
        <f>IF(AB970 = "", "", IFERROR(VLOOKUP(AB970, 'SERVICE LOCATIONS'!$A:$Q, 16, FALSE), ""))</f>
        <v/>
      </c>
      <c r="AS970" s="5" t="str">
        <f>IF(AB970 = "", "", IFERROR(VLOOKUP(AB970, 'SERVICE LOCATIONS'!$A:$Q, 17, FALSE), ""))</f>
        <v/>
      </c>
      <c r="AT970" s="27" t="str">
        <f>IF(AB970 = "", "", IFERROR(VLOOKUP(AB970, 'SERVICE LOCATIONS'!$A:$Q, 11, FALSE), ""))</f>
        <v/>
      </c>
      <c r="AU970" s="42"/>
      <c r="AV970" s="54"/>
      <c r="AW970" s="55"/>
      <c r="AX970" s="56"/>
      <c r="AY970" s="57"/>
    </row>
    <row r="971" spans="1:51" x14ac:dyDescent="0.2">
      <c r="A971" s="58"/>
      <c r="B971" s="64" t="str">
        <f>IF(A971="", "", TEXT(VLOOKUP(A971, 'ENTITY INFO'!$A:$E, 4, FALSE), "00-0000000"))</f>
        <v/>
      </c>
      <c r="C971" s="64" t="str">
        <f>IF(A971="", "", VLOOKUP(A971, 'ENTITY INFO'!$A:$E, 5, FALSE))</f>
        <v/>
      </c>
      <c r="D971" s="64" t="str">
        <f>IF(A971 = "", "", IFERROR(VLOOKUP(A971, 'ENTITY INFO'!$A:$B, 2, FALSE), ""))</f>
        <v/>
      </c>
      <c r="E971" s="42"/>
      <c r="F971" s="57"/>
      <c r="G971" s="60"/>
      <c r="H971" s="54"/>
      <c r="I971" s="61"/>
      <c r="J971" s="62"/>
      <c r="K971" s="57"/>
      <c r="L971" s="57"/>
      <c r="M971" s="54"/>
      <c r="N971" s="63"/>
      <c r="O971" s="57"/>
      <c r="P971" s="57"/>
      <c r="Q971" s="57"/>
      <c r="R971" s="57"/>
      <c r="S971" s="57"/>
      <c r="T971" s="57"/>
      <c r="U971" s="57"/>
      <c r="V971" s="57"/>
      <c r="W971" s="57"/>
      <c r="X971" s="57"/>
      <c r="Y971" s="25" t="str">
        <f>IF(X971 = "", "", IFERROR(VLOOKUP(X971, Values!G:H, 2, FALSE), ""))</f>
        <v/>
      </c>
      <c r="Z971" s="26" t="str">
        <f>IF(X971 = "", "", IFERROR(VLOOKUP(X971, Values!G:I, 3, FALSE), ""))</f>
        <v/>
      </c>
      <c r="AA971" s="107"/>
      <c r="AB971" s="56"/>
      <c r="AC971" s="57"/>
      <c r="AD971" s="25"/>
      <c r="AE971" s="5" t="str">
        <f>IF(AB971 = "", "", IFERROR(VLOOKUP(AB971, 'SERVICE LOCATIONS'!$A:$B, 2, FALSE), ""))</f>
        <v/>
      </c>
      <c r="AF971" s="5" t="str">
        <f>IF(AB971 = "", "", IFERROR(IF(VLOOKUP(AB971, 'SERVICE LOCATIONS'!$A:$C, 3, FALSE) = 0, "", VLOOKUP(AB971, 'SERVICE LOCATIONS'!$A:$D, 3, FALSE)), ""))</f>
        <v/>
      </c>
      <c r="AG971" s="5" t="str">
        <f>IF(AB971 = "", "", IFERROR(VLOOKUP(AB971, 'SERVICE LOCATIONS'!$A:$D, 4, FALSE), ""))</f>
        <v/>
      </c>
      <c r="AH971" s="5" t="str">
        <f>IF(AB971 = "", "", IFERROR(VLOOKUP(AB971, 'SERVICE LOCATIONS'!$A:$J, 5, FALSE), ""))</f>
        <v/>
      </c>
      <c r="AI971" s="5" t="str">
        <f>IF(AB971 = "", "", IFERROR(VLOOKUP(AB971, 'SERVICE LOCATIONS'!$A:$F, 6, FALSE), ""))</f>
        <v/>
      </c>
      <c r="AJ971" s="5" t="str">
        <f>IF(AB971 = "", "", IFERROR(VLOOKUP(AB971, 'SERVICE LOCATIONS'!$A:$G, 7, FALSE), ""))</f>
        <v/>
      </c>
      <c r="AK971" s="5" t="str">
        <f>IF(AB971 = "", "", IFERROR(VLOOKUP(AB971, 'SERVICE LOCATIONS'!$A:$H, 8, FALSE), ""))</f>
        <v/>
      </c>
      <c r="AL971" s="7" t="str">
        <f>IF(AB971 = "", "", IFERROR(VLOOKUP(AB971, 'SERVICE LOCATIONS'!$A:$I, 9, FALSE), ""))</f>
        <v/>
      </c>
      <c r="AM971" s="7" t="str">
        <f>IF(AB971 = "", "", IFERROR(VLOOKUP(AB971, 'SERVICE LOCATIONS'!$A:$J, 10, FALSE), ""))</f>
        <v/>
      </c>
      <c r="AN971" s="7" t="str">
        <f>IF(AB971 = "", "", IFERROR(VLOOKUP(AB971, 'SERVICE LOCATIONS'!$A:$Q, 12, FALSE), ""))</f>
        <v/>
      </c>
      <c r="AO971" s="5" t="str">
        <f>IF(AB971 = "", "", IFERROR(VLOOKUP(AB971, 'SERVICE LOCATIONS'!$A:$Q, 13, FALSE), ""))</f>
        <v/>
      </c>
      <c r="AP971" s="5" t="str">
        <f>IF(AB971 = "", "", IFERROR(VLOOKUP(AB971, 'SERVICE LOCATIONS'!$A:$Q, 14, FALSE), ""))</f>
        <v/>
      </c>
      <c r="AQ971" s="5" t="str">
        <f>IF(AB971 = "", "", IFERROR(VLOOKUP(AB971, 'SERVICE LOCATIONS'!$A:$Q, 15, FALSE), ""))</f>
        <v/>
      </c>
      <c r="AR971" s="5" t="str">
        <f>IF(AB971 = "", "", IFERROR(VLOOKUP(AB971, 'SERVICE LOCATIONS'!$A:$Q, 16, FALSE), ""))</f>
        <v/>
      </c>
      <c r="AS971" s="5" t="str">
        <f>IF(AB971 = "", "", IFERROR(VLOOKUP(AB971, 'SERVICE LOCATIONS'!$A:$Q, 17, FALSE), ""))</f>
        <v/>
      </c>
      <c r="AT971" s="27" t="str">
        <f>IF(AB971 = "", "", IFERROR(VLOOKUP(AB971, 'SERVICE LOCATIONS'!$A:$Q, 11, FALSE), ""))</f>
        <v/>
      </c>
      <c r="AU971" s="42"/>
      <c r="AV971" s="54"/>
      <c r="AW971" s="55"/>
      <c r="AX971" s="56"/>
      <c r="AY971" s="57"/>
    </row>
    <row r="972" spans="1:51" x14ac:dyDescent="0.2">
      <c r="A972" s="58"/>
      <c r="B972" s="64" t="str">
        <f>IF(A972="", "", TEXT(VLOOKUP(A972, 'ENTITY INFO'!$A:$E, 4, FALSE), "00-0000000"))</f>
        <v/>
      </c>
      <c r="C972" s="64" t="str">
        <f>IF(A972="", "", VLOOKUP(A972, 'ENTITY INFO'!$A:$E, 5, FALSE))</f>
        <v/>
      </c>
      <c r="D972" s="64" t="str">
        <f>IF(A972 = "", "", IFERROR(VLOOKUP(A972, 'ENTITY INFO'!$A:$B, 2, FALSE), ""))</f>
        <v/>
      </c>
      <c r="E972" s="42"/>
      <c r="F972" s="57"/>
      <c r="G972" s="60"/>
      <c r="H972" s="54"/>
      <c r="I972" s="61"/>
      <c r="J972" s="62"/>
      <c r="K972" s="57"/>
      <c r="L972" s="57"/>
      <c r="M972" s="54"/>
      <c r="N972" s="63"/>
      <c r="O972" s="57"/>
      <c r="P972" s="57"/>
      <c r="Q972" s="57"/>
      <c r="R972" s="57"/>
      <c r="S972" s="57"/>
      <c r="T972" s="57"/>
      <c r="U972" s="57"/>
      <c r="V972" s="57"/>
      <c r="W972" s="57"/>
      <c r="X972" s="57"/>
      <c r="Y972" s="25" t="str">
        <f>IF(X972 = "", "", IFERROR(VLOOKUP(X972, Values!G:H, 2, FALSE), ""))</f>
        <v/>
      </c>
      <c r="Z972" s="26" t="str">
        <f>IF(X972 = "", "", IFERROR(VLOOKUP(X972, Values!G:I, 3, FALSE), ""))</f>
        <v/>
      </c>
      <c r="AA972" s="107"/>
      <c r="AB972" s="56"/>
      <c r="AC972" s="57"/>
      <c r="AD972" s="25"/>
      <c r="AE972" s="5" t="str">
        <f>IF(AB972 = "", "", IFERROR(VLOOKUP(AB972, 'SERVICE LOCATIONS'!$A:$B, 2, FALSE), ""))</f>
        <v/>
      </c>
      <c r="AF972" s="5" t="str">
        <f>IF(AB972 = "", "", IFERROR(IF(VLOOKUP(AB972, 'SERVICE LOCATIONS'!$A:$C, 3, FALSE) = 0, "", VLOOKUP(AB972, 'SERVICE LOCATIONS'!$A:$D, 3, FALSE)), ""))</f>
        <v/>
      </c>
      <c r="AG972" s="5" t="str">
        <f>IF(AB972 = "", "", IFERROR(VLOOKUP(AB972, 'SERVICE LOCATIONS'!$A:$D, 4, FALSE), ""))</f>
        <v/>
      </c>
      <c r="AH972" s="5" t="str">
        <f>IF(AB972 = "", "", IFERROR(VLOOKUP(AB972, 'SERVICE LOCATIONS'!$A:$J, 5, FALSE), ""))</f>
        <v/>
      </c>
      <c r="AI972" s="5" t="str">
        <f>IF(AB972 = "", "", IFERROR(VLOOKUP(AB972, 'SERVICE LOCATIONS'!$A:$F, 6, FALSE), ""))</f>
        <v/>
      </c>
      <c r="AJ972" s="5" t="str">
        <f>IF(AB972 = "", "", IFERROR(VLOOKUP(AB972, 'SERVICE LOCATIONS'!$A:$G, 7, FALSE), ""))</f>
        <v/>
      </c>
      <c r="AK972" s="5" t="str">
        <f>IF(AB972 = "", "", IFERROR(VLOOKUP(AB972, 'SERVICE LOCATIONS'!$A:$H, 8, FALSE), ""))</f>
        <v/>
      </c>
      <c r="AL972" s="7" t="str">
        <f>IF(AB972 = "", "", IFERROR(VLOOKUP(AB972, 'SERVICE LOCATIONS'!$A:$I, 9, FALSE), ""))</f>
        <v/>
      </c>
      <c r="AM972" s="7" t="str">
        <f>IF(AB972 = "", "", IFERROR(VLOOKUP(AB972, 'SERVICE LOCATIONS'!$A:$J, 10, FALSE), ""))</f>
        <v/>
      </c>
      <c r="AN972" s="7" t="str">
        <f>IF(AB972 = "", "", IFERROR(VLOOKUP(AB972, 'SERVICE LOCATIONS'!$A:$Q, 12, FALSE), ""))</f>
        <v/>
      </c>
      <c r="AO972" s="5" t="str">
        <f>IF(AB972 = "", "", IFERROR(VLOOKUP(AB972, 'SERVICE LOCATIONS'!$A:$Q, 13, FALSE), ""))</f>
        <v/>
      </c>
      <c r="AP972" s="5" t="str">
        <f>IF(AB972 = "", "", IFERROR(VLOOKUP(AB972, 'SERVICE LOCATIONS'!$A:$Q, 14, FALSE), ""))</f>
        <v/>
      </c>
      <c r="AQ972" s="5" t="str">
        <f>IF(AB972 = "", "", IFERROR(VLOOKUP(AB972, 'SERVICE LOCATIONS'!$A:$Q, 15, FALSE), ""))</f>
        <v/>
      </c>
      <c r="AR972" s="5" t="str">
        <f>IF(AB972 = "", "", IFERROR(VLOOKUP(AB972, 'SERVICE LOCATIONS'!$A:$Q, 16, FALSE), ""))</f>
        <v/>
      </c>
      <c r="AS972" s="5" t="str">
        <f>IF(AB972 = "", "", IFERROR(VLOOKUP(AB972, 'SERVICE LOCATIONS'!$A:$Q, 17, FALSE), ""))</f>
        <v/>
      </c>
      <c r="AT972" s="27" t="str">
        <f>IF(AB972 = "", "", IFERROR(VLOOKUP(AB972, 'SERVICE LOCATIONS'!$A:$Q, 11, FALSE), ""))</f>
        <v/>
      </c>
      <c r="AU972" s="42"/>
      <c r="AV972" s="54"/>
      <c r="AW972" s="55"/>
      <c r="AX972" s="56"/>
      <c r="AY972" s="57"/>
    </row>
    <row r="973" spans="1:51" x14ac:dyDescent="0.2">
      <c r="A973" s="58"/>
      <c r="B973" s="64" t="str">
        <f>IF(A973="", "", TEXT(VLOOKUP(A973, 'ENTITY INFO'!$A:$E, 4, FALSE), "00-0000000"))</f>
        <v/>
      </c>
      <c r="C973" s="64" t="str">
        <f>IF(A973="", "", VLOOKUP(A973, 'ENTITY INFO'!$A:$E, 5, FALSE))</f>
        <v/>
      </c>
      <c r="D973" s="64" t="str">
        <f>IF(A973 = "", "", IFERROR(VLOOKUP(A973, 'ENTITY INFO'!$A:$B, 2, FALSE), ""))</f>
        <v/>
      </c>
      <c r="E973" s="42"/>
      <c r="F973" s="57"/>
      <c r="G973" s="60"/>
      <c r="H973" s="54"/>
      <c r="I973" s="61"/>
      <c r="J973" s="62"/>
      <c r="K973" s="57"/>
      <c r="L973" s="57"/>
      <c r="M973" s="54"/>
      <c r="N973" s="63"/>
      <c r="O973" s="57"/>
      <c r="P973" s="57"/>
      <c r="Q973" s="57"/>
      <c r="R973" s="57"/>
      <c r="S973" s="57"/>
      <c r="T973" s="57"/>
      <c r="U973" s="57"/>
      <c r="V973" s="57"/>
      <c r="W973" s="57"/>
      <c r="X973" s="57"/>
      <c r="Y973" s="25" t="str">
        <f>IF(X973 = "", "", IFERROR(VLOOKUP(X973, Values!G:H, 2, FALSE), ""))</f>
        <v/>
      </c>
      <c r="Z973" s="26" t="str">
        <f>IF(X973 = "", "", IFERROR(VLOOKUP(X973, Values!G:I, 3, FALSE), ""))</f>
        <v/>
      </c>
      <c r="AA973" s="107"/>
      <c r="AB973" s="56"/>
      <c r="AC973" s="57"/>
      <c r="AD973" s="25"/>
      <c r="AE973" s="5" t="str">
        <f>IF(AB973 = "", "", IFERROR(VLOOKUP(AB973, 'SERVICE LOCATIONS'!$A:$B, 2, FALSE), ""))</f>
        <v/>
      </c>
      <c r="AF973" s="5" t="str">
        <f>IF(AB973 = "", "", IFERROR(IF(VLOOKUP(AB973, 'SERVICE LOCATIONS'!$A:$C, 3, FALSE) = 0, "", VLOOKUP(AB973, 'SERVICE LOCATIONS'!$A:$D, 3, FALSE)), ""))</f>
        <v/>
      </c>
      <c r="AG973" s="5" t="str">
        <f>IF(AB973 = "", "", IFERROR(VLOOKUP(AB973, 'SERVICE LOCATIONS'!$A:$D, 4, FALSE), ""))</f>
        <v/>
      </c>
      <c r="AH973" s="5" t="str">
        <f>IF(AB973 = "", "", IFERROR(VLOOKUP(AB973, 'SERVICE LOCATIONS'!$A:$J, 5, FALSE), ""))</f>
        <v/>
      </c>
      <c r="AI973" s="5" t="str">
        <f>IF(AB973 = "", "", IFERROR(VLOOKUP(AB973, 'SERVICE LOCATIONS'!$A:$F, 6, FALSE), ""))</f>
        <v/>
      </c>
      <c r="AJ973" s="5" t="str">
        <f>IF(AB973 = "", "", IFERROR(VLOOKUP(AB973, 'SERVICE LOCATIONS'!$A:$G, 7, FALSE), ""))</f>
        <v/>
      </c>
      <c r="AK973" s="5" t="str">
        <f>IF(AB973 = "", "", IFERROR(VLOOKUP(AB973, 'SERVICE LOCATIONS'!$A:$H, 8, FALSE), ""))</f>
        <v/>
      </c>
      <c r="AL973" s="7" t="str">
        <f>IF(AB973 = "", "", IFERROR(VLOOKUP(AB973, 'SERVICE LOCATIONS'!$A:$I, 9, FALSE), ""))</f>
        <v/>
      </c>
      <c r="AM973" s="7" t="str">
        <f>IF(AB973 = "", "", IFERROR(VLOOKUP(AB973, 'SERVICE LOCATIONS'!$A:$J, 10, FALSE), ""))</f>
        <v/>
      </c>
      <c r="AN973" s="7" t="str">
        <f>IF(AB973 = "", "", IFERROR(VLOOKUP(AB973, 'SERVICE LOCATIONS'!$A:$Q, 12, FALSE), ""))</f>
        <v/>
      </c>
      <c r="AO973" s="5" t="str">
        <f>IF(AB973 = "", "", IFERROR(VLOOKUP(AB973, 'SERVICE LOCATIONS'!$A:$Q, 13, FALSE), ""))</f>
        <v/>
      </c>
      <c r="AP973" s="5" t="str">
        <f>IF(AB973 = "", "", IFERROR(VLOOKUP(AB973, 'SERVICE LOCATIONS'!$A:$Q, 14, FALSE), ""))</f>
        <v/>
      </c>
      <c r="AQ973" s="5" t="str">
        <f>IF(AB973 = "", "", IFERROR(VLOOKUP(AB973, 'SERVICE LOCATIONS'!$A:$Q, 15, FALSE), ""))</f>
        <v/>
      </c>
      <c r="AR973" s="5" t="str">
        <f>IF(AB973 = "", "", IFERROR(VLOOKUP(AB973, 'SERVICE LOCATIONS'!$A:$Q, 16, FALSE), ""))</f>
        <v/>
      </c>
      <c r="AS973" s="5" t="str">
        <f>IF(AB973 = "", "", IFERROR(VLOOKUP(AB973, 'SERVICE LOCATIONS'!$A:$Q, 17, FALSE), ""))</f>
        <v/>
      </c>
      <c r="AT973" s="27" t="str">
        <f>IF(AB973 = "", "", IFERROR(VLOOKUP(AB973, 'SERVICE LOCATIONS'!$A:$Q, 11, FALSE), ""))</f>
        <v/>
      </c>
      <c r="AU973" s="42"/>
      <c r="AV973" s="54"/>
      <c r="AW973" s="55"/>
      <c r="AX973" s="56"/>
      <c r="AY973" s="57"/>
    </row>
    <row r="974" spans="1:51" x14ac:dyDescent="0.2">
      <c r="A974" s="58"/>
      <c r="B974" s="64" t="str">
        <f>IF(A974="", "", TEXT(VLOOKUP(A974, 'ENTITY INFO'!$A:$E, 4, FALSE), "00-0000000"))</f>
        <v/>
      </c>
      <c r="C974" s="64" t="str">
        <f>IF(A974="", "", VLOOKUP(A974, 'ENTITY INFO'!$A:$E, 5, FALSE))</f>
        <v/>
      </c>
      <c r="D974" s="64" t="str">
        <f>IF(A974 = "", "", IFERROR(VLOOKUP(A974, 'ENTITY INFO'!$A:$B, 2, FALSE), ""))</f>
        <v/>
      </c>
      <c r="E974" s="42"/>
      <c r="F974" s="57"/>
      <c r="G974" s="60"/>
      <c r="H974" s="54"/>
      <c r="I974" s="61"/>
      <c r="J974" s="62"/>
      <c r="K974" s="57"/>
      <c r="L974" s="57"/>
      <c r="M974" s="54"/>
      <c r="N974" s="63"/>
      <c r="O974" s="57"/>
      <c r="P974" s="57"/>
      <c r="Q974" s="57"/>
      <c r="R974" s="57"/>
      <c r="S974" s="57"/>
      <c r="T974" s="57"/>
      <c r="U974" s="57"/>
      <c r="V974" s="57"/>
      <c r="W974" s="57"/>
      <c r="X974" s="57"/>
      <c r="Y974" s="25" t="str">
        <f>IF(X974 = "", "", IFERROR(VLOOKUP(X974, Values!G:H, 2, FALSE), ""))</f>
        <v/>
      </c>
      <c r="Z974" s="26" t="str">
        <f>IF(X974 = "", "", IFERROR(VLOOKUP(X974, Values!G:I, 3, FALSE), ""))</f>
        <v/>
      </c>
      <c r="AA974" s="107"/>
      <c r="AB974" s="56"/>
      <c r="AC974" s="57"/>
      <c r="AD974" s="25"/>
      <c r="AE974" s="5" t="str">
        <f>IF(AB974 = "", "", IFERROR(VLOOKUP(AB974, 'SERVICE LOCATIONS'!$A:$B, 2, FALSE), ""))</f>
        <v/>
      </c>
      <c r="AF974" s="5" t="str">
        <f>IF(AB974 = "", "", IFERROR(IF(VLOOKUP(AB974, 'SERVICE LOCATIONS'!$A:$C, 3, FALSE) = 0, "", VLOOKUP(AB974, 'SERVICE LOCATIONS'!$A:$D, 3, FALSE)), ""))</f>
        <v/>
      </c>
      <c r="AG974" s="5" t="str">
        <f>IF(AB974 = "", "", IFERROR(VLOOKUP(AB974, 'SERVICE LOCATIONS'!$A:$D, 4, FALSE), ""))</f>
        <v/>
      </c>
      <c r="AH974" s="5" t="str">
        <f>IF(AB974 = "", "", IFERROR(VLOOKUP(AB974, 'SERVICE LOCATIONS'!$A:$J, 5, FALSE), ""))</f>
        <v/>
      </c>
      <c r="AI974" s="5" t="str">
        <f>IF(AB974 = "", "", IFERROR(VLOOKUP(AB974, 'SERVICE LOCATIONS'!$A:$F, 6, FALSE), ""))</f>
        <v/>
      </c>
      <c r="AJ974" s="5" t="str">
        <f>IF(AB974 = "", "", IFERROR(VLOOKUP(AB974, 'SERVICE LOCATIONS'!$A:$G, 7, FALSE), ""))</f>
        <v/>
      </c>
      <c r="AK974" s="5" t="str">
        <f>IF(AB974 = "", "", IFERROR(VLOOKUP(AB974, 'SERVICE LOCATIONS'!$A:$H, 8, FALSE), ""))</f>
        <v/>
      </c>
      <c r="AL974" s="7" t="str">
        <f>IF(AB974 = "", "", IFERROR(VLOOKUP(AB974, 'SERVICE LOCATIONS'!$A:$I, 9, FALSE), ""))</f>
        <v/>
      </c>
      <c r="AM974" s="7" t="str">
        <f>IF(AB974 = "", "", IFERROR(VLOOKUP(AB974, 'SERVICE LOCATIONS'!$A:$J, 10, FALSE), ""))</f>
        <v/>
      </c>
      <c r="AN974" s="7" t="str">
        <f>IF(AB974 = "", "", IFERROR(VLOOKUP(AB974, 'SERVICE LOCATIONS'!$A:$Q, 12, FALSE), ""))</f>
        <v/>
      </c>
      <c r="AO974" s="5" t="str">
        <f>IF(AB974 = "", "", IFERROR(VLOOKUP(AB974, 'SERVICE LOCATIONS'!$A:$Q, 13, FALSE), ""))</f>
        <v/>
      </c>
      <c r="AP974" s="5" t="str">
        <f>IF(AB974 = "", "", IFERROR(VLOOKUP(AB974, 'SERVICE LOCATIONS'!$A:$Q, 14, FALSE), ""))</f>
        <v/>
      </c>
      <c r="AQ974" s="5" t="str">
        <f>IF(AB974 = "", "", IFERROR(VLOOKUP(AB974, 'SERVICE LOCATIONS'!$A:$Q, 15, FALSE), ""))</f>
        <v/>
      </c>
      <c r="AR974" s="5" t="str">
        <f>IF(AB974 = "", "", IFERROR(VLOOKUP(AB974, 'SERVICE LOCATIONS'!$A:$Q, 16, FALSE), ""))</f>
        <v/>
      </c>
      <c r="AS974" s="5" t="str">
        <f>IF(AB974 = "", "", IFERROR(VLOOKUP(AB974, 'SERVICE LOCATIONS'!$A:$Q, 17, FALSE), ""))</f>
        <v/>
      </c>
      <c r="AT974" s="27" t="str">
        <f>IF(AB974 = "", "", IFERROR(VLOOKUP(AB974, 'SERVICE LOCATIONS'!$A:$Q, 11, FALSE), ""))</f>
        <v/>
      </c>
      <c r="AU974" s="42"/>
      <c r="AV974" s="54"/>
      <c r="AW974" s="55"/>
      <c r="AX974" s="56"/>
      <c r="AY974" s="57"/>
    </row>
    <row r="975" spans="1:51" x14ac:dyDescent="0.2">
      <c r="A975" s="58"/>
      <c r="B975" s="64" t="str">
        <f>IF(A975="", "", TEXT(VLOOKUP(A975, 'ENTITY INFO'!$A:$E, 4, FALSE), "00-0000000"))</f>
        <v/>
      </c>
      <c r="C975" s="64" t="str">
        <f>IF(A975="", "", VLOOKUP(A975, 'ENTITY INFO'!$A:$E, 5, FALSE))</f>
        <v/>
      </c>
      <c r="D975" s="64" t="str">
        <f>IF(A975 = "", "", IFERROR(VLOOKUP(A975, 'ENTITY INFO'!$A:$B, 2, FALSE), ""))</f>
        <v/>
      </c>
      <c r="E975" s="42"/>
      <c r="F975" s="57"/>
      <c r="G975" s="60"/>
      <c r="H975" s="54"/>
      <c r="I975" s="61"/>
      <c r="J975" s="62"/>
      <c r="K975" s="57"/>
      <c r="L975" s="57"/>
      <c r="M975" s="54"/>
      <c r="N975" s="63"/>
      <c r="O975" s="57"/>
      <c r="P975" s="57"/>
      <c r="Q975" s="57"/>
      <c r="R975" s="57"/>
      <c r="S975" s="57"/>
      <c r="T975" s="57"/>
      <c r="U975" s="57"/>
      <c r="V975" s="57"/>
      <c r="W975" s="57"/>
      <c r="X975" s="57"/>
      <c r="Y975" s="25" t="str">
        <f>IF(X975 = "", "", IFERROR(VLOOKUP(X975, Values!G:H, 2, FALSE), ""))</f>
        <v/>
      </c>
      <c r="Z975" s="26" t="str">
        <f>IF(X975 = "", "", IFERROR(VLOOKUP(X975, Values!G:I, 3, FALSE), ""))</f>
        <v/>
      </c>
      <c r="AA975" s="107"/>
      <c r="AB975" s="56"/>
      <c r="AC975" s="57"/>
      <c r="AD975" s="25"/>
      <c r="AE975" s="5" t="str">
        <f>IF(AB975 = "", "", IFERROR(VLOOKUP(AB975, 'SERVICE LOCATIONS'!$A:$B, 2, FALSE), ""))</f>
        <v/>
      </c>
      <c r="AF975" s="5" t="str">
        <f>IF(AB975 = "", "", IFERROR(IF(VLOOKUP(AB975, 'SERVICE LOCATIONS'!$A:$C, 3, FALSE) = 0, "", VLOOKUP(AB975, 'SERVICE LOCATIONS'!$A:$D, 3, FALSE)), ""))</f>
        <v/>
      </c>
      <c r="AG975" s="5" t="str">
        <f>IF(AB975 = "", "", IFERROR(VLOOKUP(AB975, 'SERVICE LOCATIONS'!$A:$D, 4, FALSE), ""))</f>
        <v/>
      </c>
      <c r="AH975" s="5" t="str">
        <f>IF(AB975 = "", "", IFERROR(VLOOKUP(AB975, 'SERVICE LOCATIONS'!$A:$J, 5, FALSE), ""))</f>
        <v/>
      </c>
      <c r="AI975" s="5" t="str">
        <f>IF(AB975 = "", "", IFERROR(VLOOKUP(AB975, 'SERVICE LOCATIONS'!$A:$F, 6, FALSE), ""))</f>
        <v/>
      </c>
      <c r="AJ975" s="5" t="str">
        <f>IF(AB975 = "", "", IFERROR(VLOOKUP(AB975, 'SERVICE LOCATIONS'!$A:$G, 7, FALSE), ""))</f>
        <v/>
      </c>
      <c r="AK975" s="5" t="str">
        <f>IF(AB975 = "", "", IFERROR(VLOOKUP(AB975, 'SERVICE LOCATIONS'!$A:$H, 8, FALSE), ""))</f>
        <v/>
      </c>
      <c r="AL975" s="7" t="str">
        <f>IF(AB975 = "", "", IFERROR(VLOOKUP(AB975, 'SERVICE LOCATIONS'!$A:$I, 9, FALSE), ""))</f>
        <v/>
      </c>
      <c r="AM975" s="7" t="str">
        <f>IF(AB975 = "", "", IFERROR(VLOOKUP(AB975, 'SERVICE LOCATIONS'!$A:$J, 10, FALSE), ""))</f>
        <v/>
      </c>
      <c r="AN975" s="7" t="str">
        <f>IF(AB975 = "", "", IFERROR(VLOOKUP(AB975, 'SERVICE LOCATIONS'!$A:$Q, 12, FALSE), ""))</f>
        <v/>
      </c>
      <c r="AO975" s="5" t="str">
        <f>IF(AB975 = "", "", IFERROR(VLOOKUP(AB975, 'SERVICE LOCATIONS'!$A:$Q, 13, FALSE), ""))</f>
        <v/>
      </c>
      <c r="AP975" s="5" t="str">
        <f>IF(AB975 = "", "", IFERROR(VLOOKUP(AB975, 'SERVICE LOCATIONS'!$A:$Q, 14, FALSE), ""))</f>
        <v/>
      </c>
      <c r="AQ975" s="5" t="str">
        <f>IF(AB975 = "", "", IFERROR(VLOOKUP(AB975, 'SERVICE LOCATIONS'!$A:$Q, 15, FALSE), ""))</f>
        <v/>
      </c>
      <c r="AR975" s="5" t="str">
        <f>IF(AB975 = "", "", IFERROR(VLOOKUP(AB975, 'SERVICE LOCATIONS'!$A:$Q, 16, FALSE), ""))</f>
        <v/>
      </c>
      <c r="AS975" s="5" t="str">
        <f>IF(AB975 = "", "", IFERROR(VLOOKUP(AB975, 'SERVICE LOCATIONS'!$A:$Q, 17, FALSE), ""))</f>
        <v/>
      </c>
      <c r="AT975" s="27" t="str">
        <f>IF(AB975 = "", "", IFERROR(VLOOKUP(AB975, 'SERVICE LOCATIONS'!$A:$Q, 11, FALSE), ""))</f>
        <v/>
      </c>
      <c r="AU975" s="42"/>
      <c r="AV975" s="54"/>
      <c r="AW975" s="55"/>
      <c r="AX975" s="56"/>
      <c r="AY975" s="57"/>
    </row>
    <row r="976" spans="1:51" x14ac:dyDescent="0.2">
      <c r="A976" s="58"/>
      <c r="B976" s="64" t="str">
        <f>IF(A976="", "", TEXT(VLOOKUP(A976, 'ENTITY INFO'!$A:$E, 4, FALSE), "00-0000000"))</f>
        <v/>
      </c>
      <c r="C976" s="64" t="str">
        <f>IF(A976="", "", VLOOKUP(A976, 'ENTITY INFO'!$A:$E, 5, FALSE))</f>
        <v/>
      </c>
      <c r="D976" s="64" t="str">
        <f>IF(A976 = "", "", IFERROR(VLOOKUP(A976, 'ENTITY INFO'!$A:$B, 2, FALSE), ""))</f>
        <v/>
      </c>
      <c r="E976" s="42"/>
      <c r="F976" s="57"/>
      <c r="G976" s="60"/>
      <c r="H976" s="54"/>
      <c r="I976" s="61"/>
      <c r="J976" s="62"/>
      <c r="K976" s="57"/>
      <c r="L976" s="57"/>
      <c r="M976" s="54"/>
      <c r="N976" s="63"/>
      <c r="O976" s="57"/>
      <c r="P976" s="57"/>
      <c r="Q976" s="57"/>
      <c r="R976" s="57"/>
      <c r="S976" s="57"/>
      <c r="T976" s="57"/>
      <c r="U976" s="57"/>
      <c r="V976" s="57"/>
      <c r="W976" s="57"/>
      <c r="X976" s="57"/>
      <c r="Y976" s="25" t="str">
        <f>IF(X976 = "", "", IFERROR(VLOOKUP(X976, Values!G:H, 2, FALSE), ""))</f>
        <v/>
      </c>
      <c r="Z976" s="26" t="str">
        <f>IF(X976 = "", "", IFERROR(VLOOKUP(X976, Values!G:I, 3, FALSE), ""))</f>
        <v/>
      </c>
      <c r="AA976" s="107"/>
      <c r="AB976" s="56"/>
      <c r="AC976" s="57"/>
      <c r="AD976" s="25"/>
      <c r="AE976" s="5" t="str">
        <f>IF(AB976 = "", "", IFERROR(VLOOKUP(AB976, 'SERVICE LOCATIONS'!$A:$B, 2, FALSE), ""))</f>
        <v/>
      </c>
      <c r="AF976" s="5" t="str">
        <f>IF(AB976 = "", "", IFERROR(IF(VLOOKUP(AB976, 'SERVICE LOCATIONS'!$A:$C, 3, FALSE) = 0, "", VLOOKUP(AB976, 'SERVICE LOCATIONS'!$A:$D, 3, FALSE)), ""))</f>
        <v/>
      </c>
      <c r="AG976" s="5" t="str">
        <f>IF(AB976 = "", "", IFERROR(VLOOKUP(AB976, 'SERVICE LOCATIONS'!$A:$D, 4, FALSE), ""))</f>
        <v/>
      </c>
      <c r="AH976" s="5" t="str">
        <f>IF(AB976 = "", "", IFERROR(VLOOKUP(AB976, 'SERVICE LOCATIONS'!$A:$J, 5, FALSE), ""))</f>
        <v/>
      </c>
      <c r="AI976" s="5" t="str">
        <f>IF(AB976 = "", "", IFERROR(VLOOKUP(AB976, 'SERVICE LOCATIONS'!$A:$F, 6, FALSE), ""))</f>
        <v/>
      </c>
      <c r="AJ976" s="5" t="str">
        <f>IF(AB976 = "", "", IFERROR(VLOOKUP(AB976, 'SERVICE LOCATIONS'!$A:$G, 7, FALSE), ""))</f>
        <v/>
      </c>
      <c r="AK976" s="5" t="str">
        <f>IF(AB976 = "", "", IFERROR(VLOOKUP(AB976, 'SERVICE LOCATIONS'!$A:$H, 8, FALSE), ""))</f>
        <v/>
      </c>
      <c r="AL976" s="7" t="str">
        <f>IF(AB976 = "", "", IFERROR(VLOOKUP(AB976, 'SERVICE LOCATIONS'!$A:$I, 9, FALSE), ""))</f>
        <v/>
      </c>
      <c r="AM976" s="7" t="str">
        <f>IF(AB976 = "", "", IFERROR(VLOOKUP(AB976, 'SERVICE LOCATIONS'!$A:$J, 10, FALSE), ""))</f>
        <v/>
      </c>
      <c r="AN976" s="7" t="str">
        <f>IF(AB976 = "", "", IFERROR(VLOOKUP(AB976, 'SERVICE LOCATIONS'!$A:$Q, 12, FALSE), ""))</f>
        <v/>
      </c>
      <c r="AO976" s="5" t="str">
        <f>IF(AB976 = "", "", IFERROR(VLOOKUP(AB976, 'SERVICE LOCATIONS'!$A:$Q, 13, FALSE), ""))</f>
        <v/>
      </c>
      <c r="AP976" s="5" t="str">
        <f>IF(AB976 = "", "", IFERROR(VLOOKUP(AB976, 'SERVICE LOCATIONS'!$A:$Q, 14, FALSE), ""))</f>
        <v/>
      </c>
      <c r="AQ976" s="5" t="str">
        <f>IF(AB976 = "", "", IFERROR(VLOOKUP(AB976, 'SERVICE LOCATIONS'!$A:$Q, 15, FALSE), ""))</f>
        <v/>
      </c>
      <c r="AR976" s="5" t="str">
        <f>IF(AB976 = "", "", IFERROR(VLOOKUP(AB976, 'SERVICE LOCATIONS'!$A:$Q, 16, FALSE), ""))</f>
        <v/>
      </c>
      <c r="AS976" s="5" t="str">
        <f>IF(AB976 = "", "", IFERROR(VLOOKUP(AB976, 'SERVICE LOCATIONS'!$A:$Q, 17, FALSE), ""))</f>
        <v/>
      </c>
      <c r="AT976" s="27" t="str">
        <f>IF(AB976 = "", "", IFERROR(VLOOKUP(AB976, 'SERVICE LOCATIONS'!$A:$Q, 11, FALSE), ""))</f>
        <v/>
      </c>
      <c r="AU976" s="42"/>
      <c r="AV976" s="54"/>
      <c r="AW976" s="55"/>
      <c r="AX976" s="56"/>
      <c r="AY976" s="57"/>
    </row>
    <row r="977" spans="1:51" x14ac:dyDescent="0.2">
      <c r="A977" s="58"/>
      <c r="B977" s="64" t="str">
        <f>IF(A977="", "", TEXT(VLOOKUP(A977, 'ENTITY INFO'!$A:$E, 4, FALSE), "00-0000000"))</f>
        <v/>
      </c>
      <c r="C977" s="64" t="str">
        <f>IF(A977="", "", VLOOKUP(A977, 'ENTITY INFO'!$A:$E, 5, FALSE))</f>
        <v/>
      </c>
      <c r="D977" s="64" t="str">
        <f>IF(A977 = "", "", IFERROR(VLOOKUP(A977, 'ENTITY INFO'!$A:$B, 2, FALSE), ""))</f>
        <v/>
      </c>
      <c r="E977" s="42"/>
      <c r="F977" s="57"/>
      <c r="G977" s="60"/>
      <c r="H977" s="54"/>
      <c r="I977" s="61"/>
      <c r="J977" s="62"/>
      <c r="K977" s="57"/>
      <c r="L977" s="57"/>
      <c r="M977" s="54"/>
      <c r="N977" s="63"/>
      <c r="O977" s="57"/>
      <c r="P977" s="57"/>
      <c r="Q977" s="57"/>
      <c r="R977" s="57"/>
      <c r="S977" s="57"/>
      <c r="T977" s="57"/>
      <c r="U977" s="57"/>
      <c r="V977" s="57"/>
      <c r="W977" s="57"/>
      <c r="X977" s="57"/>
      <c r="Y977" s="25" t="str">
        <f>IF(X977 = "", "", IFERROR(VLOOKUP(X977, Values!G:H, 2, FALSE), ""))</f>
        <v/>
      </c>
      <c r="Z977" s="26" t="str">
        <f>IF(X977 = "", "", IFERROR(VLOOKUP(X977, Values!G:I, 3, FALSE), ""))</f>
        <v/>
      </c>
      <c r="AA977" s="107"/>
      <c r="AB977" s="56"/>
      <c r="AC977" s="57"/>
      <c r="AD977" s="25"/>
      <c r="AE977" s="5" t="str">
        <f>IF(AB977 = "", "", IFERROR(VLOOKUP(AB977, 'SERVICE LOCATIONS'!$A:$B, 2, FALSE), ""))</f>
        <v/>
      </c>
      <c r="AF977" s="5" t="str">
        <f>IF(AB977 = "", "", IFERROR(IF(VLOOKUP(AB977, 'SERVICE LOCATIONS'!$A:$C, 3, FALSE) = 0, "", VLOOKUP(AB977, 'SERVICE LOCATIONS'!$A:$D, 3, FALSE)), ""))</f>
        <v/>
      </c>
      <c r="AG977" s="5" t="str">
        <f>IF(AB977 = "", "", IFERROR(VLOOKUP(AB977, 'SERVICE LOCATIONS'!$A:$D, 4, FALSE), ""))</f>
        <v/>
      </c>
      <c r="AH977" s="5" t="str">
        <f>IF(AB977 = "", "", IFERROR(VLOOKUP(AB977, 'SERVICE LOCATIONS'!$A:$J, 5, FALSE), ""))</f>
        <v/>
      </c>
      <c r="AI977" s="5" t="str">
        <f>IF(AB977 = "", "", IFERROR(VLOOKUP(AB977, 'SERVICE LOCATIONS'!$A:$F, 6, FALSE), ""))</f>
        <v/>
      </c>
      <c r="AJ977" s="5" t="str">
        <f>IF(AB977 = "", "", IFERROR(VLOOKUP(AB977, 'SERVICE LOCATIONS'!$A:$G, 7, FALSE), ""))</f>
        <v/>
      </c>
      <c r="AK977" s="5" t="str">
        <f>IF(AB977 = "", "", IFERROR(VLOOKUP(AB977, 'SERVICE LOCATIONS'!$A:$H, 8, FALSE), ""))</f>
        <v/>
      </c>
      <c r="AL977" s="7" t="str">
        <f>IF(AB977 = "", "", IFERROR(VLOOKUP(AB977, 'SERVICE LOCATIONS'!$A:$I, 9, FALSE), ""))</f>
        <v/>
      </c>
      <c r="AM977" s="7" t="str">
        <f>IF(AB977 = "", "", IFERROR(VLOOKUP(AB977, 'SERVICE LOCATIONS'!$A:$J, 10, FALSE), ""))</f>
        <v/>
      </c>
      <c r="AN977" s="7" t="str">
        <f>IF(AB977 = "", "", IFERROR(VLOOKUP(AB977, 'SERVICE LOCATIONS'!$A:$Q, 12, FALSE), ""))</f>
        <v/>
      </c>
      <c r="AO977" s="5" t="str">
        <f>IF(AB977 = "", "", IFERROR(VLOOKUP(AB977, 'SERVICE LOCATIONS'!$A:$Q, 13, FALSE), ""))</f>
        <v/>
      </c>
      <c r="AP977" s="5" t="str">
        <f>IF(AB977 = "", "", IFERROR(VLOOKUP(AB977, 'SERVICE LOCATIONS'!$A:$Q, 14, FALSE), ""))</f>
        <v/>
      </c>
      <c r="AQ977" s="5" t="str">
        <f>IF(AB977 = "", "", IFERROR(VLOOKUP(AB977, 'SERVICE LOCATIONS'!$A:$Q, 15, FALSE), ""))</f>
        <v/>
      </c>
      <c r="AR977" s="5" t="str">
        <f>IF(AB977 = "", "", IFERROR(VLOOKUP(AB977, 'SERVICE LOCATIONS'!$A:$Q, 16, FALSE), ""))</f>
        <v/>
      </c>
      <c r="AS977" s="5" t="str">
        <f>IF(AB977 = "", "", IFERROR(VLOOKUP(AB977, 'SERVICE LOCATIONS'!$A:$Q, 17, FALSE), ""))</f>
        <v/>
      </c>
      <c r="AT977" s="27" t="str">
        <f>IF(AB977 = "", "", IFERROR(VLOOKUP(AB977, 'SERVICE LOCATIONS'!$A:$Q, 11, FALSE), ""))</f>
        <v/>
      </c>
      <c r="AU977" s="42"/>
      <c r="AV977" s="54"/>
      <c r="AW977" s="55"/>
      <c r="AX977" s="56"/>
      <c r="AY977" s="57"/>
    </row>
    <row r="978" spans="1:51" x14ac:dyDescent="0.2">
      <c r="A978" s="58"/>
      <c r="B978" s="64" t="str">
        <f>IF(A978="", "", TEXT(VLOOKUP(A978, 'ENTITY INFO'!$A:$E, 4, FALSE), "00-0000000"))</f>
        <v/>
      </c>
      <c r="C978" s="64" t="str">
        <f>IF(A978="", "", VLOOKUP(A978, 'ENTITY INFO'!$A:$E, 5, FALSE))</f>
        <v/>
      </c>
      <c r="D978" s="64" t="str">
        <f>IF(A978 = "", "", IFERROR(VLOOKUP(A978, 'ENTITY INFO'!$A:$B, 2, FALSE), ""))</f>
        <v/>
      </c>
      <c r="E978" s="42"/>
      <c r="F978" s="57"/>
      <c r="G978" s="60"/>
      <c r="H978" s="54"/>
      <c r="I978" s="61"/>
      <c r="J978" s="62"/>
      <c r="K978" s="57"/>
      <c r="L978" s="57"/>
      <c r="M978" s="54"/>
      <c r="N978" s="63"/>
      <c r="O978" s="57"/>
      <c r="P978" s="57"/>
      <c r="Q978" s="57"/>
      <c r="R978" s="57"/>
      <c r="S978" s="57"/>
      <c r="T978" s="57"/>
      <c r="U978" s="57"/>
      <c r="V978" s="57"/>
      <c r="W978" s="57"/>
      <c r="X978" s="57"/>
      <c r="Y978" s="25" t="str">
        <f>IF(X978 = "", "", IFERROR(VLOOKUP(X978, Values!G:H, 2, FALSE), ""))</f>
        <v/>
      </c>
      <c r="Z978" s="26" t="str">
        <f>IF(X978 = "", "", IFERROR(VLOOKUP(X978, Values!G:I, 3, FALSE), ""))</f>
        <v/>
      </c>
      <c r="AA978" s="107"/>
      <c r="AB978" s="56"/>
      <c r="AC978" s="57"/>
      <c r="AD978" s="25"/>
      <c r="AE978" s="5" t="str">
        <f>IF(AB978 = "", "", IFERROR(VLOOKUP(AB978, 'SERVICE LOCATIONS'!$A:$B, 2, FALSE), ""))</f>
        <v/>
      </c>
      <c r="AF978" s="5" t="str">
        <f>IF(AB978 = "", "", IFERROR(IF(VLOOKUP(AB978, 'SERVICE LOCATIONS'!$A:$C, 3, FALSE) = 0, "", VLOOKUP(AB978, 'SERVICE LOCATIONS'!$A:$D, 3, FALSE)), ""))</f>
        <v/>
      </c>
      <c r="AG978" s="5" t="str">
        <f>IF(AB978 = "", "", IFERROR(VLOOKUP(AB978, 'SERVICE LOCATIONS'!$A:$D, 4, FALSE), ""))</f>
        <v/>
      </c>
      <c r="AH978" s="5" t="str">
        <f>IF(AB978 = "", "", IFERROR(VLOOKUP(AB978, 'SERVICE LOCATIONS'!$A:$J, 5, FALSE), ""))</f>
        <v/>
      </c>
      <c r="AI978" s="5" t="str">
        <f>IF(AB978 = "", "", IFERROR(VLOOKUP(AB978, 'SERVICE LOCATIONS'!$A:$F, 6, FALSE), ""))</f>
        <v/>
      </c>
      <c r="AJ978" s="5" t="str">
        <f>IF(AB978 = "", "", IFERROR(VLOOKUP(AB978, 'SERVICE LOCATIONS'!$A:$G, 7, FALSE), ""))</f>
        <v/>
      </c>
      <c r="AK978" s="5" t="str">
        <f>IF(AB978 = "", "", IFERROR(VLOOKUP(AB978, 'SERVICE LOCATIONS'!$A:$H, 8, FALSE), ""))</f>
        <v/>
      </c>
      <c r="AL978" s="7" t="str">
        <f>IF(AB978 = "", "", IFERROR(VLOOKUP(AB978, 'SERVICE LOCATIONS'!$A:$I, 9, FALSE), ""))</f>
        <v/>
      </c>
      <c r="AM978" s="7" t="str">
        <f>IF(AB978 = "", "", IFERROR(VLOOKUP(AB978, 'SERVICE LOCATIONS'!$A:$J, 10, FALSE), ""))</f>
        <v/>
      </c>
      <c r="AN978" s="7" t="str">
        <f>IF(AB978 = "", "", IFERROR(VLOOKUP(AB978, 'SERVICE LOCATIONS'!$A:$Q, 12, FALSE), ""))</f>
        <v/>
      </c>
      <c r="AO978" s="5" t="str">
        <f>IF(AB978 = "", "", IFERROR(VLOOKUP(AB978, 'SERVICE LOCATIONS'!$A:$Q, 13, FALSE), ""))</f>
        <v/>
      </c>
      <c r="AP978" s="5" t="str">
        <f>IF(AB978 = "", "", IFERROR(VLOOKUP(AB978, 'SERVICE LOCATIONS'!$A:$Q, 14, FALSE), ""))</f>
        <v/>
      </c>
      <c r="AQ978" s="5" t="str">
        <f>IF(AB978 = "", "", IFERROR(VLOOKUP(AB978, 'SERVICE LOCATIONS'!$A:$Q, 15, FALSE), ""))</f>
        <v/>
      </c>
      <c r="AR978" s="5" t="str">
        <f>IF(AB978 = "", "", IFERROR(VLOOKUP(AB978, 'SERVICE LOCATIONS'!$A:$Q, 16, FALSE), ""))</f>
        <v/>
      </c>
      <c r="AS978" s="5" t="str">
        <f>IF(AB978 = "", "", IFERROR(VLOOKUP(AB978, 'SERVICE LOCATIONS'!$A:$Q, 17, FALSE), ""))</f>
        <v/>
      </c>
      <c r="AT978" s="27" t="str">
        <f>IF(AB978 = "", "", IFERROR(VLOOKUP(AB978, 'SERVICE LOCATIONS'!$A:$Q, 11, FALSE), ""))</f>
        <v/>
      </c>
      <c r="AU978" s="42"/>
      <c r="AV978" s="54"/>
      <c r="AW978" s="55"/>
      <c r="AX978" s="56"/>
      <c r="AY978" s="57"/>
    </row>
    <row r="979" spans="1:51" x14ac:dyDescent="0.2">
      <c r="A979" s="58"/>
      <c r="B979" s="64" t="str">
        <f>IF(A979="", "", TEXT(VLOOKUP(A979, 'ENTITY INFO'!$A:$E, 4, FALSE), "00-0000000"))</f>
        <v/>
      </c>
      <c r="C979" s="64" t="str">
        <f>IF(A979="", "", VLOOKUP(A979, 'ENTITY INFO'!$A:$E, 5, FALSE))</f>
        <v/>
      </c>
      <c r="D979" s="64" t="str">
        <f>IF(A979 = "", "", IFERROR(VLOOKUP(A979, 'ENTITY INFO'!$A:$B, 2, FALSE), ""))</f>
        <v/>
      </c>
      <c r="E979" s="42"/>
      <c r="F979" s="57"/>
      <c r="G979" s="60"/>
      <c r="H979" s="54"/>
      <c r="I979" s="61"/>
      <c r="J979" s="62"/>
      <c r="K979" s="57"/>
      <c r="L979" s="57"/>
      <c r="M979" s="54"/>
      <c r="N979" s="63"/>
      <c r="O979" s="57"/>
      <c r="P979" s="57"/>
      <c r="Q979" s="57"/>
      <c r="R979" s="57"/>
      <c r="S979" s="57"/>
      <c r="T979" s="57"/>
      <c r="U979" s="57"/>
      <c r="V979" s="57"/>
      <c r="W979" s="57"/>
      <c r="X979" s="57"/>
      <c r="Y979" s="25" t="str">
        <f>IF(X979 = "", "", IFERROR(VLOOKUP(X979, Values!G:H, 2, FALSE), ""))</f>
        <v/>
      </c>
      <c r="Z979" s="26" t="str">
        <f>IF(X979 = "", "", IFERROR(VLOOKUP(X979, Values!G:I, 3, FALSE), ""))</f>
        <v/>
      </c>
      <c r="AA979" s="107"/>
      <c r="AB979" s="56"/>
      <c r="AC979" s="57"/>
      <c r="AD979" s="25"/>
      <c r="AE979" s="5" t="str">
        <f>IF(AB979 = "", "", IFERROR(VLOOKUP(AB979, 'SERVICE LOCATIONS'!$A:$B, 2, FALSE), ""))</f>
        <v/>
      </c>
      <c r="AF979" s="5" t="str">
        <f>IF(AB979 = "", "", IFERROR(IF(VLOOKUP(AB979, 'SERVICE LOCATIONS'!$A:$C, 3, FALSE) = 0, "", VLOOKUP(AB979, 'SERVICE LOCATIONS'!$A:$D, 3, FALSE)), ""))</f>
        <v/>
      </c>
      <c r="AG979" s="5" t="str">
        <f>IF(AB979 = "", "", IFERROR(VLOOKUP(AB979, 'SERVICE LOCATIONS'!$A:$D, 4, FALSE), ""))</f>
        <v/>
      </c>
      <c r="AH979" s="5" t="str">
        <f>IF(AB979 = "", "", IFERROR(VLOOKUP(AB979, 'SERVICE LOCATIONS'!$A:$J, 5, FALSE), ""))</f>
        <v/>
      </c>
      <c r="AI979" s="5" t="str">
        <f>IF(AB979 = "", "", IFERROR(VLOOKUP(AB979, 'SERVICE LOCATIONS'!$A:$F, 6, FALSE), ""))</f>
        <v/>
      </c>
      <c r="AJ979" s="5" t="str">
        <f>IF(AB979 = "", "", IFERROR(VLOOKUP(AB979, 'SERVICE LOCATIONS'!$A:$G, 7, FALSE), ""))</f>
        <v/>
      </c>
      <c r="AK979" s="5" t="str">
        <f>IF(AB979 = "", "", IFERROR(VLOOKUP(AB979, 'SERVICE LOCATIONS'!$A:$H, 8, FALSE), ""))</f>
        <v/>
      </c>
      <c r="AL979" s="7" t="str">
        <f>IF(AB979 = "", "", IFERROR(VLOOKUP(AB979, 'SERVICE LOCATIONS'!$A:$I, 9, FALSE), ""))</f>
        <v/>
      </c>
      <c r="AM979" s="7" t="str">
        <f>IF(AB979 = "", "", IFERROR(VLOOKUP(AB979, 'SERVICE LOCATIONS'!$A:$J, 10, FALSE), ""))</f>
        <v/>
      </c>
      <c r="AN979" s="7" t="str">
        <f>IF(AB979 = "", "", IFERROR(VLOOKUP(AB979, 'SERVICE LOCATIONS'!$A:$Q, 12, FALSE), ""))</f>
        <v/>
      </c>
      <c r="AO979" s="5" t="str">
        <f>IF(AB979 = "", "", IFERROR(VLOOKUP(AB979, 'SERVICE LOCATIONS'!$A:$Q, 13, FALSE), ""))</f>
        <v/>
      </c>
      <c r="AP979" s="5" t="str">
        <f>IF(AB979 = "", "", IFERROR(VLOOKUP(AB979, 'SERVICE LOCATIONS'!$A:$Q, 14, FALSE), ""))</f>
        <v/>
      </c>
      <c r="AQ979" s="5" t="str">
        <f>IF(AB979 = "", "", IFERROR(VLOOKUP(AB979, 'SERVICE LOCATIONS'!$A:$Q, 15, FALSE), ""))</f>
        <v/>
      </c>
      <c r="AR979" s="5" t="str">
        <f>IF(AB979 = "", "", IFERROR(VLOOKUP(AB979, 'SERVICE LOCATIONS'!$A:$Q, 16, FALSE), ""))</f>
        <v/>
      </c>
      <c r="AS979" s="5" t="str">
        <f>IF(AB979 = "", "", IFERROR(VLOOKUP(AB979, 'SERVICE LOCATIONS'!$A:$Q, 17, FALSE), ""))</f>
        <v/>
      </c>
      <c r="AT979" s="27" t="str">
        <f>IF(AB979 = "", "", IFERROR(VLOOKUP(AB979, 'SERVICE LOCATIONS'!$A:$Q, 11, FALSE), ""))</f>
        <v/>
      </c>
      <c r="AU979" s="42"/>
      <c r="AV979" s="54"/>
      <c r="AW979" s="55"/>
      <c r="AX979" s="56"/>
      <c r="AY979" s="57"/>
    </row>
    <row r="980" spans="1:51" x14ac:dyDescent="0.2">
      <c r="A980" s="58"/>
      <c r="B980" s="64" t="str">
        <f>IF(A980="", "", TEXT(VLOOKUP(A980, 'ENTITY INFO'!$A:$E, 4, FALSE), "00-0000000"))</f>
        <v/>
      </c>
      <c r="C980" s="64" t="str">
        <f>IF(A980="", "", VLOOKUP(A980, 'ENTITY INFO'!$A:$E, 5, FALSE))</f>
        <v/>
      </c>
      <c r="D980" s="64" t="str">
        <f>IF(A980 = "", "", IFERROR(VLOOKUP(A980, 'ENTITY INFO'!$A:$B, 2, FALSE), ""))</f>
        <v/>
      </c>
      <c r="E980" s="42"/>
      <c r="F980" s="57"/>
      <c r="G980" s="60"/>
      <c r="H980" s="54"/>
      <c r="I980" s="61"/>
      <c r="J980" s="62"/>
      <c r="K980" s="57"/>
      <c r="L980" s="57"/>
      <c r="M980" s="54"/>
      <c r="N980" s="63"/>
      <c r="O980" s="57"/>
      <c r="P980" s="57"/>
      <c r="Q980" s="57"/>
      <c r="R980" s="57"/>
      <c r="S980" s="57"/>
      <c r="T980" s="57"/>
      <c r="U980" s="57"/>
      <c r="V980" s="57"/>
      <c r="W980" s="57"/>
      <c r="X980" s="57"/>
      <c r="Y980" s="25" t="str">
        <f>IF(X980 = "", "", IFERROR(VLOOKUP(X980, Values!G:H, 2, FALSE), ""))</f>
        <v/>
      </c>
      <c r="Z980" s="26" t="str">
        <f>IF(X980 = "", "", IFERROR(VLOOKUP(X980, Values!G:I, 3, FALSE), ""))</f>
        <v/>
      </c>
      <c r="AA980" s="107"/>
      <c r="AB980" s="56"/>
      <c r="AC980" s="57"/>
      <c r="AD980" s="25"/>
      <c r="AE980" s="5" t="str">
        <f>IF(AB980 = "", "", IFERROR(VLOOKUP(AB980, 'SERVICE LOCATIONS'!$A:$B, 2, FALSE), ""))</f>
        <v/>
      </c>
      <c r="AF980" s="5" t="str">
        <f>IF(AB980 = "", "", IFERROR(IF(VLOOKUP(AB980, 'SERVICE LOCATIONS'!$A:$C, 3, FALSE) = 0, "", VLOOKUP(AB980, 'SERVICE LOCATIONS'!$A:$D, 3, FALSE)), ""))</f>
        <v/>
      </c>
      <c r="AG980" s="5" t="str">
        <f>IF(AB980 = "", "", IFERROR(VLOOKUP(AB980, 'SERVICE LOCATIONS'!$A:$D, 4, FALSE), ""))</f>
        <v/>
      </c>
      <c r="AH980" s="5" t="str">
        <f>IF(AB980 = "", "", IFERROR(VLOOKUP(AB980, 'SERVICE LOCATIONS'!$A:$J, 5, FALSE), ""))</f>
        <v/>
      </c>
      <c r="AI980" s="5" t="str">
        <f>IF(AB980 = "", "", IFERROR(VLOOKUP(AB980, 'SERVICE LOCATIONS'!$A:$F, 6, FALSE), ""))</f>
        <v/>
      </c>
      <c r="AJ980" s="5" t="str">
        <f>IF(AB980 = "", "", IFERROR(VLOOKUP(AB980, 'SERVICE LOCATIONS'!$A:$G, 7, FALSE), ""))</f>
        <v/>
      </c>
      <c r="AK980" s="5" t="str">
        <f>IF(AB980 = "", "", IFERROR(VLOOKUP(AB980, 'SERVICE LOCATIONS'!$A:$H, 8, FALSE), ""))</f>
        <v/>
      </c>
      <c r="AL980" s="7" t="str">
        <f>IF(AB980 = "", "", IFERROR(VLOOKUP(AB980, 'SERVICE LOCATIONS'!$A:$I, 9, FALSE), ""))</f>
        <v/>
      </c>
      <c r="AM980" s="7" t="str">
        <f>IF(AB980 = "", "", IFERROR(VLOOKUP(AB980, 'SERVICE LOCATIONS'!$A:$J, 10, FALSE), ""))</f>
        <v/>
      </c>
      <c r="AN980" s="7" t="str">
        <f>IF(AB980 = "", "", IFERROR(VLOOKUP(AB980, 'SERVICE LOCATIONS'!$A:$Q, 12, FALSE), ""))</f>
        <v/>
      </c>
      <c r="AO980" s="5" t="str">
        <f>IF(AB980 = "", "", IFERROR(VLOOKUP(AB980, 'SERVICE LOCATIONS'!$A:$Q, 13, FALSE), ""))</f>
        <v/>
      </c>
      <c r="AP980" s="5" t="str">
        <f>IF(AB980 = "", "", IFERROR(VLOOKUP(AB980, 'SERVICE LOCATIONS'!$A:$Q, 14, FALSE), ""))</f>
        <v/>
      </c>
      <c r="AQ980" s="5" t="str">
        <f>IF(AB980 = "", "", IFERROR(VLOOKUP(AB980, 'SERVICE LOCATIONS'!$A:$Q, 15, FALSE), ""))</f>
        <v/>
      </c>
      <c r="AR980" s="5" t="str">
        <f>IF(AB980 = "", "", IFERROR(VLOOKUP(AB980, 'SERVICE LOCATIONS'!$A:$Q, 16, FALSE), ""))</f>
        <v/>
      </c>
      <c r="AS980" s="5" t="str">
        <f>IF(AB980 = "", "", IFERROR(VLOOKUP(AB980, 'SERVICE LOCATIONS'!$A:$Q, 17, FALSE), ""))</f>
        <v/>
      </c>
      <c r="AT980" s="27" t="str">
        <f>IF(AB980 = "", "", IFERROR(VLOOKUP(AB980, 'SERVICE LOCATIONS'!$A:$Q, 11, FALSE), ""))</f>
        <v/>
      </c>
      <c r="AU980" s="42"/>
      <c r="AV980" s="54"/>
      <c r="AW980" s="55"/>
      <c r="AX980" s="56"/>
      <c r="AY980" s="57"/>
    </row>
    <row r="981" spans="1:51" x14ac:dyDescent="0.2">
      <c r="A981" s="58"/>
      <c r="B981" s="64" t="str">
        <f>IF(A981="", "", TEXT(VLOOKUP(A981, 'ENTITY INFO'!$A:$E, 4, FALSE), "00-0000000"))</f>
        <v/>
      </c>
      <c r="C981" s="64" t="str">
        <f>IF(A981="", "", VLOOKUP(A981, 'ENTITY INFO'!$A:$E, 5, FALSE))</f>
        <v/>
      </c>
      <c r="D981" s="64" t="str">
        <f>IF(A981 = "", "", IFERROR(VLOOKUP(A981, 'ENTITY INFO'!$A:$B, 2, FALSE), ""))</f>
        <v/>
      </c>
      <c r="E981" s="42"/>
      <c r="F981" s="57"/>
      <c r="G981" s="60"/>
      <c r="H981" s="54"/>
      <c r="I981" s="61"/>
      <c r="J981" s="62"/>
      <c r="K981" s="57"/>
      <c r="L981" s="57"/>
      <c r="M981" s="54"/>
      <c r="N981" s="63"/>
      <c r="O981" s="57"/>
      <c r="P981" s="57"/>
      <c r="Q981" s="57"/>
      <c r="R981" s="57"/>
      <c r="S981" s="57"/>
      <c r="T981" s="57"/>
      <c r="U981" s="57"/>
      <c r="V981" s="57"/>
      <c r="W981" s="57"/>
      <c r="X981" s="57"/>
      <c r="Y981" s="25" t="str">
        <f>IF(X981 = "", "", IFERROR(VLOOKUP(X981, Values!G:H, 2, FALSE), ""))</f>
        <v/>
      </c>
      <c r="Z981" s="26" t="str">
        <f>IF(X981 = "", "", IFERROR(VLOOKUP(X981, Values!G:I, 3, FALSE), ""))</f>
        <v/>
      </c>
      <c r="AA981" s="107"/>
      <c r="AB981" s="56"/>
      <c r="AC981" s="57"/>
      <c r="AD981" s="25"/>
      <c r="AE981" s="5" t="str">
        <f>IF(AB981 = "", "", IFERROR(VLOOKUP(AB981, 'SERVICE LOCATIONS'!$A:$B, 2, FALSE), ""))</f>
        <v/>
      </c>
      <c r="AF981" s="5" t="str">
        <f>IF(AB981 = "", "", IFERROR(IF(VLOOKUP(AB981, 'SERVICE LOCATIONS'!$A:$C, 3, FALSE) = 0, "", VLOOKUP(AB981, 'SERVICE LOCATIONS'!$A:$D, 3, FALSE)), ""))</f>
        <v/>
      </c>
      <c r="AG981" s="5" t="str">
        <f>IF(AB981 = "", "", IFERROR(VLOOKUP(AB981, 'SERVICE LOCATIONS'!$A:$D, 4, FALSE), ""))</f>
        <v/>
      </c>
      <c r="AH981" s="5" t="str">
        <f>IF(AB981 = "", "", IFERROR(VLOOKUP(AB981, 'SERVICE LOCATIONS'!$A:$J, 5, FALSE), ""))</f>
        <v/>
      </c>
      <c r="AI981" s="5" t="str">
        <f>IF(AB981 = "", "", IFERROR(VLOOKUP(AB981, 'SERVICE LOCATIONS'!$A:$F, 6, FALSE), ""))</f>
        <v/>
      </c>
      <c r="AJ981" s="5" t="str">
        <f>IF(AB981 = "", "", IFERROR(VLOOKUP(AB981, 'SERVICE LOCATIONS'!$A:$G, 7, FALSE), ""))</f>
        <v/>
      </c>
      <c r="AK981" s="5" t="str">
        <f>IF(AB981 = "", "", IFERROR(VLOOKUP(AB981, 'SERVICE LOCATIONS'!$A:$H, 8, FALSE), ""))</f>
        <v/>
      </c>
      <c r="AL981" s="7" t="str">
        <f>IF(AB981 = "", "", IFERROR(VLOOKUP(AB981, 'SERVICE LOCATIONS'!$A:$I, 9, FALSE), ""))</f>
        <v/>
      </c>
      <c r="AM981" s="7" t="str">
        <f>IF(AB981 = "", "", IFERROR(VLOOKUP(AB981, 'SERVICE LOCATIONS'!$A:$J, 10, FALSE), ""))</f>
        <v/>
      </c>
      <c r="AN981" s="7" t="str">
        <f>IF(AB981 = "", "", IFERROR(VLOOKUP(AB981, 'SERVICE LOCATIONS'!$A:$Q, 12, FALSE), ""))</f>
        <v/>
      </c>
      <c r="AO981" s="5" t="str">
        <f>IF(AB981 = "", "", IFERROR(VLOOKUP(AB981, 'SERVICE LOCATIONS'!$A:$Q, 13, FALSE), ""))</f>
        <v/>
      </c>
      <c r="AP981" s="5" t="str">
        <f>IF(AB981 = "", "", IFERROR(VLOOKUP(AB981, 'SERVICE LOCATIONS'!$A:$Q, 14, FALSE), ""))</f>
        <v/>
      </c>
      <c r="AQ981" s="5" t="str">
        <f>IF(AB981 = "", "", IFERROR(VLOOKUP(AB981, 'SERVICE LOCATIONS'!$A:$Q, 15, FALSE), ""))</f>
        <v/>
      </c>
      <c r="AR981" s="5" t="str">
        <f>IF(AB981 = "", "", IFERROR(VLOOKUP(AB981, 'SERVICE LOCATIONS'!$A:$Q, 16, FALSE), ""))</f>
        <v/>
      </c>
      <c r="AS981" s="5" t="str">
        <f>IF(AB981 = "", "", IFERROR(VLOOKUP(AB981, 'SERVICE LOCATIONS'!$A:$Q, 17, FALSE), ""))</f>
        <v/>
      </c>
      <c r="AT981" s="27" t="str">
        <f>IF(AB981 = "", "", IFERROR(VLOOKUP(AB981, 'SERVICE LOCATIONS'!$A:$Q, 11, FALSE), ""))</f>
        <v/>
      </c>
      <c r="AU981" s="42"/>
      <c r="AV981" s="54"/>
      <c r="AW981" s="55"/>
      <c r="AX981" s="56"/>
      <c r="AY981" s="57"/>
    </row>
    <row r="982" spans="1:51" x14ac:dyDescent="0.2">
      <c r="A982" s="58"/>
      <c r="B982" s="64" t="str">
        <f>IF(A982="", "", TEXT(VLOOKUP(A982, 'ENTITY INFO'!$A:$E, 4, FALSE), "00-0000000"))</f>
        <v/>
      </c>
      <c r="C982" s="64" t="str">
        <f>IF(A982="", "", VLOOKUP(A982, 'ENTITY INFO'!$A:$E, 5, FALSE))</f>
        <v/>
      </c>
      <c r="D982" s="64" t="str">
        <f>IF(A982 = "", "", IFERROR(VLOOKUP(A982, 'ENTITY INFO'!$A:$B, 2, FALSE), ""))</f>
        <v/>
      </c>
      <c r="E982" s="42"/>
      <c r="F982" s="57"/>
      <c r="G982" s="60"/>
      <c r="H982" s="54"/>
      <c r="I982" s="61"/>
      <c r="J982" s="62"/>
      <c r="K982" s="57"/>
      <c r="L982" s="57"/>
      <c r="M982" s="54"/>
      <c r="N982" s="63"/>
      <c r="O982" s="57"/>
      <c r="P982" s="57"/>
      <c r="Q982" s="57"/>
      <c r="R982" s="57"/>
      <c r="S982" s="57"/>
      <c r="T982" s="57"/>
      <c r="U982" s="57"/>
      <c r="V982" s="57"/>
      <c r="W982" s="57"/>
      <c r="X982" s="57"/>
      <c r="Y982" s="25" t="str">
        <f>IF(X982 = "", "", IFERROR(VLOOKUP(X982, Values!G:H, 2, FALSE), ""))</f>
        <v/>
      </c>
      <c r="Z982" s="26" t="str">
        <f>IF(X982 = "", "", IFERROR(VLOOKUP(X982, Values!G:I, 3, FALSE), ""))</f>
        <v/>
      </c>
      <c r="AA982" s="107"/>
      <c r="AB982" s="56"/>
      <c r="AC982" s="57"/>
      <c r="AD982" s="25"/>
      <c r="AE982" s="5" t="str">
        <f>IF(AB982 = "", "", IFERROR(VLOOKUP(AB982, 'SERVICE LOCATIONS'!$A:$B, 2, FALSE), ""))</f>
        <v/>
      </c>
      <c r="AF982" s="5" t="str">
        <f>IF(AB982 = "", "", IFERROR(IF(VLOOKUP(AB982, 'SERVICE LOCATIONS'!$A:$C, 3, FALSE) = 0, "", VLOOKUP(AB982, 'SERVICE LOCATIONS'!$A:$D, 3, FALSE)), ""))</f>
        <v/>
      </c>
      <c r="AG982" s="5" t="str">
        <f>IF(AB982 = "", "", IFERROR(VLOOKUP(AB982, 'SERVICE LOCATIONS'!$A:$D, 4, FALSE), ""))</f>
        <v/>
      </c>
      <c r="AH982" s="5" t="str">
        <f>IF(AB982 = "", "", IFERROR(VLOOKUP(AB982, 'SERVICE LOCATIONS'!$A:$J, 5, FALSE), ""))</f>
        <v/>
      </c>
      <c r="AI982" s="5" t="str">
        <f>IF(AB982 = "", "", IFERROR(VLOOKUP(AB982, 'SERVICE LOCATIONS'!$A:$F, 6, FALSE), ""))</f>
        <v/>
      </c>
      <c r="AJ982" s="5" t="str">
        <f>IF(AB982 = "", "", IFERROR(VLOOKUP(AB982, 'SERVICE LOCATIONS'!$A:$G, 7, FALSE), ""))</f>
        <v/>
      </c>
      <c r="AK982" s="5" t="str">
        <f>IF(AB982 = "", "", IFERROR(VLOOKUP(AB982, 'SERVICE LOCATIONS'!$A:$H, 8, FALSE), ""))</f>
        <v/>
      </c>
      <c r="AL982" s="7" t="str">
        <f>IF(AB982 = "", "", IFERROR(VLOOKUP(AB982, 'SERVICE LOCATIONS'!$A:$I, 9, FALSE), ""))</f>
        <v/>
      </c>
      <c r="AM982" s="7" t="str">
        <f>IF(AB982 = "", "", IFERROR(VLOOKUP(AB982, 'SERVICE LOCATIONS'!$A:$J, 10, FALSE), ""))</f>
        <v/>
      </c>
      <c r="AN982" s="7" t="str">
        <f>IF(AB982 = "", "", IFERROR(VLOOKUP(AB982, 'SERVICE LOCATIONS'!$A:$Q, 12, FALSE), ""))</f>
        <v/>
      </c>
      <c r="AO982" s="5" t="str">
        <f>IF(AB982 = "", "", IFERROR(VLOOKUP(AB982, 'SERVICE LOCATIONS'!$A:$Q, 13, FALSE), ""))</f>
        <v/>
      </c>
      <c r="AP982" s="5" t="str">
        <f>IF(AB982 = "", "", IFERROR(VLOOKUP(AB982, 'SERVICE LOCATIONS'!$A:$Q, 14, FALSE), ""))</f>
        <v/>
      </c>
      <c r="AQ982" s="5" t="str">
        <f>IF(AB982 = "", "", IFERROR(VLOOKUP(AB982, 'SERVICE LOCATIONS'!$A:$Q, 15, FALSE), ""))</f>
        <v/>
      </c>
      <c r="AR982" s="5" t="str">
        <f>IF(AB982 = "", "", IFERROR(VLOOKUP(AB982, 'SERVICE LOCATIONS'!$A:$Q, 16, FALSE), ""))</f>
        <v/>
      </c>
      <c r="AS982" s="5" t="str">
        <f>IF(AB982 = "", "", IFERROR(VLOOKUP(AB982, 'SERVICE LOCATIONS'!$A:$Q, 17, FALSE), ""))</f>
        <v/>
      </c>
      <c r="AT982" s="27" t="str">
        <f>IF(AB982 = "", "", IFERROR(VLOOKUP(AB982, 'SERVICE LOCATIONS'!$A:$Q, 11, FALSE), ""))</f>
        <v/>
      </c>
      <c r="AU982" s="42"/>
      <c r="AV982" s="54"/>
      <c r="AW982" s="55"/>
      <c r="AX982" s="56"/>
      <c r="AY982" s="57"/>
    </row>
    <row r="983" spans="1:51" x14ac:dyDescent="0.2">
      <c r="A983" s="58"/>
      <c r="B983" s="64" t="str">
        <f>IF(A983="", "", TEXT(VLOOKUP(A983, 'ENTITY INFO'!$A:$E, 4, FALSE), "00-0000000"))</f>
        <v/>
      </c>
      <c r="C983" s="64" t="str">
        <f>IF(A983="", "", VLOOKUP(A983, 'ENTITY INFO'!$A:$E, 5, FALSE))</f>
        <v/>
      </c>
      <c r="D983" s="64" t="str">
        <f>IF(A983 = "", "", IFERROR(VLOOKUP(A983, 'ENTITY INFO'!$A:$B, 2, FALSE), ""))</f>
        <v/>
      </c>
      <c r="E983" s="42"/>
      <c r="F983" s="57"/>
      <c r="G983" s="60"/>
      <c r="H983" s="54"/>
      <c r="I983" s="61"/>
      <c r="J983" s="62"/>
      <c r="K983" s="57"/>
      <c r="L983" s="57"/>
      <c r="M983" s="54"/>
      <c r="N983" s="63"/>
      <c r="O983" s="57"/>
      <c r="P983" s="57"/>
      <c r="Q983" s="57"/>
      <c r="R983" s="57"/>
      <c r="S983" s="57"/>
      <c r="T983" s="57"/>
      <c r="U983" s="57"/>
      <c r="V983" s="57"/>
      <c r="W983" s="57"/>
      <c r="X983" s="57"/>
      <c r="Y983" s="25" t="str">
        <f>IF(X983 = "", "", IFERROR(VLOOKUP(X983, Values!G:H, 2, FALSE), ""))</f>
        <v/>
      </c>
      <c r="Z983" s="26" t="str">
        <f>IF(X983 = "", "", IFERROR(VLOOKUP(X983, Values!G:I, 3, FALSE), ""))</f>
        <v/>
      </c>
      <c r="AA983" s="107"/>
      <c r="AB983" s="56"/>
      <c r="AC983" s="57"/>
      <c r="AD983" s="25"/>
      <c r="AE983" s="5" t="str">
        <f>IF(AB983 = "", "", IFERROR(VLOOKUP(AB983, 'SERVICE LOCATIONS'!$A:$B, 2, FALSE), ""))</f>
        <v/>
      </c>
      <c r="AF983" s="5" t="str">
        <f>IF(AB983 = "", "", IFERROR(IF(VLOOKUP(AB983, 'SERVICE LOCATIONS'!$A:$C, 3, FALSE) = 0, "", VLOOKUP(AB983, 'SERVICE LOCATIONS'!$A:$D, 3, FALSE)), ""))</f>
        <v/>
      </c>
      <c r="AG983" s="5" t="str">
        <f>IF(AB983 = "", "", IFERROR(VLOOKUP(AB983, 'SERVICE LOCATIONS'!$A:$D, 4, FALSE), ""))</f>
        <v/>
      </c>
      <c r="AH983" s="5" t="str">
        <f>IF(AB983 = "", "", IFERROR(VLOOKUP(AB983, 'SERVICE LOCATIONS'!$A:$J, 5, FALSE), ""))</f>
        <v/>
      </c>
      <c r="AI983" s="5" t="str">
        <f>IF(AB983 = "", "", IFERROR(VLOOKUP(AB983, 'SERVICE LOCATIONS'!$A:$F, 6, FALSE), ""))</f>
        <v/>
      </c>
      <c r="AJ983" s="5" t="str">
        <f>IF(AB983 = "", "", IFERROR(VLOOKUP(AB983, 'SERVICE LOCATIONS'!$A:$G, 7, FALSE), ""))</f>
        <v/>
      </c>
      <c r="AK983" s="5" t="str">
        <f>IF(AB983 = "", "", IFERROR(VLOOKUP(AB983, 'SERVICE LOCATIONS'!$A:$H, 8, FALSE), ""))</f>
        <v/>
      </c>
      <c r="AL983" s="7" t="str">
        <f>IF(AB983 = "", "", IFERROR(VLOOKUP(AB983, 'SERVICE LOCATIONS'!$A:$I, 9, FALSE), ""))</f>
        <v/>
      </c>
      <c r="AM983" s="7" t="str">
        <f>IF(AB983 = "", "", IFERROR(VLOOKUP(AB983, 'SERVICE LOCATIONS'!$A:$J, 10, FALSE), ""))</f>
        <v/>
      </c>
      <c r="AN983" s="7" t="str">
        <f>IF(AB983 = "", "", IFERROR(VLOOKUP(AB983, 'SERVICE LOCATIONS'!$A:$Q, 12, FALSE), ""))</f>
        <v/>
      </c>
      <c r="AO983" s="5" t="str">
        <f>IF(AB983 = "", "", IFERROR(VLOOKUP(AB983, 'SERVICE LOCATIONS'!$A:$Q, 13, FALSE), ""))</f>
        <v/>
      </c>
      <c r="AP983" s="5" t="str">
        <f>IF(AB983 = "", "", IFERROR(VLOOKUP(AB983, 'SERVICE LOCATIONS'!$A:$Q, 14, FALSE), ""))</f>
        <v/>
      </c>
      <c r="AQ983" s="5" t="str">
        <f>IF(AB983 = "", "", IFERROR(VLOOKUP(AB983, 'SERVICE LOCATIONS'!$A:$Q, 15, FALSE), ""))</f>
        <v/>
      </c>
      <c r="AR983" s="5" t="str">
        <f>IF(AB983 = "", "", IFERROR(VLOOKUP(AB983, 'SERVICE LOCATIONS'!$A:$Q, 16, FALSE), ""))</f>
        <v/>
      </c>
      <c r="AS983" s="5" t="str">
        <f>IF(AB983 = "", "", IFERROR(VLOOKUP(AB983, 'SERVICE LOCATIONS'!$A:$Q, 17, FALSE), ""))</f>
        <v/>
      </c>
      <c r="AT983" s="27" t="str">
        <f>IF(AB983 = "", "", IFERROR(VLOOKUP(AB983, 'SERVICE LOCATIONS'!$A:$Q, 11, FALSE), ""))</f>
        <v/>
      </c>
      <c r="AU983" s="42"/>
      <c r="AV983" s="54"/>
      <c r="AW983" s="55"/>
      <c r="AX983" s="56"/>
      <c r="AY983" s="57"/>
    </row>
    <row r="984" spans="1:51" x14ac:dyDescent="0.2">
      <c r="A984" s="58"/>
      <c r="B984" s="64" t="str">
        <f>IF(A984="", "", TEXT(VLOOKUP(A984, 'ENTITY INFO'!$A:$E, 4, FALSE), "00-0000000"))</f>
        <v/>
      </c>
      <c r="C984" s="64" t="str">
        <f>IF(A984="", "", VLOOKUP(A984, 'ENTITY INFO'!$A:$E, 5, FALSE))</f>
        <v/>
      </c>
      <c r="D984" s="64" t="str">
        <f>IF(A984 = "", "", IFERROR(VLOOKUP(A984, 'ENTITY INFO'!$A:$B, 2, FALSE), ""))</f>
        <v/>
      </c>
      <c r="E984" s="42"/>
      <c r="F984" s="57"/>
      <c r="G984" s="60"/>
      <c r="H984" s="54"/>
      <c r="I984" s="61"/>
      <c r="J984" s="62"/>
      <c r="K984" s="57"/>
      <c r="L984" s="57"/>
      <c r="M984" s="54"/>
      <c r="N984" s="63"/>
      <c r="O984" s="57"/>
      <c r="P984" s="57"/>
      <c r="Q984" s="57"/>
      <c r="R984" s="57"/>
      <c r="S984" s="57"/>
      <c r="T984" s="57"/>
      <c r="U984" s="57"/>
      <c r="V984" s="57"/>
      <c r="W984" s="57"/>
      <c r="X984" s="57"/>
      <c r="Y984" s="25" t="str">
        <f>IF(X984 = "", "", IFERROR(VLOOKUP(X984, Values!G:H, 2, FALSE), ""))</f>
        <v/>
      </c>
      <c r="Z984" s="26" t="str">
        <f>IF(X984 = "", "", IFERROR(VLOOKUP(X984, Values!G:I, 3, FALSE), ""))</f>
        <v/>
      </c>
      <c r="AA984" s="107"/>
      <c r="AB984" s="56"/>
      <c r="AC984" s="57"/>
      <c r="AD984" s="25"/>
      <c r="AE984" s="5" t="str">
        <f>IF(AB984 = "", "", IFERROR(VLOOKUP(AB984, 'SERVICE LOCATIONS'!$A:$B, 2, FALSE), ""))</f>
        <v/>
      </c>
      <c r="AF984" s="5" t="str">
        <f>IF(AB984 = "", "", IFERROR(IF(VLOOKUP(AB984, 'SERVICE LOCATIONS'!$A:$C, 3, FALSE) = 0, "", VLOOKUP(AB984, 'SERVICE LOCATIONS'!$A:$D, 3, FALSE)), ""))</f>
        <v/>
      </c>
      <c r="AG984" s="5" t="str">
        <f>IF(AB984 = "", "", IFERROR(VLOOKUP(AB984, 'SERVICE LOCATIONS'!$A:$D, 4, FALSE), ""))</f>
        <v/>
      </c>
      <c r="AH984" s="5" t="str">
        <f>IF(AB984 = "", "", IFERROR(VLOOKUP(AB984, 'SERVICE LOCATIONS'!$A:$J, 5, FALSE), ""))</f>
        <v/>
      </c>
      <c r="AI984" s="5" t="str">
        <f>IF(AB984 = "", "", IFERROR(VLOOKUP(AB984, 'SERVICE LOCATIONS'!$A:$F, 6, FALSE), ""))</f>
        <v/>
      </c>
      <c r="AJ984" s="5" t="str">
        <f>IF(AB984 = "", "", IFERROR(VLOOKUP(AB984, 'SERVICE LOCATIONS'!$A:$G, 7, FALSE), ""))</f>
        <v/>
      </c>
      <c r="AK984" s="5" t="str">
        <f>IF(AB984 = "", "", IFERROR(VLOOKUP(AB984, 'SERVICE LOCATIONS'!$A:$H, 8, FALSE), ""))</f>
        <v/>
      </c>
      <c r="AL984" s="7" t="str">
        <f>IF(AB984 = "", "", IFERROR(VLOOKUP(AB984, 'SERVICE LOCATIONS'!$A:$I, 9, FALSE), ""))</f>
        <v/>
      </c>
      <c r="AM984" s="7" t="str">
        <f>IF(AB984 = "", "", IFERROR(VLOOKUP(AB984, 'SERVICE LOCATIONS'!$A:$J, 10, FALSE), ""))</f>
        <v/>
      </c>
      <c r="AN984" s="7" t="str">
        <f>IF(AB984 = "", "", IFERROR(VLOOKUP(AB984, 'SERVICE LOCATIONS'!$A:$Q, 12, FALSE), ""))</f>
        <v/>
      </c>
      <c r="AO984" s="5" t="str">
        <f>IF(AB984 = "", "", IFERROR(VLOOKUP(AB984, 'SERVICE LOCATIONS'!$A:$Q, 13, FALSE), ""))</f>
        <v/>
      </c>
      <c r="AP984" s="5" t="str">
        <f>IF(AB984 = "", "", IFERROR(VLOOKUP(AB984, 'SERVICE LOCATIONS'!$A:$Q, 14, FALSE), ""))</f>
        <v/>
      </c>
      <c r="AQ984" s="5" t="str">
        <f>IF(AB984 = "", "", IFERROR(VLOOKUP(AB984, 'SERVICE LOCATIONS'!$A:$Q, 15, FALSE), ""))</f>
        <v/>
      </c>
      <c r="AR984" s="5" t="str">
        <f>IF(AB984 = "", "", IFERROR(VLOOKUP(AB984, 'SERVICE LOCATIONS'!$A:$Q, 16, FALSE), ""))</f>
        <v/>
      </c>
      <c r="AS984" s="5" t="str">
        <f>IF(AB984 = "", "", IFERROR(VLOOKUP(AB984, 'SERVICE LOCATIONS'!$A:$Q, 17, FALSE), ""))</f>
        <v/>
      </c>
      <c r="AT984" s="27" t="str">
        <f>IF(AB984 = "", "", IFERROR(VLOOKUP(AB984, 'SERVICE LOCATIONS'!$A:$Q, 11, FALSE), ""))</f>
        <v/>
      </c>
      <c r="AU984" s="42"/>
      <c r="AV984" s="54"/>
      <c r="AW984" s="55"/>
      <c r="AX984" s="56"/>
      <c r="AY984" s="57"/>
    </row>
    <row r="985" spans="1:51" x14ac:dyDescent="0.2">
      <c r="A985" s="58"/>
      <c r="B985" s="64" t="str">
        <f>IF(A985="", "", TEXT(VLOOKUP(A985, 'ENTITY INFO'!$A:$E, 4, FALSE), "00-0000000"))</f>
        <v/>
      </c>
      <c r="C985" s="64" t="str">
        <f>IF(A985="", "", VLOOKUP(A985, 'ENTITY INFO'!$A:$E, 5, FALSE))</f>
        <v/>
      </c>
      <c r="D985" s="64" t="str">
        <f>IF(A985 = "", "", IFERROR(VLOOKUP(A985, 'ENTITY INFO'!$A:$B, 2, FALSE), ""))</f>
        <v/>
      </c>
      <c r="E985" s="42"/>
      <c r="F985" s="57"/>
      <c r="G985" s="60"/>
      <c r="H985" s="54"/>
      <c r="I985" s="61"/>
      <c r="J985" s="62"/>
      <c r="K985" s="57"/>
      <c r="L985" s="57"/>
      <c r="M985" s="54"/>
      <c r="N985" s="63"/>
      <c r="O985" s="57"/>
      <c r="P985" s="57"/>
      <c r="Q985" s="57"/>
      <c r="R985" s="57"/>
      <c r="S985" s="57"/>
      <c r="T985" s="57"/>
      <c r="U985" s="57"/>
      <c r="V985" s="57"/>
      <c r="W985" s="57"/>
      <c r="X985" s="57"/>
      <c r="Y985" s="25" t="str">
        <f>IF(X985 = "", "", IFERROR(VLOOKUP(X985, Values!G:H, 2, FALSE), ""))</f>
        <v/>
      </c>
      <c r="Z985" s="26" t="str">
        <f>IF(X985 = "", "", IFERROR(VLOOKUP(X985, Values!G:I, 3, FALSE), ""))</f>
        <v/>
      </c>
      <c r="AA985" s="107"/>
      <c r="AB985" s="56"/>
      <c r="AC985" s="57"/>
      <c r="AD985" s="25"/>
      <c r="AE985" s="5" t="str">
        <f>IF(AB985 = "", "", IFERROR(VLOOKUP(AB985, 'SERVICE LOCATIONS'!$A:$B, 2, FALSE), ""))</f>
        <v/>
      </c>
      <c r="AF985" s="5" t="str">
        <f>IF(AB985 = "", "", IFERROR(IF(VLOOKUP(AB985, 'SERVICE LOCATIONS'!$A:$C, 3, FALSE) = 0, "", VLOOKUP(AB985, 'SERVICE LOCATIONS'!$A:$D, 3, FALSE)), ""))</f>
        <v/>
      </c>
      <c r="AG985" s="5" t="str">
        <f>IF(AB985 = "", "", IFERROR(VLOOKUP(AB985, 'SERVICE LOCATIONS'!$A:$D, 4, FALSE), ""))</f>
        <v/>
      </c>
      <c r="AH985" s="5" t="str">
        <f>IF(AB985 = "", "", IFERROR(VLOOKUP(AB985, 'SERVICE LOCATIONS'!$A:$J, 5, FALSE), ""))</f>
        <v/>
      </c>
      <c r="AI985" s="5" t="str">
        <f>IF(AB985 = "", "", IFERROR(VLOOKUP(AB985, 'SERVICE LOCATIONS'!$A:$F, 6, FALSE), ""))</f>
        <v/>
      </c>
      <c r="AJ985" s="5" t="str">
        <f>IF(AB985 = "", "", IFERROR(VLOOKUP(AB985, 'SERVICE LOCATIONS'!$A:$G, 7, FALSE), ""))</f>
        <v/>
      </c>
      <c r="AK985" s="5" t="str">
        <f>IF(AB985 = "", "", IFERROR(VLOOKUP(AB985, 'SERVICE LOCATIONS'!$A:$H, 8, FALSE), ""))</f>
        <v/>
      </c>
      <c r="AL985" s="7" t="str">
        <f>IF(AB985 = "", "", IFERROR(VLOOKUP(AB985, 'SERVICE LOCATIONS'!$A:$I, 9, FALSE), ""))</f>
        <v/>
      </c>
      <c r="AM985" s="7" t="str">
        <f>IF(AB985 = "", "", IFERROR(VLOOKUP(AB985, 'SERVICE LOCATIONS'!$A:$J, 10, FALSE), ""))</f>
        <v/>
      </c>
      <c r="AN985" s="7" t="str">
        <f>IF(AB985 = "", "", IFERROR(VLOOKUP(AB985, 'SERVICE LOCATIONS'!$A:$Q, 12, FALSE), ""))</f>
        <v/>
      </c>
      <c r="AO985" s="5" t="str">
        <f>IF(AB985 = "", "", IFERROR(VLOOKUP(AB985, 'SERVICE LOCATIONS'!$A:$Q, 13, FALSE), ""))</f>
        <v/>
      </c>
      <c r="AP985" s="5" t="str">
        <f>IF(AB985 = "", "", IFERROR(VLOOKUP(AB985, 'SERVICE LOCATIONS'!$A:$Q, 14, FALSE), ""))</f>
        <v/>
      </c>
      <c r="AQ985" s="5" t="str">
        <f>IF(AB985 = "", "", IFERROR(VLOOKUP(AB985, 'SERVICE LOCATIONS'!$A:$Q, 15, FALSE), ""))</f>
        <v/>
      </c>
      <c r="AR985" s="5" t="str">
        <f>IF(AB985 = "", "", IFERROR(VLOOKUP(AB985, 'SERVICE LOCATIONS'!$A:$Q, 16, FALSE), ""))</f>
        <v/>
      </c>
      <c r="AS985" s="5" t="str">
        <f>IF(AB985 = "", "", IFERROR(VLOOKUP(AB985, 'SERVICE LOCATIONS'!$A:$Q, 17, FALSE), ""))</f>
        <v/>
      </c>
      <c r="AT985" s="27" t="str">
        <f>IF(AB985 = "", "", IFERROR(VLOOKUP(AB985, 'SERVICE LOCATIONS'!$A:$Q, 11, FALSE), ""))</f>
        <v/>
      </c>
      <c r="AU985" s="42"/>
      <c r="AV985" s="54"/>
      <c r="AW985" s="55"/>
      <c r="AX985" s="56"/>
      <c r="AY985" s="57"/>
    </row>
    <row r="986" spans="1:51" x14ac:dyDescent="0.2">
      <c r="A986" s="58"/>
      <c r="B986" s="64" t="str">
        <f>IF(A986="", "", TEXT(VLOOKUP(A986, 'ENTITY INFO'!$A:$E, 4, FALSE), "00-0000000"))</f>
        <v/>
      </c>
      <c r="C986" s="64" t="str">
        <f>IF(A986="", "", VLOOKUP(A986, 'ENTITY INFO'!$A:$E, 5, FALSE))</f>
        <v/>
      </c>
      <c r="D986" s="64" t="str">
        <f>IF(A986 = "", "", IFERROR(VLOOKUP(A986, 'ENTITY INFO'!$A:$B, 2, FALSE), ""))</f>
        <v/>
      </c>
      <c r="E986" s="42"/>
      <c r="F986" s="57"/>
      <c r="G986" s="60"/>
      <c r="H986" s="54"/>
      <c r="I986" s="61"/>
      <c r="J986" s="62"/>
      <c r="K986" s="57"/>
      <c r="L986" s="57"/>
      <c r="M986" s="54"/>
      <c r="N986" s="63"/>
      <c r="O986" s="57"/>
      <c r="P986" s="57"/>
      <c r="Q986" s="57"/>
      <c r="R986" s="57"/>
      <c r="S986" s="57"/>
      <c r="T986" s="57"/>
      <c r="U986" s="57"/>
      <c r="V986" s="57"/>
      <c r="W986" s="57"/>
      <c r="X986" s="57"/>
      <c r="Y986" s="25" t="str">
        <f>IF(X986 = "", "", IFERROR(VLOOKUP(X986, Values!G:H, 2, FALSE), ""))</f>
        <v/>
      </c>
      <c r="Z986" s="26" t="str">
        <f>IF(X986 = "", "", IFERROR(VLOOKUP(X986, Values!G:I, 3, FALSE), ""))</f>
        <v/>
      </c>
      <c r="AA986" s="107"/>
      <c r="AB986" s="56"/>
      <c r="AC986" s="57"/>
      <c r="AD986" s="25"/>
      <c r="AE986" s="5" t="str">
        <f>IF(AB986 = "", "", IFERROR(VLOOKUP(AB986, 'SERVICE LOCATIONS'!$A:$B, 2, FALSE), ""))</f>
        <v/>
      </c>
      <c r="AF986" s="5" t="str">
        <f>IF(AB986 = "", "", IFERROR(IF(VLOOKUP(AB986, 'SERVICE LOCATIONS'!$A:$C, 3, FALSE) = 0, "", VLOOKUP(AB986, 'SERVICE LOCATIONS'!$A:$D, 3, FALSE)), ""))</f>
        <v/>
      </c>
      <c r="AG986" s="5" t="str">
        <f>IF(AB986 = "", "", IFERROR(VLOOKUP(AB986, 'SERVICE LOCATIONS'!$A:$D, 4, FALSE), ""))</f>
        <v/>
      </c>
      <c r="AH986" s="5" t="str">
        <f>IF(AB986 = "", "", IFERROR(VLOOKUP(AB986, 'SERVICE LOCATIONS'!$A:$J, 5, FALSE), ""))</f>
        <v/>
      </c>
      <c r="AI986" s="5" t="str">
        <f>IF(AB986 = "", "", IFERROR(VLOOKUP(AB986, 'SERVICE LOCATIONS'!$A:$F, 6, FALSE), ""))</f>
        <v/>
      </c>
      <c r="AJ986" s="5" t="str">
        <f>IF(AB986 = "", "", IFERROR(VLOOKUP(AB986, 'SERVICE LOCATIONS'!$A:$G, 7, FALSE), ""))</f>
        <v/>
      </c>
      <c r="AK986" s="5" t="str">
        <f>IF(AB986 = "", "", IFERROR(VLOOKUP(AB986, 'SERVICE LOCATIONS'!$A:$H, 8, FALSE), ""))</f>
        <v/>
      </c>
      <c r="AL986" s="7" t="str">
        <f>IF(AB986 = "", "", IFERROR(VLOOKUP(AB986, 'SERVICE LOCATIONS'!$A:$I, 9, FALSE), ""))</f>
        <v/>
      </c>
      <c r="AM986" s="7" t="str">
        <f>IF(AB986 = "", "", IFERROR(VLOOKUP(AB986, 'SERVICE LOCATIONS'!$A:$J, 10, FALSE), ""))</f>
        <v/>
      </c>
      <c r="AN986" s="7" t="str">
        <f>IF(AB986 = "", "", IFERROR(VLOOKUP(AB986, 'SERVICE LOCATIONS'!$A:$Q, 12, FALSE), ""))</f>
        <v/>
      </c>
      <c r="AO986" s="5" t="str">
        <f>IF(AB986 = "", "", IFERROR(VLOOKUP(AB986, 'SERVICE LOCATIONS'!$A:$Q, 13, FALSE), ""))</f>
        <v/>
      </c>
      <c r="AP986" s="5" t="str">
        <f>IF(AB986 = "", "", IFERROR(VLOOKUP(AB986, 'SERVICE LOCATIONS'!$A:$Q, 14, FALSE), ""))</f>
        <v/>
      </c>
      <c r="AQ986" s="5" t="str">
        <f>IF(AB986 = "", "", IFERROR(VLOOKUP(AB986, 'SERVICE LOCATIONS'!$A:$Q, 15, FALSE), ""))</f>
        <v/>
      </c>
      <c r="AR986" s="5" t="str">
        <f>IF(AB986 = "", "", IFERROR(VLOOKUP(AB986, 'SERVICE LOCATIONS'!$A:$Q, 16, FALSE), ""))</f>
        <v/>
      </c>
      <c r="AS986" s="5" t="str">
        <f>IF(AB986 = "", "", IFERROR(VLOOKUP(AB986, 'SERVICE LOCATIONS'!$A:$Q, 17, FALSE), ""))</f>
        <v/>
      </c>
      <c r="AT986" s="27" t="str">
        <f>IF(AB986 = "", "", IFERROR(VLOOKUP(AB986, 'SERVICE LOCATIONS'!$A:$Q, 11, FALSE), ""))</f>
        <v/>
      </c>
      <c r="AU986" s="42"/>
      <c r="AV986" s="54"/>
      <c r="AW986" s="55"/>
      <c r="AX986" s="56"/>
      <c r="AY986" s="57"/>
    </row>
    <row r="987" spans="1:51" x14ac:dyDescent="0.2">
      <c r="A987" s="58"/>
      <c r="B987" s="64" t="str">
        <f>IF(A987="", "", TEXT(VLOOKUP(A987, 'ENTITY INFO'!$A:$E, 4, FALSE), "00-0000000"))</f>
        <v/>
      </c>
      <c r="C987" s="64" t="str">
        <f>IF(A987="", "", VLOOKUP(A987, 'ENTITY INFO'!$A:$E, 5, FALSE))</f>
        <v/>
      </c>
      <c r="D987" s="64" t="str">
        <f>IF(A987 = "", "", IFERROR(VLOOKUP(A987, 'ENTITY INFO'!$A:$B, 2, FALSE), ""))</f>
        <v/>
      </c>
      <c r="E987" s="42"/>
      <c r="F987" s="57"/>
      <c r="G987" s="60"/>
      <c r="H987" s="54"/>
      <c r="I987" s="61"/>
      <c r="J987" s="62"/>
      <c r="K987" s="57"/>
      <c r="L987" s="57"/>
      <c r="M987" s="54"/>
      <c r="N987" s="63"/>
      <c r="O987" s="57"/>
      <c r="P987" s="57"/>
      <c r="Q987" s="57"/>
      <c r="R987" s="57"/>
      <c r="S987" s="57"/>
      <c r="T987" s="57"/>
      <c r="U987" s="57"/>
      <c r="V987" s="57"/>
      <c r="W987" s="57"/>
      <c r="X987" s="57"/>
      <c r="Y987" s="25" t="str">
        <f>IF(X987 = "", "", IFERROR(VLOOKUP(X987, Values!G:H, 2, FALSE), ""))</f>
        <v/>
      </c>
      <c r="Z987" s="26" t="str">
        <f>IF(X987 = "", "", IFERROR(VLOOKUP(X987, Values!G:I, 3, FALSE), ""))</f>
        <v/>
      </c>
      <c r="AA987" s="107"/>
      <c r="AB987" s="56"/>
      <c r="AC987" s="57"/>
      <c r="AD987" s="25"/>
      <c r="AE987" s="5" t="str">
        <f>IF(AB987 = "", "", IFERROR(VLOOKUP(AB987, 'SERVICE LOCATIONS'!$A:$B, 2, FALSE), ""))</f>
        <v/>
      </c>
      <c r="AF987" s="5" t="str">
        <f>IF(AB987 = "", "", IFERROR(IF(VLOOKUP(AB987, 'SERVICE LOCATIONS'!$A:$C, 3, FALSE) = 0, "", VLOOKUP(AB987, 'SERVICE LOCATIONS'!$A:$D, 3, FALSE)), ""))</f>
        <v/>
      </c>
      <c r="AG987" s="5" t="str">
        <f>IF(AB987 = "", "", IFERROR(VLOOKUP(AB987, 'SERVICE LOCATIONS'!$A:$D, 4, FALSE), ""))</f>
        <v/>
      </c>
      <c r="AH987" s="5" t="str">
        <f>IF(AB987 = "", "", IFERROR(VLOOKUP(AB987, 'SERVICE LOCATIONS'!$A:$J, 5, FALSE), ""))</f>
        <v/>
      </c>
      <c r="AI987" s="5" t="str">
        <f>IF(AB987 = "", "", IFERROR(VLOOKUP(AB987, 'SERVICE LOCATIONS'!$A:$F, 6, FALSE), ""))</f>
        <v/>
      </c>
      <c r="AJ987" s="5" t="str">
        <f>IF(AB987 = "", "", IFERROR(VLOOKUP(AB987, 'SERVICE LOCATIONS'!$A:$G, 7, FALSE), ""))</f>
        <v/>
      </c>
      <c r="AK987" s="5" t="str">
        <f>IF(AB987 = "", "", IFERROR(VLOOKUP(AB987, 'SERVICE LOCATIONS'!$A:$H, 8, FALSE), ""))</f>
        <v/>
      </c>
      <c r="AL987" s="7" t="str">
        <f>IF(AB987 = "", "", IFERROR(VLOOKUP(AB987, 'SERVICE LOCATIONS'!$A:$I, 9, FALSE), ""))</f>
        <v/>
      </c>
      <c r="AM987" s="7" t="str">
        <f>IF(AB987 = "", "", IFERROR(VLOOKUP(AB987, 'SERVICE LOCATIONS'!$A:$J, 10, FALSE), ""))</f>
        <v/>
      </c>
      <c r="AN987" s="7" t="str">
        <f>IF(AB987 = "", "", IFERROR(VLOOKUP(AB987, 'SERVICE LOCATIONS'!$A:$Q, 12, FALSE), ""))</f>
        <v/>
      </c>
      <c r="AO987" s="5" t="str">
        <f>IF(AB987 = "", "", IFERROR(VLOOKUP(AB987, 'SERVICE LOCATIONS'!$A:$Q, 13, FALSE), ""))</f>
        <v/>
      </c>
      <c r="AP987" s="5" t="str">
        <f>IF(AB987 = "", "", IFERROR(VLOOKUP(AB987, 'SERVICE LOCATIONS'!$A:$Q, 14, FALSE), ""))</f>
        <v/>
      </c>
      <c r="AQ987" s="5" t="str">
        <f>IF(AB987 = "", "", IFERROR(VLOOKUP(AB987, 'SERVICE LOCATIONS'!$A:$Q, 15, FALSE), ""))</f>
        <v/>
      </c>
      <c r="AR987" s="5" t="str">
        <f>IF(AB987 = "", "", IFERROR(VLOOKUP(AB987, 'SERVICE LOCATIONS'!$A:$Q, 16, FALSE), ""))</f>
        <v/>
      </c>
      <c r="AS987" s="5" t="str">
        <f>IF(AB987 = "", "", IFERROR(VLOOKUP(AB987, 'SERVICE LOCATIONS'!$A:$Q, 17, FALSE), ""))</f>
        <v/>
      </c>
      <c r="AT987" s="27" t="str">
        <f>IF(AB987 = "", "", IFERROR(VLOOKUP(AB987, 'SERVICE LOCATIONS'!$A:$Q, 11, FALSE), ""))</f>
        <v/>
      </c>
      <c r="AU987" s="42"/>
      <c r="AV987" s="54"/>
      <c r="AW987" s="55"/>
      <c r="AX987" s="56"/>
      <c r="AY987" s="57"/>
    </row>
    <row r="988" spans="1:51" x14ac:dyDescent="0.2">
      <c r="A988" s="58"/>
      <c r="B988" s="64" t="str">
        <f>IF(A988="", "", TEXT(VLOOKUP(A988, 'ENTITY INFO'!$A:$E, 4, FALSE), "00-0000000"))</f>
        <v/>
      </c>
      <c r="C988" s="64" t="str">
        <f>IF(A988="", "", VLOOKUP(A988, 'ENTITY INFO'!$A:$E, 5, FALSE))</f>
        <v/>
      </c>
      <c r="D988" s="64" t="str">
        <f>IF(A988 = "", "", IFERROR(VLOOKUP(A988, 'ENTITY INFO'!$A:$B, 2, FALSE), ""))</f>
        <v/>
      </c>
      <c r="E988" s="42"/>
      <c r="F988" s="57"/>
      <c r="G988" s="60"/>
      <c r="H988" s="54"/>
      <c r="I988" s="61"/>
      <c r="J988" s="62"/>
      <c r="K988" s="57"/>
      <c r="L988" s="57"/>
      <c r="M988" s="54"/>
      <c r="N988" s="63"/>
      <c r="O988" s="57"/>
      <c r="P988" s="57"/>
      <c r="Q988" s="57"/>
      <c r="R988" s="57"/>
      <c r="S988" s="57"/>
      <c r="T988" s="57"/>
      <c r="U988" s="57"/>
      <c r="V988" s="57"/>
      <c r="W988" s="57"/>
      <c r="X988" s="57"/>
      <c r="Y988" s="25" t="str">
        <f>IF(X988 = "", "", IFERROR(VLOOKUP(X988, Values!G:H, 2, FALSE), ""))</f>
        <v/>
      </c>
      <c r="Z988" s="26" t="str">
        <f>IF(X988 = "", "", IFERROR(VLOOKUP(X988, Values!G:I, 3, FALSE), ""))</f>
        <v/>
      </c>
      <c r="AA988" s="107"/>
      <c r="AB988" s="56"/>
      <c r="AC988" s="57"/>
      <c r="AD988" s="25"/>
      <c r="AE988" s="5" t="str">
        <f>IF(AB988 = "", "", IFERROR(VLOOKUP(AB988, 'SERVICE LOCATIONS'!$A:$B, 2, FALSE), ""))</f>
        <v/>
      </c>
      <c r="AF988" s="5" t="str">
        <f>IF(AB988 = "", "", IFERROR(IF(VLOOKUP(AB988, 'SERVICE LOCATIONS'!$A:$C, 3, FALSE) = 0, "", VLOOKUP(AB988, 'SERVICE LOCATIONS'!$A:$D, 3, FALSE)), ""))</f>
        <v/>
      </c>
      <c r="AG988" s="5" t="str">
        <f>IF(AB988 = "", "", IFERROR(VLOOKUP(AB988, 'SERVICE LOCATIONS'!$A:$D, 4, FALSE), ""))</f>
        <v/>
      </c>
      <c r="AH988" s="5" t="str">
        <f>IF(AB988 = "", "", IFERROR(VLOOKUP(AB988, 'SERVICE LOCATIONS'!$A:$J, 5, FALSE), ""))</f>
        <v/>
      </c>
      <c r="AI988" s="5" t="str">
        <f>IF(AB988 = "", "", IFERROR(VLOOKUP(AB988, 'SERVICE LOCATIONS'!$A:$F, 6, FALSE), ""))</f>
        <v/>
      </c>
      <c r="AJ988" s="5" t="str">
        <f>IF(AB988 = "", "", IFERROR(VLOOKUP(AB988, 'SERVICE LOCATIONS'!$A:$G, 7, FALSE), ""))</f>
        <v/>
      </c>
      <c r="AK988" s="5" t="str">
        <f>IF(AB988 = "", "", IFERROR(VLOOKUP(AB988, 'SERVICE LOCATIONS'!$A:$H, 8, FALSE), ""))</f>
        <v/>
      </c>
      <c r="AL988" s="7" t="str">
        <f>IF(AB988 = "", "", IFERROR(VLOOKUP(AB988, 'SERVICE LOCATIONS'!$A:$I, 9, FALSE), ""))</f>
        <v/>
      </c>
      <c r="AM988" s="7" t="str">
        <f>IF(AB988 = "", "", IFERROR(VLOOKUP(AB988, 'SERVICE LOCATIONS'!$A:$J, 10, FALSE), ""))</f>
        <v/>
      </c>
      <c r="AN988" s="7" t="str">
        <f>IF(AB988 = "", "", IFERROR(VLOOKUP(AB988, 'SERVICE LOCATIONS'!$A:$Q, 12, FALSE), ""))</f>
        <v/>
      </c>
      <c r="AO988" s="5" t="str">
        <f>IF(AB988 = "", "", IFERROR(VLOOKUP(AB988, 'SERVICE LOCATIONS'!$A:$Q, 13, FALSE), ""))</f>
        <v/>
      </c>
      <c r="AP988" s="5" t="str">
        <f>IF(AB988 = "", "", IFERROR(VLOOKUP(AB988, 'SERVICE LOCATIONS'!$A:$Q, 14, FALSE), ""))</f>
        <v/>
      </c>
      <c r="AQ988" s="5" t="str">
        <f>IF(AB988 = "", "", IFERROR(VLOOKUP(AB988, 'SERVICE LOCATIONS'!$A:$Q, 15, FALSE), ""))</f>
        <v/>
      </c>
      <c r="AR988" s="5" t="str">
        <f>IF(AB988 = "", "", IFERROR(VLOOKUP(AB988, 'SERVICE LOCATIONS'!$A:$Q, 16, FALSE), ""))</f>
        <v/>
      </c>
      <c r="AS988" s="5" t="str">
        <f>IF(AB988 = "", "", IFERROR(VLOOKUP(AB988, 'SERVICE LOCATIONS'!$A:$Q, 17, FALSE), ""))</f>
        <v/>
      </c>
      <c r="AT988" s="27" t="str">
        <f>IF(AB988 = "", "", IFERROR(VLOOKUP(AB988, 'SERVICE LOCATIONS'!$A:$Q, 11, FALSE), ""))</f>
        <v/>
      </c>
      <c r="AU988" s="42"/>
      <c r="AV988" s="54"/>
      <c r="AW988" s="55"/>
      <c r="AX988" s="56"/>
      <c r="AY988" s="57"/>
    </row>
    <row r="989" spans="1:51" x14ac:dyDescent="0.2">
      <c r="A989" s="58"/>
      <c r="B989" s="64" t="str">
        <f>IF(A989="", "", TEXT(VLOOKUP(A989, 'ENTITY INFO'!$A:$E, 4, FALSE), "00-0000000"))</f>
        <v/>
      </c>
      <c r="C989" s="64" t="str">
        <f>IF(A989="", "", VLOOKUP(A989, 'ENTITY INFO'!$A:$E, 5, FALSE))</f>
        <v/>
      </c>
      <c r="D989" s="64" t="str">
        <f>IF(A989 = "", "", IFERROR(VLOOKUP(A989, 'ENTITY INFO'!$A:$B, 2, FALSE), ""))</f>
        <v/>
      </c>
      <c r="E989" s="42"/>
      <c r="F989" s="57"/>
      <c r="G989" s="60"/>
      <c r="H989" s="54"/>
      <c r="I989" s="61"/>
      <c r="J989" s="62"/>
      <c r="K989" s="57"/>
      <c r="L989" s="57"/>
      <c r="M989" s="54"/>
      <c r="N989" s="63"/>
      <c r="O989" s="57"/>
      <c r="P989" s="57"/>
      <c r="Q989" s="57"/>
      <c r="R989" s="57"/>
      <c r="S989" s="57"/>
      <c r="T989" s="57"/>
      <c r="U989" s="57"/>
      <c r="V989" s="57"/>
      <c r="W989" s="57"/>
      <c r="X989" s="57"/>
      <c r="Y989" s="25" t="str">
        <f>IF(X989 = "", "", IFERROR(VLOOKUP(X989, Values!G:H, 2, FALSE), ""))</f>
        <v/>
      </c>
      <c r="Z989" s="26" t="str">
        <f>IF(X989 = "", "", IFERROR(VLOOKUP(X989, Values!G:I, 3, FALSE), ""))</f>
        <v/>
      </c>
      <c r="AA989" s="107"/>
      <c r="AB989" s="56"/>
      <c r="AC989" s="57"/>
      <c r="AD989" s="25"/>
      <c r="AE989" s="5" t="str">
        <f>IF(AB989 = "", "", IFERROR(VLOOKUP(AB989, 'SERVICE LOCATIONS'!$A:$B, 2, FALSE), ""))</f>
        <v/>
      </c>
      <c r="AF989" s="5" t="str">
        <f>IF(AB989 = "", "", IFERROR(IF(VLOOKUP(AB989, 'SERVICE LOCATIONS'!$A:$C, 3, FALSE) = 0, "", VLOOKUP(AB989, 'SERVICE LOCATIONS'!$A:$D, 3, FALSE)), ""))</f>
        <v/>
      </c>
      <c r="AG989" s="5" t="str">
        <f>IF(AB989 = "", "", IFERROR(VLOOKUP(AB989, 'SERVICE LOCATIONS'!$A:$D, 4, FALSE), ""))</f>
        <v/>
      </c>
      <c r="AH989" s="5" t="str">
        <f>IF(AB989 = "", "", IFERROR(VLOOKUP(AB989, 'SERVICE LOCATIONS'!$A:$J, 5, FALSE), ""))</f>
        <v/>
      </c>
      <c r="AI989" s="5" t="str">
        <f>IF(AB989 = "", "", IFERROR(VLOOKUP(AB989, 'SERVICE LOCATIONS'!$A:$F, 6, FALSE), ""))</f>
        <v/>
      </c>
      <c r="AJ989" s="5" t="str">
        <f>IF(AB989 = "", "", IFERROR(VLOOKUP(AB989, 'SERVICE LOCATIONS'!$A:$G, 7, FALSE), ""))</f>
        <v/>
      </c>
      <c r="AK989" s="5" t="str">
        <f>IF(AB989 = "", "", IFERROR(VLOOKUP(AB989, 'SERVICE LOCATIONS'!$A:$H, 8, FALSE), ""))</f>
        <v/>
      </c>
      <c r="AL989" s="7" t="str">
        <f>IF(AB989 = "", "", IFERROR(VLOOKUP(AB989, 'SERVICE LOCATIONS'!$A:$I, 9, FALSE), ""))</f>
        <v/>
      </c>
      <c r="AM989" s="7" t="str">
        <f>IF(AB989 = "", "", IFERROR(VLOOKUP(AB989, 'SERVICE LOCATIONS'!$A:$J, 10, FALSE), ""))</f>
        <v/>
      </c>
      <c r="AN989" s="7" t="str">
        <f>IF(AB989 = "", "", IFERROR(VLOOKUP(AB989, 'SERVICE LOCATIONS'!$A:$Q, 12, FALSE), ""))</f>
        <v/>
      </c>
      <c r="AO989" s="5" t="str">
        <f>IF(AB989 = "", "", IFERROR(VLOOKUP(AB989, 'SERVICE LOCATIONS'!$A:$Q, 13, FALSE), ""))</f>
        <v/>
      </c>
      <c r="AP989" s="5" t="str">
        <f>IF(AB989 = "", "", IFERROR(VLOOKUP(AB989, 'SERVICE LOCATIONS'!$A:$Q, 14, FALSE), ""))</f>
        <v/>
      </c>
      <c r="AQ989" s="5" t="str">
        <f>IF(AB989 = "", "", IFERROR(VLOOKUP(AB989, 'SERVICE LOCATIONS'!$A:$Q, 15, FALSE), ""))</f>
        <v/>
      </c>
      <c r="AR989" s="5" t="str">
        <f>IF(AB989 = "", "", IFERROR(VLOOKUP(AB989, 'SERVICE LOCATIONS'!$A:$Q, 16, FALSE), ""))</f>
        <v/>
      </c>
      <c r="AS989" s="5" t="str">
        <f>IF(AB989 = "", "", IFERROR(VLOOKUP(AB989, 'SERVICE LOCATIONS'!$A:$Q, 17, FALSE), ""))</f>
        <v/>
      </c>
      <c r="AT989" s="27" t="str">
        <f>IF(AB989 = "", "", IFERROR(VLOOKUP(AB989, 'SERVICE LOCATIONS'!$A:$Q, 11, FALSE), ""))</f>
        <v/>
      </c>
      <c r="AU989" s="42"/>
      <c r="AV989" s="54"/>
      <c r="AW989" s="55"/>
      <c r="AX989" s="56"/>
      <c r="AY989" s="57"/>
    </row>
    <row r="990" spans="1:51" x14ac:dyDescent="0.2">
      <c r="A990" s="58"/>
      <c r="B990" s="64" t="str">
        <f>IF(A990="", "", TEXT(VLOOKUP(A990, 'ENTITY INFO'!$A:$E, 4, FALSE), "00-0000000"))</f>
        <v/>
      </c>
      <c r="C990" s="64" t="str">
        <f>IF(A990="", "", VLOOKUP(A990, 'ENTITY INFO'!$A:$E, 5, FALSE))</f>
        <v/>
      </c>
      <c r="D990" s="64" t="str">
        <f>IF(A990 = "", "", IFERROR(VLOOKUP(A990, 'ENTITY INFO'!$A:$B, 2, FALSE), ""))</f>
        <v/>
      </c>
      <c r="E990" s="42"/>
      <c r="F990" s="57"/>
      <c r="G990" s="60"/>
      <c r="H990" s="54"/>
      <c r="I990" s="61"/>
      <c r="J990" s="62"/>
      <c r="K990" s="57"/>
      <c r="L990" s="57"/>
      <c r="M990" s="54"/>
      <c r="N990" s="63"/>
      <c r="O990" s="57"/>
      <c r="P990" s="57"/>
      <c r="Q990" s="57"/>
      <c r="R990" s="57"/>
      <c r="S990" s="57"/>
      <c r="T990" s="57"/>
      <c r="U990" s="57"/>
      <c r="V990" s="57"/>
      <c r="W990" s="57"/>
      <c r="X990" s="57"/>
      <c r="Y990" s="25" t="str">
        <f>IF(X990 = "", "", IFERROR(VLOOKUP(X990, Values!G:H, 2, FALSE), ""))</f>
        <v/>
      </c>
      <c r="Z990" s="26" t="str">
        <f>IF(X990 = "", "", IFERROR(VLOOKUP(X990, Values!G:I, 3, FALSE), ""))</f>
        <v/>
      </c>
      <c r="AA990" s="107"/>
      <c r="AB990" s="56"/>
      <c r="AC990" s="57"/>
      <c r="AD990" s="25"/>
      <c r="AE990" s="5" t="str">
        <f>IF(AB990 = "", "", IFERROR(VLOOKUP(AB990, 'SERVICE LOCATIONS'!$A:$B, 2, FALSE), ""))</f>
        <v/>
      </c>
      <c r="AF990" s="5" t="str">
        <f>IF(AB990 = "", "", IFERROR(IF(VLOOKUP(AB990, 'SERVICE LOCATIONS'!$A:$C, 3, FALSE) = 0, "", VLOOKUP(AB990, 'SERVICE LOCATIONS'!$A:$D, 3, FALSE)), ""))</f>
        <v/>
      </c>
      <c r="AG990" s="5" t="str">
        <f>IF(AB990 = "", "", IFERROR(VLOOKUP(AB990, 'SERVICE LOCATIONS'!$A:$D, 4, FALSE), ""))</f>
        <v/>
      </c>
      <c r="AH990" s="5" t="str">
        <f>IF(AB990 = "", "", IFERROR(VLOOKUP(AB990, 'SERVICE LOCATIONS'!$A:$J, 5, FALSE), ""))</f>
        <v/>
      </c>
      <c r="AI990" s="5" t="str">
        <f>IF(AB990 = "", "", IFERROR(VLOOKUP(AB990, 'SERVICE LOCATIONS'!$A:$F, 6, FALSE), ""))</f>
        <v/>
      </c>
      <c r="AJ990" s="5" t="str">
        <f>IF(AB990 = "", "", IFERROR(VLOOKUP(AB990, 'SERVICE LOCATIONS'!$A:$G, 7, FALSE), ""))</f>
        <v/>
      </c>
      <c r="AK990" s="5" t="str">
        <f>IF(AB990 = "", "", IFERROR(VLOOKUP(AB990, 'SERVICE LOCATIONS'!$A:$H, 8, FALSE), ""))</f>
        <v/>
      </c>
      <c r="AL990" s="7" t="str">
        <f>IF(AB990 = "", "", IFERROR(VLOOKUP(AB990, 'SERVICE LOCATIONS'!$A:$I, 9, FALSE), ""))</f>
        <v/>
      </c>
      <c r="AM990" s="7" t="str">
        <f>IF(AB990 = "", "", IFERROR(VLOOKUP(AB990, 'SERVICE LOCATIONS'!$A:$J, 10, FALSE), ""))</f>
        <v/>
      </c>
      <c r="AN990" s="7" t="str">
        <f>IF(AB990 = "", "", IFERROR(VLOOKUP(AB990, 'SERVICE LOCATIONS'!$A:$Q, 12, FALSE), ""))</f>
        <v/>
      </c>
      <c r="AO990" s="5" t="str">
        <f>IF(AB990 = "", "", IFERROR(VLOOKUP(AB990, 'SERVICE LOCATIONS'!$A:$Q, 13, FALSE), ""))</f>
        <v/>
      </c>
      <c r="AP990" s="5" t="str">
        <f>IF(AB990 = "", "", IFERROR(VLOOKUP(AB990, 'SERVICE LOCATIONS'!$A:$Q, 14, FALSE), ""))</f>
        <v/>
      </c>
      <c r="AQ990" s="5" t="str">
        <f>IF(AB990 = "", "", IFERROR(VLOOKUP(AB990, 'SERVICE LOCATIONS'!$A:$Q, 15, FALSE), ""))</f>
        <v/>
      </c>
      <c r="AR990" s="5" t="str">
        <f>IF(AB990 = "", "", IFERROR(VLOOKUP(AB990, 'SERVICE LOCATIONS'!$A:$Q, 16, FALSE), ""))</f>
        <v/>
      </c>
      <c r="AS990" s="5" t="str">
        <f>IF(AB990 = "", "", IFERROR(VLOOKUP(AB990, 'SERVICE LOCATIONS'!$A:$Q, 17, FALSE), ""))</f>
        <v/>
      </c>
      <c r="AT990" s="27" t="str">
        <f>IF(AB990 = "", "", IFERROR(VLOOKUP(AB990, 'SERVICE LOCATIONS'!$A:$Q, 11, FALSE), ""))</f>
        <v/>
      </c>
      <c r="AU990" s="42"/>
      <c r="AV990" s="54"/>
      <c r="AW990" s="55"/>
      <c r="AX990" s="56"/>
      <c r="AY990" s="57"/>
    </row>
    <row r="991" spans="1:51" x14ac:dyDescent="0.2">
      <c r="A991" s="58"/>
      <c r="B991" s="64" t="str">
        <f>IF(A991="", "", TEXT(VLOOKUP(A991, 'ENTITY INFO'!$A:$E, 4, FALSE), "00-0000000"))</f>
        <v/>
      </c>
      <c r="C991" s="64" t="str">
        <f>IF(A991="", "", VLOOKUP(A991, 'ENTITY INFO'!$A:$E, 5, FALSE))</f>
        <v/>
      </c>
      <c r="D991" s="64" t="str">
        <f>IF(A991 = "", "", IFERROR(VLOOKUP(A991, 'ENTITY INFO'!$A:$B, 2, FALSE), ""))</f>
        <v/>
      </c>
      <c r="E991" s="42"/>
      <c r="F991" s="57"/>
      <c r="G991" s="60"/>
      <c r="H991" s="54"/>
      <c r="I991" s="61"/>
      <c r="J991" s="62"/>
      <c r="K991" s="57"/>
      <c r="L991" s="57"/>
      <c r="M991" s="54"/>
      <c r="N991" s="63"/>
      <c r="O991" s="57"/>
      <c r="P991" s="57"/>
      <c r="Q991" s="57"/>
      <c r="R991" s="57"/>
      <c r="S991" s="57"/>
      <c r="T991" s="57"/>
      <c r="U991" s="57"/>
      <c r="V991" s="57"/>
      <c r="W991" s="57"/>
      <c r="X991" s="57"/>
      <c r="Y991" s="25" t="str">
        <f>IF(X991 = "", "", IFERROR(VLOOKUP(X991, Values!G:H, 2, FALSE), ""))</f>
        <v/>
      </c>
      <c r="Z991" s="26" t="str">
        <f>IF(X991 = "", "", IFERROR(VLOOKUP(X991, Values!G:I, 3, FALSE), ""))</f>
        <v/>
      </c>
      <c r="AA991" s="107"/>
      <c r="AB991" s="56"/>
      <c r="AC991" s="57"/>
      <c r="AD991" s="25"/>
      <c r="AE991" s="5" t="str">
        <f>IF(AB991 = "", "", IFERROR(VLOOKUP(AB991, 'SERVICE LOCATIONS'!$A:$B, 2, FALSE), ""))</f>
        <v/>
      </c>
      <c r="AF991" s="5" t="str">
        <f>IF(AB991 = "", "", IFERROR(IF(VLOOKUP(AB991, 'SERVICE LOCATIONS'!$A:$C, 3, FALSE) = 0, "", VLOOKUP(AB991, 'SERVICE LOCATIONS'!$A:$D, 3, FALSE)), ""))</f>
        <v/>
      </c>
      <c r="AG991" s="5" t="str">
        <f>IF(AB991 = "", "", IFERROR(VLOOKUP(AB991, 'SERVICE LOCATIONS'!$A:$D, 4, FALSE), ""))</f>
        <v/>
      </c>
      <c r="AH991" s="5" t="str">
        <f>IF(AB991 = "", "", IFERROR(VLOOKUP(AB991, 'SERVICE LOCATIONS'!$A:$J, 5, FALSE), ""))</f>
        <v/>
      </c>
      <c r="AI991" s="5" t="str">
        <f>IF(AB991 = "", "", IFERROR(VLOOKUP(AB991, 'SERVICE LOCATIONS'!$A:$F, 6, FALSE), ""))</f>
        <v/>
      </c>
      <c r="AJ991" s="5" t="str">
        <f>IF(AB991 = "", "", IFERROR(VLOOKUP(AB991, 'SERVICE LOCATIONS'!$A:$G, 7, FALSE), ""))</f>
        <v/>
      </c>
      <c r="AK991" s="5" t="str">
        <f>IF(AB991 = "", "", IFERROR(VLOOKUP(AB991, 'SERVICE LOCATIONS'!$A:$H, 8, FALSE), ""))</f>
        <v/>
      </c>
      <c r="AL991" s="7" t="str">
        <f>IF(AB991 = "", "", IFERROR(VLOOKUP(AB991, 'SERVICE LOCATIONS'!$A:$I, 9, FALSE), ""))</f>
        <v/>
      </c>
      <c r="AM991" s="7" t="str">
        <f>IF(AB991 = "", "", IFERROR(VLOOKUP(AB991, 'SERVICE LOCATIONS'!$A:$J, 10, FALSE), ""))</f>
        <v/>
      </c>
      <c r="AN991" s="7" t="str">
        <f>IF(AB991 = "", "", IFERROR(VLOOKUP(AB991, 'SERVICE LOCATIONS'!$A:$Q, 12, FALSE), ""))</f>
        <v/>
      </c>
      <c r="AO991" s="5" t="str">
        <f>IF(AB991 = "", "", IFERROR(VLOOKUP(AB991, 'SERVICE LOCATIONS'!$A:$Q, 13, FALSE), ""))</f>
        <v/>
      </c>
      <c r="AP991" s="5" t="str">
        <f>IF(AB991 = "", "", IFERROR(VLOOKUP(AB991, 'SERVICE LOCATIONS'!$A:$Q, 14, FALSE), ""))</f>
        <v/>
      </c>
      <c r="AQ991" s="5" t="str">
        <f>IF(AB991 = "", "", IFERROR(VLOOKUP(AB991, 'SERVICE LOCATIONS'!$A:$Q, 15, FALSE), ""))</f>
        <v/>
      </c>
      <c r="AR991" s="5" t="str">
        <f>IF(AB991 = "", "", IFERROR(VLOOKUP(AB991, 'SERVICE LOCATIONS'!$A:$Q, 16, FALSE), ""))</f>
        <v/>
      </c>
      <c r="AS991" s="5" t="str">
        <f>IF(AB991 = "", "", IFERROR(VLOOKUP(AB991, 'SERVICE LOCATIONS'!$A:$Q, 17, FALSE), ""))</f>
        <v/>
      </c>
      <c r="AT991" s="27" t="str">
        <f>IF(AB991 = "", "", IFERROR(VLOOKUP(AB991, 'SERVICE LOCATIONS'!$A:$Q, 11, FALSE), ""))</f>
        <v/>
      </c>
      <c r="AU991" s="42"/>
      <c r="AV991" s="54"/>
      <c r="AW991" s="55"/>
      <c r="AX991" s="56"/>
      <c r="AY991" s="57"/>
    </row>
    <row r="992" spans="1:51" x14ac:dyDescent="0.2">
      <c r="A992" s="58"/>
      <c r="B992" s="64" t="str">
        <f>IF(A992="", "", TEXT(VLOOKUP(A992, 'ENTITY INFO'!$A:$E, 4, FALSE), "00-0000000"))</f>
        <v/>
      </c>
      <c r="C992" s="64" t="str">
        <f>IF(A992="", "", VLOOKUP(A992, 'ENTITY INFO'!$A:$E, 5, FALSE))</f>
        <v/>
      </c>
      <c r="D992" s="64" t="str">
        <f>IF(A992 = "", "", IFERROR(VLOOKUP(A992, 'ENTITY INFO'!$A:$B, 2, FALSE), ""))</f>
        <v/>
      </c>
      <c r="E992" s="42"/>
      <c r="F992" s="57"/>
      <c r="G992" s="60"/>
      <c r="H992" s="54"/>
      <c r="I992" s="61"/>
      <c r="J992" s="62"/>
      <c r="K992" s="57"/>
      <c r="L992" s="57"/>
      <c r="M992" s="54"/>
      <c r="N992" s="63"/>
      <c r="O992" s="57"/>
      <c r="P992" s="57"/>
      <c r="Q992" s="57"/>
      <c r="R992" s="57"/>
      <c r="S992" s="57"/>
      <c r="T992" s="57"/>
      <c r="U992" s="57"/>
      <c r="V992" s="57"/>
      <c r="W992" s="57"/>
      <c r="X992" s="57"/>
      <c r="Y992" s="25" t="str">
        <f>IF(X992 = "", "", IFERROR(VLOOKUP(X992, Values!G:H, 2, FALSE), ""))</f>
        <v/>
      </c>
      <c r="Z992" s="26" t="str">
        <f>IF(X992 = "", "", IFERROR(VLOOKUP(X992, Values!G:I, 3, FALSE), ""))</f>
        <v/>
      </c>
      <c r="AA992" s="107"/>
      <c r="AB992" s="56"/>
      <c r="AC992" s="57"/>
      <c r="AD992" s="25"/>
      <c r="AE992" s="5" t="str">
        <f>IF(AB992 = "", "", IFERROR(VLOOKUP(AB992, 'SERVICE LOCATIONS'!$A:$B, 2, FALSE), ""))</f>
        <v/>
      </c>
      <c r="AF992" s="5" t="str">
        <f>IF(AB992 = "", "", IFERROR(IF(VLOOKUP(AB992, 'SERVICE LOCATIONS'!$A:$C, 3, FALSE) = 0, "", VLOOKUP(AB992, 'SERVICE LOCATIONS'!$A:$D, 3, FALSE)), ""))</f>
        <v/>
      </c>
      <c r="AG992" s="5" t="str">
        <f>IF(AB992 = "", "", IFERROR(VLOOKUP(AB992, 'SERVICE LOCATIONS'!$A:$D, 4, FALSE), ""))</f>
        <v/>
      </c>
      <c r="AH992" s="5" t="str">
        <f>IF(AB992 = "", "", IFERROR(VLOOKUP(AB992, 'SERVICE LOCATIONS'!$A:$J, 5, FALSE), ""))</f>
        <v/>
      </c>
      <c r="AI992" s="5" t="str">
        <f>IF(AB992 = "", "", IFERROR(VLOOKUP(AB992, 'SERVICE LOCATIONS'!$A:$F, 6, FALSE), ""))</f>
        <v/>
      </c>
      <c r="AJ992" s="5" t="str">
        <f>IF(AB992 = "", "", IFERROR(VLOOKUP(AB992, 'SERVICE LOCATIONS'!$A:$G, 7, FALSE), ""))</f>
        <v/>
      </c>
      <c r="AK992" s="5" t="str">
        <f>IF(AB992 = "", "", IFERROR(VLOOKUP(AB992, 'SERVICE LOCATIONS'!$A:$H, 8, FALSE), ""))</f>
        <v/>
      </c>
      <c r="AL992" s="7" t="str">
        <f>IF(AB992 = "", "", IFERROR(VLOOKUP(AB992, 'SERVICE LOCATIONS'!$A:$I, 9, FALSE), ""))</f>
        <v/>
      </c>
      <c r="AM992" s="7" t="str">
        <f>IF(AB992 = "", "", IFERROR(VLOOKUP(AB992, 'SERVICE LOCATIONS'!$A:$J, 10, FALSE), ""))</f>
        <v/>
      </c>
      <c r="AN992" s="7" t="str">
        <f>IF(AB992 = "", "", IFERROR(VLOOKUP(AB992, 'SERVICE LOCATIONS'!$A:$Q, 12, FALSE), ""))</f>
        <v/>
      </c>
      <c r="AO992" s="5" t="str">
        <f>IF(AB992 = "", "", IFERROR(VLOOKUP(AB992, 'SERVICE LOCATIONS'!$A:$Q, 13, FALSE), ""))</f>
        <v/>
      </c>
      <c r="AP992" s="5" t="str">
        <f>IF(AB992 = "", "", IFERROR(VLOOKUP(AB992, 'SERVICE LOCATIONS'!$A:$Q, 14, FALSE), ""))</f>
        <v/>
      </c>
      <c r="AQ992" s="5" t="str">
        <f>IF(AB992 = "", "", IFERROR(VLOOKUP(AB992, 'SERVICE LOCATIONS'!$A:$Q, 15, FALSE), ""))</f>
        <v/>
      </c>
      <c r="AR992" s="5" t="str">
        <f>IF(AB992 = "", "", IFERROR(VLOOKUP(AB992, 'SERVICE LOCATIONS'!$A:$Q, 16, FALSE), ""))</f>
        <v/>
      </c>
      <c r="AS992" s="5" t="str">
        <f>IF(AB992 = "", "", IFERROR(VLOOKUP(AB992, 'SERVICE LOCATIONS'!$A:$Q, 17, FALSE), ""))</f>
        <v/>
      </c>
      <c r="AT992" s="27" t="str">
        <f>IF(AB992 = "", "", IFERROR(VLOOKUP(AB992, 'SERVICE LOCATIONS'!$A:$Q, 11, FALSE), ""))</f>
        <v/>
      </c>
      <c r="AU992" s="42"/>
      <c r="AV992" s="54"/>
      <c r="AW992" s="55"/>
      <c r="AX992" s="56"/>
      <c r="AY992" s="57"/>
    </row>
    <row r="993" spans="1:51" x14ac:dyDescent="0.2">
      <c r="A993" s="58"/>
      <c r="B993" s="64" t="str">
        <f>IF(A993="", "", TEXT(VLOOKUP(A993, 'ENTITY INFO'!$A:$E, 4, FALSE), "00-0000000"))</f>
        <v/>
      </c>
      <c r="C993" s="64" t="str">
        <f>IF(A993="", "", VLOOKUP(A993, 'ENTITY INFO'!$A:$E, 5, FALSE))</f>
        <v/>
      </c>
      <c r="D993" s="64" t="str">
        <f>IF(A993 = "", "", IFERROR(VLOOKUP(A993, 'ENTITY INFO'!$A:$B, 2, FALSE), ""))</f>
        <v/>
      </c>
      <c r="E993" s="42"/>
      <c r="F993" s="57"/>
      <c r="G993" s="60"/>
      <c r="H993" s="54"/>
      <c r="I993" s="61"/>
      <c r="J993" s="62"/>
      <c r="K993" s="57"/>
      <c r="L993" s="57"/>
      <c r="M993" s="54"/>
      <c r="N993" s="63"/>
      <c r="O993" s="57"/>
      <c r="P993" s="57"/>
      <c r="Q993" s="57"/>
      <c r="R993" s="57"/>
      <c r="S993" s="57"/>
      <c r="T993" s="57"/>
      <c r="U993" s="57"/>
      <c r="V993" s="57"/>
      <c r="W993" s="57"/>
      <c r="X993" s="57"/>
      <c r="Y993" s="25" t="str">
        <f>IF(X993 = "", "", IFERROR(VLOOKUP(X993, Values!G:H, 2, FALSE), ""))</f>
        <v/>
      </c>
      <c r="Z993" s="26" t="str">
        <f>IF(X993 = "", "", IFERROR(VLOOKUP(X993, Values!G:I, 3, FALSE), ""))</f>
        <v/>
      </c>
      <c r="AA993" s="107"/>
      <c r="AB993" s="56"/>
      <c r="AC993" s="57"/>
      <c r="AD993" s="25"/>
      <c r="AE993" s="5" t="str">
        <f>IF(AB993 = "", "", IFERROR(VLOOKUP(AB993, 'SERVICE LOCATIONS'!$A:$B, 2, FALSE), ""))</f>
        <v/>
      </c>
      <c r="AF993" s="5" t="str">
        <f>IF(AB993 = "", "", IFERROR(IF(VLOOKUP(AB993, 'SERVICE LOCATIONS'!$A:$C, 3, FALSE) = 0, "", VLOOKUP(AB993, 'SERVICE LOCATIONS'!$A:$D, 3, FALSE)), ""))</f>
        <v/>
      </c>
      <c r="AG993" s="5" t="str">
        <f>IF(AB993 = "", "", IFERROR(VLOOKUP(AB993, 'SERVICE LOCATIONS'!$A:$D, 4, FALSE), ""))</f>
        <v/>
      </c>
      <c r="AH993" s="5" t="str">
        <f>IF(AB993 = "", "", IFERROR(VLOOKUP(AB993, 'SERVICE LOCATIONS'!$A:$J, 5, FALSE), ""))</f>
        <v/>
      </c>
      <c r="AI993" s="5" t="str">
        <f>IF(AB993 = "", "", IFERROR(VLOOKUP(AB993, 'SERVICE LOCATIONS'!$A:$F, 6, FALSE), ""))</f>
        <v/>
      </c>
      <c r="AJ993" s="5" t="str">
        <f>IF(AB993 = "", "", IFERROR(VLOOKUP(AB993, 'SERVICE LOCATIONS'!$A:$G, 7, FALSE), ""))</f>
        <v/>
      </c>
      <c r="AK993" s="5" t="str">
        <f>IF(AB993 = "", "", IFERROR(VLOOKUP(AB993, 'SERVICE LOCATIONS'!$A:$H, 8, FALSE), ""))</f>
        <v/>
      </c>
      <c r="AL993" s="7" t="str">
        <f>IF(AB993 = "", "", IFERROR(VLOOKUP(AB993, 'SERVICE LOCATIONS'!$A:$I, 9, FALSE), ""))</f>
        <v/>
      </c>
      <c r="AM993" s="7" t="str">
        <f>IF(AB993 = "", "", IFERROR(VLOOKUP(AB993, 'SERVICE LOCATIONS'!$A:$J, 10, FALSE), ""))</f>
        <v/>
      </c>
      <c r="AN993" s="7" t="str">
        <f>IF(AB993 = "", "", IFERROR(VLOOKUP(AB993, 'SERVICE LOCATIONS'!$A:$Q, 12, FALSE), ""))</f>
        <v/>
      </c>
      <c r="AO993" s="5" t="str">
        <f>IF(AB993 = "", "", IFERROR(VLOOKUP(AB993, 'SERVICE LOCATIONS'!$A:$Q, 13, FALSE), ""))</f>
        <v/>
      </c>
      <c r="AP993" s="5" t="str">
        <f>IF(AB993 = "", "", IFERROR(VLOOKUP(AB993, 'SERVICE LOCATIONS'!$A:$Q, 14, FALSE), ""))</f>
        <v/>
      </c>
      <c r="AQ993" s="5" t="str">
        <f>IF(AB993 = "", "", IFERROR(VLOOKUP(AB993, 'SERVICE LOCATIONS'!$A:$Q, 15, FALSE), ""))</f>
        <v/>
      </c>
      <c r="AR993" s="5" t="str">
        <f>IF(AB993 = "", "", IFERROR(VLOOKUP(AB993, 'SERVICE LOCATIONS'!$A:$Q, 16, FALSE), ""))</f>
        <v/>
      </c>
      <c r="AS993" s="5" t="str">
        <f>IF(AB993 = "", "", IFERROR(VLOOKUP(AB993, 'SERVICE LOCATIONS'!$A:$Q, 17, FALSE), ""))</f>
        <v/>
      </c>
      <c r="AT993" s="27" t="str">
        <f>IF(AB993 = "", "", IFERROR(VLOOKUP(AB993, 'SERVICE LOCATIONS'!$A:$Q, 11, FALSE), ""))</f>
        <v/>
      </c>
      <c r="AU993" s="42"/>
      <c r="AV993" s="54"/>
      <c r="AW993" s="55"/>
      <c r="AX993" s="56"/>
      <c r="AY993" s="57"/>
    </row>
    <row r="994" spans="1:51" x14ac:dyDescent="0.2">
      <c r="A994" s="58"/>
      <c r="B994" s="64" t="str">
        <f>IF(A994="", "", TEXT(VLOOKUP(A994, 'ENTITY INFO'!$A:$E, 4, FALSE), "00-0000000"))</f>
        <v/>
      </c>
      <c r="C994" s="64" t="str">
        <f>IF(A994="", "", VLOOKUP(A994, 'ENTITY INFO'!$A:$E, 5, FALSE))</f>
        <v/>
      </c>
      <c r="D994" s="64" t="str">
        <f>IF(A994 = "", "", IFERROR(VLOOKUP(A994, 'ENTITY INFO'!$A:$B, 2, FALSE), ""))</f>
        <v/>
      </c>
      <c r="E994" s="42"/>
      <c r="F994" s="57"/>
      <c r="G994" s="60"/>
      <c r="H994" s="54"/>
      <c r="I994" s="61"/>
      <c r="J994" s="62"/>
      <c r="K994" s="57"/>
      <c r="L994" s="57"/>
      <c r="M994" s="54"/>
      <c r="N994" s="63"/>
      <c r="O994" s="57"/>
      <c r="P994" s="57"/>
      <c r="Q994" s="57"/>
      <c r="R994" s="57"/>
      <c r="S994" s="57"/>
      <c r="T994" s="57"/>
      <c r="U994" s="57"/>
      <c r="V994" s="57"/>
      <c r="W994" s="57"/>
      <c r="X994" s="57"/>
      <c r="Y994" s="25" t="str">
        <f>IF(X994 = "", "", IFERROR(VLOOKUP(X994, Values!G:H, 2, FALSE), ""))</f>
        <v/>
      </c>
      <c r="Z994" s="26" t="str">
        <f>IF(X994 = "", "", IFERROR(VLOOKUP(X994, Values!G:I, 3, FALSE), ""))</f>
        <v/>
      </c>
      <c r="AA994" s="107"/>
      <c r="AB994" s="56"/>
      <c r="AC994" s="57"/>
      <c r="AD994" s="25"/>
      <c r="AE994" s="5" t="str">
        <f>IF(AB994 = "", "", IFERROR(VLOOKUP(AB994, 'SERVICE LOCATIONS'!$A:$B, 2, FALSE), ""))</f>
        <v/>
      </c>
      <c r="AF994" s="5" t="str">
        <f>IF(AB994 = "", "", IFERROR(IF(VLOOKUP(AB994, 'SERVICE LOCATIONS'!$A:$C, 3, FALSE) = 0, "", VLOOKUP(AB994, 'SERVICE LOCATIONS'!$A:$D, 3, FALSE)), ""))</f>
        <v/>
      </c>
      <c r="AG994" s="5" t="str">
        <f>IF(AB994 = "", "", IFERROR(VLOOKUP(AB994, 'SERVICE LOCATIONS'!$A:$D, 4, FALSE), ""))</f>
        <v/>
      </c>
      <c r="AH994" s="5" t="str">
        <f>IF(AB994 = "", "", IFERROR(VLOOKUP(AB994, 'SERVICE LOCATIONS'!$A:$J, 5, FALSE), ""))</f>
        <v/>
      </c>
      <c r="AI994" s="5" t="str">
        <f>IF(AB994 = "", "", IFERROR(VLOOKUP(AB994, 'SERVICE LOCATIONS'!$A:$F, 6, FALSE), ""))</f>
        <v/>
      </c>
      <c r="AJ994" s="5" t="str">
        <f>IF(AB994 = "", "", IFERROR(VLOOKUP(AB994, 'SERVICE LOCATIONS'!$A:$G, 7, FALSE), ""))</f>
        <v/>
      </c>
      <c r="AK994" s="5" t="str">
        <f>IF(AB994 = "", "", IFERROR(VLOOKUP(AB994, 'SERVICE LOCATIONS'!$A:$H, 8, FALSE), ""))</f>
        <v/>
      </c>
      <c r="AL994" s="7" t="str">
        <f>IF(AB994 = "", "", IFERROR(VLOOKUP(AB994, 'SERVICE LOCATIONS'!$A:$I, 9, FALSE), ""))</f>
        <v/>
      </c>
      <c r="AM994" s="7" t="str">
        <f>IF(AB994 = "", "", IFERROR(VLOOKUP(AB994, 'SERVICE LOCATIONS'!$A:$J, 10, FALSE), ""))</f>
        <v/>
      </c>
      <c r="AN994" s="7" t="str">
        <f>IF(AB994 = "", "", IFERROR(VLOOKUP(AB994, 'SERVICE LOCATIONS'!$A:$Q, 12, FALSE), ""))</f>
        <v/>
      </c>
      <c r="AO994" s="5" t="str">
        <f>IF(AB994 = "", "", IFERROR(VLOOKUP(AB994, 'SERVICE LOCATIONS'!$A:$Q, 13, FALSE), ""))</f>
        <v/>
      </c>
      <c r="AP994" s="5" t="str">
        <f>IF(AB994 = "", "", IFERROR(VLOOKUP(AB994, 'SERVICE LOCATIONS'!$A:$Q, 14, FALSE), ""))</f>
        <v/>
      </c>
      <c r="AQ994" s="5" t="str">
        <f>IF(AB994 = "", "", IFERROR(VLOOKUP(AB994, 'SERVICE LOCATIONS'!$A:$Q, 15, FALSE), ""))</f>
        <v/>
      </c>
      <c r="AR994" s="5" t="str">
        <f>IF(AB994 = "", "", IFERROR(VLOOKUP(AB994, 'SERVICE LOCATIONS'!$A:$Q, 16, FALSE), ""))</f>
        <v/>
      </c>
      <c r="AS994" s="5" t="str">
        <f>IF(AB994 = "", "", IFERROR(VLOOKUP(AB994, 'SERVICE LOCATIONS'!$A:$Q, 17, FALSE), ""))</f>
        <v/>
      </c>
      <c r="AT994" s="27" t="str">
        <f>IF(AB994 = "", "", IFERROR(VLOOKUP(AB994, 'SERVICE LOCATIONS'!$A:$Q, 11, FALSE), ""))</f>
        <v/>
      </c>
      <c r="AU994" s="42"/>
      <c r="AV994" s="54"/>
      <c r="AW994" s="55"/>
      <c r="AX994" s="56"/>
      <c r="AY994" s="57"/>
    </row>
    <row r="995" spans="1:51" x14ac:dyDescent="0.2">
      <c r="A995" s="58"/>
      <c r="B995" s="64" t="str">
        <f>IF(A995="", "", TEXT(VLOOKUP(A995, 'ENTITY INFO'!$A:$E, 4, FALSE), "00-0000000"))</f>
        <v/>
      </c>
      <c r="C995" s="64" t="str">
        <f>IF(A995="", "", VLOOKUP(A995, 'ENTITY INFO'!$A:$E, 5, FALSE))</f>
        <v/>
      </c>
      <c r="D995" s="64" t="str">
        <f>IF(A995 = "", "", IFERROR(VLOOKUP(A995, 'ENTITY INFO'!$A:$B, 2, FALSE), ""))</f>
        <v/>
      </c>
      <c r="E995" s="42"/>
      <c r="F995" s="57"/>
      <c r="G995" s="60"/>
      <c r="H995" s="54"/>
      <c r="I995" s="61"/>
      <c r="J995" s="62"/>
      <c r="K995" s="57"/>
      <c r="L995" s="57"/>
      <c r="M995" s="54"/>
      <c r="N995" s="63"/>
      <c r="O995" s="57"/>
      <c r="P995" s="57"/>
      <c r="Q995" s="57"/>
      <c r="R995" s="57"/>
      <c r="S995" s="57"/>
      <c r="T995" s="57"/>
      <c r="U995" s="57"/>
      <c r="V995" s="57"/>
      <c r="W995" s="57"/>
      <c r="X995" s="57"/>
      <c r="Y995" s="25" t="str">
        <f>IF(X995 = "", "", IFERROR(VLOOKUP(X995, Values!G:H, 2, FALSE), ""))</f>
        <v/>
      </c>
      <c r="Z995" s="26" t="str">
        <f>IF(X995 = "", "", IFERROR(VLOOKUP(X995, Values!G:I, 3, FALSE), ""))</f>
        <v/>
      </c>
      <c r="AA995" s="107"/>
      <c r="AB995" s="56"/>
      <c r="AC995" s="57"/>
      <c r="AD995" s="25"/>
      <c r="AE995" s="5" t="str">
        <f>IF(AB995 = "", "", IFERROR(VLOOKUP(AB995, 'SERVICE LOCATIONS'!$A:$B, 2, FALSE), ""))</f>
        <v/>
      </c>
      <c r="AF995" s="5" t="str">
        <f>IF(AB995 = "", "", IFERROR(IF(VLOOKUP(AB995, 'SERVICE LOCATIONS'!$A:$C, 3, FALSE) = 0, "", VLOOKUP(AB995, 'SERVICE LOCATIONS'!$A:$D, 3, FALSE)), ""))</f>
        <v/>
      </c>
      <c r="AG995" s="5" t="str">
        <f>IF(AB995 = "", "", IFERROR(VLOOKUP(AB995, 'SERVICE LOCATIONS'!$A:$D, 4, FALSE), ""))</f>
        <v/>
      </c>
      <c r="AH995" s="5" t="str">
        <f>IF(AB995 = "", "", IFERROR(VLOOKUP(AB995, 'SERVICE LOCATIONS'!$A:$J, 5, FALSE), ""))</f>
        <v/>
      </c>
      <c r="AI995" s="5" t="str">
        <f>IF(AB995 = "", "", IFERROR(VLOOKUP(AB995, 'SERVICE LOCATIONS'!$A:$F, 6, FALSE), ""))</f>
        <v/>
      </c>
      <c r="AJ995" s="5" t="str">
        <f>IF(AB995 = "", "", IFERROR(VLOOKUP(AB995, 'SERVICE LOCATIONS'!$A:$G, 7, FALSE), ""))</f>
        <v/>
      </c>
      <c r="AK995" s="5" t="str">
        <f>IF(AB995 = "", "", IFERROR(VLOOKUP(AB995, 'SERVICE LOCATIONS'!$A:$H, 8, FALSE), ""))</f>
        <v/>
      </c>
      <c r="AL995" s="7" t="str">
        <f>IF(AB995 = "", "", IFERROR(VLOOKUP(AB995, 'SERVICE LOCATIONS'!$A:$I, 9, FALSE), ""))</f>
        <v/>
      </c>
      <c r="AM995" s="7" t="str">
        <f>IF(AB995 = "", "", IFERROR(VLOOKUP(AB995, 'SERVICE LOCATIONS'!$A:$J, 10, FALSE), ""))</f>
        <v/>
      </c>
      <c r="AN995" s="7" t="str">
        <f>IF(AB995 = "", "", IFERROR(VLOOKUP(AB995, 'SERVICE LOCATIONS'!$A:$Q, 12, FALSE), ""))</f>
        <v/>
      </c>
      <c r="AO995" s="5" t="str">
        <f>IF(AB995 = "", "", IFERROR(VLOOKUP(AB995, 'SERVICE LOCATIONS'!$A:$Q, 13, FALSE), ""))</f>
        <v/>
      </c>
      <c r="AP995" s="5" t="str">
        <f>IF(AB995 = "", "", IFERROR(VLOOKUP(AB995, 'SERVICE LOCATIONS'!$A:$Q, 14, FALSE), ""))</f>
        <v/>
      </c>
      <c r="AQ995" s="5" t="str">
        <f>IF(AB995 = "", "", IFERROR(VLOOKUP(AB995, 'SERVICE LOCATIONS'!$A:$Q, 15, FALSE), ""))</f>
        <v/>
      </c>
      <c r="AR995" s="5" t="str">
        <f>IF(AB995 = "", "", IFERROR(VLOOKUP(AB995, 'SERVICE LOCATIONS'!$A:$Q, 16, FALSE), ""))</f>
        <v/>
      </c>
      <c r="AS995" s="5" t="str">
        <f>IF(AB995 = "", "", IFERROR(VLOOKUP(AB995, 'SERVICE LOCATIONS'!$A:$Q, 17, FALSE), ""))</f>
        <v/>
      </c>
      <c r="AT995" s="27" t="str">
        <f>IF(AB995 = "", "", IFERROR(VLOOKUP(AB995, 'SERVICE LOCATIONS'!$A:$Q, 11, FALSE), ""))</f>
        <v/>
      </c>
      <c r="AU995" s="42"/>
      <c r="AV995" s="54"/>
      <c r="AW995" s="55"/>
      <c r="AX995" s="56"/>
      <c r="AY995" s="57"/>
    </row>
    <row r="996" spans="1:51" x14ac:dyDescent="0.2">
      <c r="A996" s="58"/>
      <c r="B996" s="64" t="str">
        <f>IF(A996="", "", TEXT(VLOOKUP(A996, 'ENTITY INFO'!$A:$E, 4, FALSE), "00-0000000"))</f>
        <v/>
      </c>
      <c r="C996" s="64" t="str">
        <f>IF(A996="", "", VLOOKUP(A996, 'ENTITY INFO'!$A:$E, 5, FALSE))</f>
        <v/>
      </c>
      <c r="D996" s="64" t="str">
        <f>IF(A996 = "", "", IFERROR(VLOOKUP(A996, 'ENTITY INFO'!$A:$B, 2, FALSE), ""))</f>
        <v/>
      </c>
      <c r="E996" s="42"/>
      <c r="F996" s="57"/>
      <c r="G996" s="60"/>
      <c r="H996" s="54"/>
      <c r="I996" s="61"/>
      <c r="J996" s="62"/>
      <c r="K996" s="57"/>
      <c r="L996" s="57"/>
      <c r="M996" s="54"/>
      <c r="N996" s="63"/>
      <c r="O996" s="57"/>
      <c r="P996" s="57"/>
      <c r="Q996" s="57"/>
      <c r="R996" s="57"/>
      <c r="S996" s="57"/>
      <c r="T996" s="57"/>
      <c r="U996" s="57"/>
      <c r="V996" s="57"/>
      <c r="W996" s="57"/>
      <c r="X996" s="57"/>
      <c r="Y996" s="25" t="str">
        <f>IF(X996 = "", "", IFERROR(VLOOKUP(X996, Values!G:H, 2, FALSE), ""))</f>
        <v/>
      </c>
      <c r="Z996" s="26" t="str">
        <f>IF(X996 = "", "", IFERROR(VLOOKUP(X996, Values!G:I, 3, FALSE), ""))</f>
        <v/>
      </c>
      <c r="AA996" s="107"/>
      <c r="AB996" s="56"/>
      <c r="AC996" s="57"/>
      <c r="AD996" s="25"/>
      <c r="AE996" s="5" t="str">
        <f>IF(AB996 = "", "", IFERROR(VLOOKUP(AB996, 'SERVICE LOCATIONS'!$A:$B, 2, FALSE), ""))</f>
        <v/>
      </c>
      <c r="AF996" s="5" t="str">
        <f>IF(AB996 = "", "", IFERROR(IF(VLOOKUP(AB996, 'SERVICE LOCATIONS'!$A:$C, 3, FALSE) = 0, "", VLOOKUP(AB996, 'SERVICE LOCATIONS'!$A:$D, 3, FALSE)), ""))</f>
        <v/>
      </c>
      <c r="AG996" s="5" t="str">
        <f>IF(AB996 = "", "", IFERROR(VLOOKUP(AB996, 'SERVICE LOCATIONS'!$A:$D, 4, FALSE), ""))</f>
        <v/>
      </c>
      <c r="AH996" s="5" t="str">
        <f>IF(AB996 = "", "", IFERROR(VLOOKUP(AB996, 'SERVICE LOCATIONS'!$A:$J, 5, FALSE), ""))</f>
        <v/>
      </c>
      <c r="AI996" s="5" t="str">
        <f>IF(AB996 = "", "", IFERROR(VLOOKUP(AB996, 'SERVICE LOCATIONS'!$A:$F, 6, FALSE), ""))</f>
        <v/>
      </c>
      <c r="AJ996" s="5" t="str">
        <f>IF(AB996 = "", "", IFERROR(VLOOKUP(AB996, 'SERVICE LOCATIONS'!$A:$G, 7, FALSE), ""))</f>
        <v/>
      </c>
      <c r="AK996" s="5" t="str">
        <f>IF(AB996 = "", "", IFERROR(VLOOKUP(AB996, 'SERVICE LOCATIONS'!$A:$H, 8, FALSE), ""))</f>
        <v/>
      </c>
      <c r="AL996" s="7" t="str">
        <f>IF(AB996 = "", "", IFERROR(VLOOKUP(AB996, 'SERVICE LOCATIONS'!$A:$I, 9, FALSE), ""))</f>
        <v/>
      </c>
      <c r="AM996" s="7" t="str">
        <f>IF(AB996 = "", "", IFERROR(VLOOKUP(AB996, 'SERVICE LOCATIONS'!$A:$J, 10, FALSE), ""))</f>
        <v/>
      </c>
      <c r="AN996" s="7" t="str">
        <f>IF(AB996 = "", "", IFERROR(VLOOKUP(AB996, 'SERVICE LOCATIONS'!$A:$Q, 12, FALSE), ""))</f>
        <v/>
      </c>
      <c r="AO996" s="5" t="str">
        <f>IF(AB996 = "", "", IFERROR(VLOOKUP(AB996, 'SERVICE LOCATIONS'!$A:$Q, 13, FALSE), ""))</f>
        <v/>
      </c>
      <c r="AP996" s="5" t="str">
        <f>IF(AB996 = "", "", IFERROR(VLOOKUP(AB996, 'SERVICE LOCATIONS'!$A:$Q, 14, FALSE), ""))</f>
        <v/>
      </c>
      <c r="AQ996" s="5" t="str">
        <f>IF(AB996 = "", "", IFERROR(VLOOKUP(AB996, 'SERVICE LOCATIONS'!$A:$Q, 15, FALSE), ""))</f>
        <v/>
      </c>
      <c r="AR996" s="5" t="str">
        <f>IF(AB996 = "", "", IFERROR(VLOOKUP(AB996, 'SERVICE LOCATIONS'!$A:$Q, 16, FALSE), ""))</f>
        <v/>
      </c>
      <c r="AS996" s="5" t="str">
        <f>IF(AB996 = "", "", IFERROR(VLOOKUP(AB996, 'SERVICE LOCATIONS'!$A:$Q, 17, FALSE), ""))</f>
        <v/>
      </c>
      <c r="AT996" s="27" t="str">
        <f>IF(AB996 = "", "", IFERROR(VLOOKUP(AB996, 'SERVICE LOCATIONS'!$A:$Q, 11, FALSE), ""))</f>
        <v/>
      </c>
      <c r="AU996" s="42"/>
      <c r="AV996" s="54"/>
      <c r="AW996" s="55"/>
      <c r="AX996" s="56"/>
      <c r="AY996" s="57"/>
    </row>
    <row r="997" spans="1:51" x14ac:dyDescent="0.2">
      <c r="A997" s="58"/>
      <c r="B997" s="64" t="str">
        <f>IF(A997="", "", TEXT(VLOOKUP(A997, 'ENTITY INFO'!$A:$E, 4, FALSE), "00-0000000"))</f>
        <v/>
      </c>
      <c r="C997" s="64" t="str">
        <f>IF(A997="", "", VLOOKUP(A997, 'ENTITY INFO'!$A:$E, 5, FALSE))</f>
        <v/>
      </c>
      <c r="D997" s="64" t="str">
        <f>IF(A997 = "", "", IFERROR(VLOOKUP(A997, 'ENTITY INFO'!$A:$B, 2, FALSE), ""))</f>
        <v/>
      </c>
      <c r="E997" s="42"/>
      <c r="F997" s="57"/>
      <c r="G997" s="60"/>
      <c r="H997" s="54"/>
      <c r="I997" s="61"/>
      <c r="J997" s="62"/>
      <c r="K997" s="57"/>
      <c r="L997" s="57"/>
      <c r="M997" s="54"/>
      <c r="N997" s="63"/>
      <c r="O997" s="57"/>
      <c r="P997" s="57"/>
      <c r="Q997" s="57"/>
      <c r="R997" s="57"/>
      <c r="S997" s="57"/>
      <c r="T997" s="57"/>
      <c r="U997" s="57"/>
      <c r="V997" s="57"/>
      <c r="W997" s="57"/>
      <c r="X997" s="57"/>
      <c r="Y997" s="25" t="str">
        <f>IF(X997 = "", "", IFERROR(VLOOKUP(X997, Values!G:H, 2, FALSE), ""))</f>
        <v/>
      </c>
      <c r="Z997" s="26" t="str">
        <f>IF(X997 = "", "", IFERROR(VLOOKUP(X997, Values!G:I, 3, FALSE), ""))</f>
        <v/>
      </c>
      <c r="AA997" s="107"/>
      <c r="AB997" s="56"/>
      <c r="AC997" s="57"/>
      <c r="AD997" s="25"/>
      <c r="AE997" s="5" t="str">
        <f>IF(AB997 = "", "", IFERROR(VLOOKUP(AB997, 'SERVICE LOCATIONS'!$A:$B, 2, FALSE), ""))</f>
        <v/>
      </c>
      <c r="AF997" s="5" t="str">
        <f>IF(AB997 = "", "", IFERROR(IF(VLOOKUP(AB997, 'SERVICE LOCATIONS'!$A:$C, 3, FALSE) = 0, "", VLOOKUP(AB997, 'SERVICE LOCATIONS'!$A:$D, 3, FALSE)), ""))</f>
        <v/>
      </c>
      <c r="AG997" s="5" t="str">
        <f>IF(AB997 = "", "", IFERROR(VLOOKUP(AB997, 'SERVICE LOCATIONS'!$A:$D, 4, FALSE), ""))</f>
        <v/>
      </c>
      <c r="AH997" s="5" t="str">
        <f>IF(AB997 = "", "", IFERROR(VLOOKUP(AB997, 'SERVICE LOCATIONS'!$A:$J, 5, FALSE), ""))</f>
        <v/>
      </c>
      <c r="AI997" s="5" t="str">
        <f>IF(AB997 = "", "", IFERROR(VLOOKUP(AB997, 'SERVICE LOCATIONS'!$A:$F, 6, FALSE), ""))</f>
        <v/>
      </c>
      <c r="AJ997" s="5" t="str">
        <f>IF(AB997 = "", "", IFERROR(VLOOKUP(AB997, 'SERVICE LOCATIONS'!$A:$G, 7, FALSE), ""))</f>
        <v/>
      </c>
      <c r="AK997" s="5" t="str">
        <f>IF(AB997 = "", "", IFERROR(VLOOKUP(AB997, 'SERVICE LOCATIONS'!$A:$H, 8, FALSE), ""))</f>
        <v/>
      </c>
      <c r="AL997" s="7" t="str">
        <f>IF(AB997 = "", "", IFERROR(VLOOKUP(AB997, 'SERVICE LOCATIONS'!$A:$I, 9, FALSE), ""))</f>
        <v/>
      </c>
      <c r="AM997" s="7" t="str">
        <f>IF(AB997 = "", "", IFERROR(VLOOKUP(AB997, 'SERVICE LOCATIONS'!$A:$J, 10, FALSE), ""))</f>
        <v/>
      </c>
      <c r="AN997" s="7" t="str">
        <f>IF(AB997 = "", "", IFERROR(VLOOKUP(AB997, 'SERVICE LOCATIONS'!$A:$Q, 12, FALSE), ""))</f>
        <v/>
      </c>
      <c r="AO997" s="5" t="str">
        <f>IF(AB997 = "", "", IFERROR(VLOOKUP(AB997, 'SERVICE LOCATIONS'!$A:$Q, 13, FALSE), ""))</f>
        <v/>
      </c>
      <c r="AP997" s="5" t="str">
        <f>IF(AB997 = "", "", IFERROR(VLOOKUP(AB997, 'SERVICE LOCATIONS'!$A:$Q, 14, FALSE), ""))</f>
        <v/>
      </c>
      <c r="AQ997" s="5" t="str">
        <f>IF(AB997 = "", "", IFERROR(VLOOKUP(AB997, 'SERVICE LOCATIONS'!$A:$Q, 15, FALSE), ""))</f>
        <v/>
      </c>
      <c r="AR997" s="5" t="str">
        <f>IF(AB997 = "", "", IFERROR(VLOOKUP(AB997, 'SERVICE LOCATIONS'!$A:$Q, 16, FALSE), ""))</f>
        <v/>
      </c>
      <c r="AS997" s="5" t="str">
        <f>IF(AB997 = "", "", IFERROR(VLOOKUP(AB997, 'SERVICE LOCATIONS'!$A:$Q, 17, FALSE), ""))</f>
        <v/>
      </c>
      <c r="AT997" s="27" t="str">
        <f>IF(AB997 = "", "", IFERROR(VLOOKUP(AB997, 'SERVICE LOCATIONS'!$A:$Q, 11, FALSE), ""))</f>
        <v/>
      </c>
      <c r="AU997" s="42"/>
      <c r="AV997" s="54"/>
      <c r="AW997" s="55"/>
      <c r="AX997" s="56"/>
      <c r="AY997" s="57"/>
    </row>
    <row r="998" spans="1:51" x14ac:dyDescent="0.2">
      <c r="A998" s="58"/>
      <c r="B998" s="64" t="str">
        <f>IF(A998="", "", TEXT(VLOOKUP(A998, 'ENTITY INFO'!$A:$E, 4, FALSE), "00-0000000"))</f>
        <v/>
      </c>
      <c r="C998" s="64" t="str">
        <f>IF(A998="", "", VLOOKUP(A998, 'ENTITY INFO'!$A:$E, 5, FALSE))</f>
        <v/>
      </c>
      <c r="D998" s="64" t="str">
        <f>IF(A998 = "", "", IFERROR(VLOOKUP(A998, 'ENTITY INFO'!$A:$B, 2, FALSE), ""))</f>
        <v/>
      </c>
      <c r="E998" s="42"/>
      <c r="F998" s="57"/>
      <c r="G998" s="60"/>
      <c r="H998" s="54"/>
      <c r="I998" s="61"/>
      <c r="J998" s="62"/>
      <c r="K998" s="57"/>
      <c r="L998" s="57"/>
      <c r="M998" s="54"/>
      <c r="N998" s="63"/>
      <c r="O998" s="57"/>
      <c r="P998" s="57"/>
      <c r="Q998" s="57"/>
      <c r="R998" s="57"/>
      <c r="S998" s="57"/>
      <c r="T998" s="57"/>
      <c r="U998" s="57"/>
      <c r="V998" s="57"/>
      <c r="W998" s="57"/>
      <c r="X998" s="57"/>
      <c r="Y998" s="25" t="str">
        <f>IF(X998 = "", "", IFERROR(VLOOKUP(X998, Values!G:H, 2, FALSE), ""))</f>
        <v/>
      </c>
      <c r="Z998" s="26" t="str">
        <f>IF(X998 = "", "", IFERROR(VLOOKUP(X998, Values!G:I, 3, FALSE), ""))</f>
        <v/>
      </c>
      <c r="AA998" s="107"/>
      <c r="AB998" s="56"/>
      <c r="AC998" s="57"/>
      <c r="AD998" s="25"/>
      <c r="AE998" s="5" t="str">
        <f>IF(AB998 = "", "", IFERROR(VLOOKUP(AB998, 'SERVICE LOCATIONS'!$A:$B, 2, FALSE), ""))</f>
        <v/>
      </c>
      <c r="AF998" s="5" t="str">
        <f>IF(AB998 = "", "", IFERROR(IF(VLOOKUP(AB998, 'SERVICE LOCATIONS'!$A:$C, 3, FALSE) = 0, "", VLOOKUP(AB998, 'SERVICE LOCATIONS'!$A:$D, 3, FALSE)), ""))</f>
        <v/>
      </c>
      <c r="AG998" s="5" t="str">
        <f>IF(AB998 = "", "", IFERROR(VLOOKUP(AB998, 'SERVICE LOCATIONS'!$A:$D, 4, FALSE), ""))</f>
        <v/>
      </c>
      <c r="AH998" s="5" t="str">
        <f>IF(AB998 = "", "", IFERROR(VLOOKUP(AB998, 'SERVICE LOCATIONS'!$A:$J, 5, FALSE), ""))</f>
        <v/>
      </c>
      <c r="AI998" s="5" t="str">
        <f>IF(AB998 = "", "", IFERROR(VLOOKUP(AB998, 'SERVICE LOCATIONS'!$A:$F, 6, FALSE), ""))</f>
        <v/>
      </c>
      <c r="AJ998" s="5" t="str">
        <f>IF(AB998 = "", "", IFERROR(VLOOKUP(AB998, 'SERVICE LOCATIONS'!$A:$G, 7, FALSE), ""))</f>
        <v/>
      </c>
      <c r="AK998" s="5" t="str">
        <f>IF(AB998 = "", "", IFERROR(VLOOKUP(AB998, 'SERVICE LOCATIONS'!$A:$H, 8, FALSE), ""))</f>
        <v/>
      </c>
      <c r="AL998" s="7" t="str">
        <f>IF(AB998 = "", "", IFERROR(VLOOKUP(AB998, 'SERVICE LOCATIONS'!$A:$I, 9, FALSE), ""))</f>
        <v/>
      </c>
      <c r="AM998" s="7" t="str">
        <f>IF(AB998 = "", "", IFERROR(VLOOKUP(AB998, 'SERVICE LOCATIONS'!$A:$J, 10, FALSE), ""))</f>
        <v/>
      </c>
      <c r="AN998" s="7" t="str">
        <f>IF(AB998 = "", "", IFERROR(VLOOKUP(AB998, 'SERVICE LOCATIONS'!$A:$Q, 12, FALSE), ""))</f>
        <v/>
      </c>
      <c r="AO998" s="5" t="str">
        <f>IF(AB998 = "", "", IFERROR(VLOOKUP(AB998, 'SERVICE LOCATIONS'!$A:$Q, 13, FALSE), ""))</f>
        <v/>
      </c>
      <c r="AP998" s="5" t="str">
        <f>IF(AB998 = "", "", IFERROR(VLOOKUP(AB998, 'SERVICE LOCATIONS'!$A:$Q, 14, FALSE), ""))</f>
        <v/>
      </c>
      <c r="AQ998" s="5" t="str">
        <f>IF(AB998 = "", "", IFERROR(VLOOKUP(AB998, 'SERVICE LOCATIONS'!$A:$Q, 15, FALSE), ""))</f>
        <v/>
      </c>
      <c r="AR998" s="5" t="str">
        <f>IF(AB998 = "", "", IFERROR(VLOOKUP(AB998, 'SERVICE LOCATIONS'!$A:$Q, 16, FALSE), ""))</f>
        <v/>
      </c>
      <c r="AS998" s="5" t="str">
        <f>IF(AB998 = "", "", IFERROR(VLOOKUP(AB998, 'SERVICE LOCATIONS'!$A:$Q, 17, FALSE), ""))</f>
        <v/>
      </c>
      <c r="AT998" s="27" t="str">
        <f>IF(AB998 = "", "", IFERROR(VLOOKUP(AB998, 'SERVICE LOCATIONS'!$A:$Q, 11, FALSE), ""))</f>
        <v/>
      </c>
      <c r="AU998" s="42"/>
      <c r="AV998" s="54"/>
      <c r="AW998" s="55"/>
      <c r="AX998" s="56"/>
      <c r="AY998" s="57"/>
    </row>
    <row r="999" spans="1:51" x14ac:dyDescent="0.2">
      <c r="A999" s="58"/>
      <c r="B999" s="64" t="str">
        <f>IF(A999="", "", TEXT(VLOOKUP(A999, 'ENTITY INFO'!$A:$E, 4, FALSE), "00-0000000"))</f>
        <v/>
      </c>
      <c r="C999" s="64" t="str">
        <f>IF(A999="", "", VLOOKUP(A999, 'ENTITY INFO'!$A:$E, 5, FALSE))</f>
        <v/>
      </c>
      <c r="D999" s="64" t="str">
        <f>IF(A999 = "", "", IFERROR(VLOOKUP(A999, 'ENTITY INFO'!$A:$B, 2, FALSE), ""))</f>
        <v/>
      </c>
      <c r="E999" s="42"/>
      <c r="F999" s="57"/>
      <c r="G999" s="60"/>
      <c r="H999" s="54"/>
      <c r="I999" s="61"/>
      <c r="J999" s="62"/>
      <c r="K999" s="57"/>
      <c r="L999" s="57"/>
      <c r="M999" s="54"/>
      <c r="N999" s="63"/>
      <c r="O999" s="57"/>
      <c r="P999" s="57"/>
      <c r="Q999" s="57"/>
      <c r="R999" s="57"/>
      <c r="S999" s="57"/>
      <c r="T999" s="57"/>
      <c r="U999" s="57"/>
      <c r="V999" s="57"/>
      <c r="W999" s="57"/>
      <c r="X999" s="57"/>
      <c r="Y999" s="25" t="str">
        <f>IF(X999 = "", "", IFERROR(VLOOKUP(X999, Values!G:H, 2, FALSE), ""))</f>
        <v/>
      </c>
      <c r="Z999" s="26" t="str">
        <f>IF(X999 = "", "", IFERROR(VLOOKUP(X999, Values!G:I, 3, FALSE), ""))</f>
        <v/>
      </c>
      <c r="AA999" s="107"/>
      <c r="AB999" s="56"/>
      <c r="AC999" s="57"/>
      <c r="AD999" s="25"/>
      <c r="AE999" s="5" t="str">
        <f>IF(AB999 = "", "", IFERROR(VLOOKUP(AB999, 'SERVICE LOCATIONS'!$A:$B, 2, FALSE), ""))</f>
        <v/>
      </c>
      <c r="AF999" s="5" t="str">
        <f>IF(AB999 = "", "", IFERROR(IF(VLOOKUP(AB999, 'SERVICE LOCATIONS'!$A:$C, 3, FALSE) = 0, "", VLOOKUP(AB999, 'SERVICE LOCATIONS'!$A:$D, 3, FALSE)), ""))</f>
        <v/>
      </c>
      <c r="AG999" s="5" t="str">
        <f>IF(AB999 = "", "", IFERROR(VLOOKUP(AB999, 'SERVICE LOCATIONS'!$A:$D, 4, FALSE), ""))</f>
        <v/>
      </c>
      <c r="AH999" s="5" t="str">
        <f>IF(AB999 = "", "", IFERROR(VLOOKUP(AB999, 'SERVICE LOCATIONS'!$A:$J, 5, FALSE), ""))</f>
        <v/>
      </c>
      <c r="AI999" s="5" t="str">
        <f>IF(AB999 = "", "", IFERROR(VLOOKUP(AB999, 'SERVICE LOCATIONS'!$A:$F, 6, FALSE), ""))</f>
        <v/>
      </c>
      <c r="AJ999" s="5" t="str">
        <f>IF(AB999 = "", "", IFERROR(VLOOKUP(AB999, 'SERVICE LOCATIONS'!$A:$G, 7, FALSE), ""))</f>
        <v/>
      </c>
      <c r="AK999" s="5" t="str">
        <f>IF(AB999 = "", "", IFERROR(VLOOKUP(AB999, 'SERVICE LOCATIONS'!$A:$H, 8, FALSE), ""))</f>
        <v/>
      </c>
      <c r="AL999" s="7" t="str">
        <f>IF(AB999 = "", "", IFERROR(VLOOKUP(AB999, 'SERVICE LOCATIONS'!$A:$I, 9, FALSE), ""))</f>
        <v/>
      </c>
      <c r="AM999" s="7" t="str">
        <f>IF(AB999 = "", "", IFERROR(VLOOKUP(AB999, 'SERVICE LOCATIONS'!$A:$J, 10, FALSE), ""))</f>
        <v/>
      </c>
      <c r="AN999" s="7" t="str">
        <f>IF(AB999 = "", "", IFERROR(VLOOKUP(AB999, 'SERVICE LOCATIONS'!$A:$Q, 12, FALSE), ""))</f>
        <v/>
      </c>
      <c r="AO999" s="5" t="str">
        <f>IF(AB999 = "", "", IFERROR(VLOOKUP(AB999, 'SERVICE LOCATIONS'!$A:$Q, 13, FALSE), ""))</f>
        <v/>
      </c>
      <c r="AP999" s="5" t="str">
        <f>IF(AB999 = "", "", IFERROR(VLOOKUP(AB999, 'SERVICE LOCATIONS'!$A:$Q, 14, FALSE), ""))</f>
        <v/>
      </c>
      <c r="AQ999" s="5" t="str">
        <f>IF(AB999 = "", "", IFERROR(VLOOKUP(AB999, 'SERVICE LOCATIONS'!$A:$Q, 15, FALSE), ""))</f>
        <v/>
      </c>
      <c r="AR999" s="5" t="str">
        <f>IF(AB999 = "", "", IFERROR(VLOOKUP(AB999, 'SERVICE LOCATIONS'!$A:$Q, 16, FALSE), ""))</f>
        <v/>
      </c>
      <c r="AS999" s="5" t="str">
        <f>IF(AB999 = "", "", IFERROR(VLOOKUP(AB999, 'SERVICE LOCATIONS'!$A:$Q, 17, FALSE), ""))</f>
        <v/>
      </c>
      <c r="AT999" s="27" t="str">
        <f>IF(AB999 = "", "", IFERROR(VLOOKUP(AB999, 'SERVICE LOCATIONS'!$A:$Q, 11, FALSE), ""))</f>
        <v/>
      </c>
      <c r="AU999" s="42"/>
      <c r="AV999" s="54"/>
      <c r="AW999" s="55"/>
      <c r="AX999" s="56"/>
      <c r="AY999" s="57"/>
    </row>
    <row r="1000" spans="1:51" x14ac:dyDescent="0.2">
      <c r="A1000" s="58"/>
      <c r="B1000" s="64" t="str">
        <f>IF(A1000="", "", TEXT(VLOOKUP(A1000, 'ENTITY INFO'!$A:$E, 4, FALSE), "00-0000000"))</f>
        <v/>
      </c>
      <c r="C1000" s="64" t="str">
        <f>IF(A1000="", "", VLOOKUP(A1000, 'ENTITY INFO'!$A:$E, 5, FALSE))</f>
        <v/>
      </c>
      <c r="D1000" s="64" t="str">
        <f>IF(A1000 = "", "", IFERROR(VLOOKUP(A1000, 'ENTITY INFO'!$A:$B, 2, FALSE), ""))</f>
        <v/>
      </c>
      <c r="E1000" s="42"/>
      <c r="F1000" s="57"/>
      <c r="G1000" s="60"/>
      <c r="H1000" s="54"/>
      <c r="I1000" s="61"/>
      <c r="J1000" s="62"/>
      <c r="K1000" s="57"/>
      <c r="L1000" s="57"/>
      <c r="M1000" s="54"/>
      <c r="N1000" s="63"/>
      <c r="O1000" s="57"/>
      <c r="P1000" s="57"/>
      <c r="Q1000" s="57"/>
      <c r="R1000" s="57"/>
      <c r="S1000" s="57"/>
      <c r="T1000" s="57"/>
      <c r="U1000" s="57"/>
      <c r="V1000" s="57"/>
      <c r="W1000" s="57"/>
      <c r="X1000" s="57"/>
      <c r="Y1000" s="25" t="str">
        <f>IF(X1000 = "", "", IFERROR(VLOOKUP(X1000, Values!G:H, 2, FALSE), ""))</f>
        <v/>
      </c>
      <c r="Z1000" s="26" t="str">
        <f>IF(X1000 = "", "", IFERROR(VLOOKUP(X1000, Values!G:I, 3, FALSE), ""))</f>
        <v/>
      </c>
      <c r="AA1000" s="107"/>
      <c r="AB1000" s="56"/>
      <c r="AC1000" s="57"/>
      <c r="AD1000" s="25"/>
      <c r="AE1000" s="5" t="str">
        <f>IF(AB1000 = "", "", IFERROR(VLOOKUP(AB1000, 'SERVICE LOCATIONS'!$A:$B, 2, FALSE), ""))</f>
        <v/>
      </c>
      <c r="AF1000" s="5" t="str">
        <f>IF(AB1000 = "", "", IFERROR(IF(VLOOKUP(AB1000, 'SERVICE LOCATIONS'!$A:$C, 3, FALSE) = 0, "", VLOOKUP(AB1000, 'SERVICE LOCATIONS'!$A:$D, 3, FALSE)), ""))</f>
        <v/>
      </c>
      <c r="AG1000" s="5" t="str">
        <f>IF(AB1000 = "", "", IFERROR(VLOOKUP(AB1000, 'SERVICE LOCATIONS'!$A:$D, 4, FALSE), ""))</f>
        <v/>
      </c>
      <c r="AH1000" s="5" t="str">
        <f>IF(AB1000 = "", "", IFERROR(VLOOKUP(AB1000, 'SERVICE LOCATIONS'!$A:$J, 5, FALSE), ""))</f>
        <v/>
      </c>
      <c r="AI1000" s="5" t="str">
        <f>IF(AB1000 = "", "", IFERROR(VLOOKUP(AB1000, 'SERVICE LOCATIONS'!$A:$F, 6, FALSE), ""))</f>
        <v/>
      </c>
      <c r="AJ1000" s="5" t="str">
        <f>IF(AB1000 = "", "", IFERROR(VLOOKUP(AB1000, 'SERVICE LOCATIONS'!$A:$G, 7, FALSE), ""))</f>
        <v/>
      </c>
      <c r="AK1000" s="5" t="str">
        <f>IF(AB1000 = "", "", IFERROR(VLOOKUP(AB1000, 'SERVICE LOCATIONS'!$A:$H, 8, FALSE), ""))</f>
        <v/>
      </c>
      <c r="AL1000" s="7" t="str">
        <f>IF(AB1000 = "", "", IFERROR(VLOOKUP(AB1000, 'SERVICE LOCATIONS'!$A:$I, 9, FALSE), ""))</f>
        <v/>
      </c>
      <c r="AM1000" s="7" t="str">
        <f>IF(AB1000 = "", "", IFERROR(VLOOKUP(AB1000, 'SERVICE LOCATIONS'!$A:$J, 10, FALSE), ""))</f>
        <v/>
      </c>
      <c r="AN1000" s="7" t="str">
        <f>IF(AB1000 = "", "", IFERROR(VLOOKUP(AB1000, 'SERVICE LOCATIONS'!$A:$Q, 12, FALSE), ""))</f>
        <v/>
      </c>
      <c r="AO1000" s="5" t="str">
        <f>IF(AB1000 = "", "", IFERROR(VLOOKUP(AB1000, 'SERVICE LOCATIONS'!$A:$Q, 13, FALSE), ""))</f>
        <v/>
      </c>
      <c r="AP1000" s="5" t="str">
        <f>IF(AB1000 = "", "", IFERROR(VLOOKUP(AB1000, 'SERVICE LOCATIONS'!$A:$Q, 14, FALSE), ""))</f>
        <v/>
      </c>
      <c r="AQ1000" s="5" t="str">
        <f>IF(AB1000 = "", "", IFERROR(VLOOKUP(AB1000, 'SERVICE LOCATIONS'!$A:$Q, 15, FALSE), ""))</f>
        <v/>
      </c>
      <c r="AR1000" s="5" t="str">
        <f>IF(AB1000 = "", "", IFERROR(VLOOKUP(AB1000, 'SERVICE LOCATIONS'!$A:$Q, 16, FALSE), ""))</f>
        <v/>
      </c>
      <c r="AS1000" s="5" t="str">
        <f>IF(AB1000 = "", "", IFERROR(VLOOKUP(AB1000, 'SERVICE LOCATIONS'!$A:$Q, 17, FALSE), ""))</f>
        <v/>
      </c>
      <c r="AT1000" s="27" t="str">
        <f>IF(AB1000 = "", "", IFERROR(VLOOKUP(AB1000, 'SERVICE LOCATIONS'!$A:$Q, 11, FALSE), ""))</f>
        <v/>
      </c>
      <c r="AU1000" s="42"/>
      <c r="AV1000" s="54"/>
      <c r="AW1000" s="55"/>
      <c r="AX1000" s="56"/>
      <c r="AY1000" s="57"/>
    </row>
    <row r="1001" spans="1:51" ht="13.5" thickBot="1" x14ac:dyDescent="0.25">
      <c r="A1001" s="43" t="s">
        <v>129</v>
      </c>
      <c r="B1001" s="59"/>
      <c r="C1001" s="59"/>
      <c r="D1001" s="59" t="str">
        <f>IF(A1001 = "", "", IFERROR(VLOOKUP(A1001, 'ENTITY INFO'!$A:$B, 2, FALSE), ""))</f>
        <v/>
      </c>
      <c r="E1001" s="44" t="s">
        <v>129</v>
      </c>
      <c r="F1001" s="45" t="s">
        <v>129</v>
      </c>
      <c r="G1001" s="45" t="s">
        <v>129</v>
      </c>
      <c r="H1001" s="45" t="s">
        <v>129</v>
      </c>
      <c r="I1001" s="46" t="s">
        <v>129</v>
      </c>
      <c r="J1001" s="47" t="s">
        <v>129</v>
      </c>
      <c r="K1001" s="45" t="s">
        <v>129</v>
      </c>
      <c r="L1001" s="45" t="s">
        <v>129</v>
      </c>
      <c r="M1001" s="48" t="s">
        <v>129</v>
      </c>
      <c r="N1001" s="45" t="s">
        <v>129</v>
      </c>
      <c r="O1001" s="45" t="s">
        <v>129</v>
      </c>
      <c r="P1001" s="45" t="s">
        <v>129</v>
      </c>
      <c r="Q1001" s="45" t="s">
        <v>129</v>
      </c>
      <c r="R1001" s="45" t="s">
        <v>129</v>
      </c>
      <c r="S1001" s="45" t="s">
        <v>129</v>
      </c>
      <c r="T1001" s="45" t="s">
        <v>129</v>
      </c>
      <c r="U1001" s="45" t="s">
        <v>129</v>
      </c>
      <c r="V1001" s="45" t="s">
        <v>129</v>
      </c>
      <c r="W1001" s="45" t="s">
        <v>129</v>
      </c>
      <c r="X1001" s="45" t="s">
        <v>129</v>
      </c>
      <c r="Y1001" s="45" t="s">
        <v>129</v>
      </c>
      <c r="Z1001" s="49"/>
      <c r="AA1001" s="108"/>
      <c r="AB1001" s="109"/>
      <c r="AC1001" s="110" t="s">
        <v>129</v>
      </c>
      <c r="AD1001" s="110"/>
      <c r="AE1001" s="110"/>
      <c r="AF1001" s="110"/>
      <c r="AG1001" s="110"/>
      <c r="AH1001" s="110"/>
      <c r="AI1001" s="110"/>
      <c r="AJ1001" s="110"/>
      <c r="AK1001" s="110"/>
      <c r="AL1001" s="111"/>
      <c r="AM1001" s="111"/>
      <c r="AN1001" s="110"/>
      <c r="AO1001" s="110"/>
      <c r="AP1001" s="110"/>
      <c r="AQ1001" s="110"/>
      <c r="AR1001" s="110"/>
      <c r="AS1001" s="110"/>
      <c r="AT1001" s="112"/>
      <c r="AU1001" s="44"/>
      <c r="AV1001" s="48" t="s">
        <v>129</v>
      </c>
      <c r="AW1001" s="50"/>
      <c r="AX1001" s="51" t="s">
        <v>129</v>
      </c>
      <c r="AY1001" s="45" t="s">
        <v>129</v>
      </c>
    </row>
  </sheetData>
  <sheetProtection sheet="1" selectLockedCells="1"/>
  <autoFilter ref="A1:AY1" xr:uid="{30954CB9-E714-4FC1-84BB-931BFF0544F5}"/>
  <dataValidations count="1">
    <dataValidation showDropDown="1" showInputMessage="1" showErrorMessage="1" sqref="B1:D1048576" xr:uid="{2327E888-7989-463A-9650-C0287FBE4B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A22AB581-BBC8-4C7A-94CB-B0759096FB0D}">
          <x14:formula1>
            <xm:f>Values!$D:$D</xm:f>
          </x14:formula1>
          <xm:sqref>H2:H1000</xm:sqref>
        </x14:dataValidation>
        <x14:dataValidation type="list" allowBlank="1" showInputMessage="1" showErrorMessage="1" xr:uid="{47AD72BB-9EAA-4353-B451-3C87D131EA3B}">
          <x14:formula1>
            <xm:f>Values!$C:$C</xm:f>
          </x14:formula1>
          <xm:sqref>N2:N500</xm:sqref>
        </x14:dataValidation>
        <x14:dataValidation type="list" allowBlank="1" showInputMessage="1" showErrorMessage="1" xr:uid="{FFB42D0B-7ABB-48AB-981E-FB40810E48C4}">
          <x14:formula1>
            <xm:f>Values!$F:$F</xm:f>
          </x14:formula1>
          <xm:sqref>Q2:R1000</xm:sqref>
        </x14:dataValidation>
        <x14:dataValidation type="list" allowBlank="1" showInputMessage="1" showErrorMessage="1" xr:uid="{1C3D6F06-C521-4D3B-BBAA-45284DB40CD4}">
          <x14:formula1>
            <xm:f>Values!$B:$B</xm:f>
          </x14:formula1>
          <xm:sqref>U2:W1000 AC2:AD500</xm:sqref>
        </x14:dataValidation>
        <x14:dataValidation type="list" showDropDown="1" showInputMessage="1" showErrorMessage="1" xr:uid="{754512E9-AB36-4CC8-B48E-82D34257F865}">
          <x14:formula1>
            <xm:f>Values!$O:$O</xm:f>
          </x14:formula1>
          <xm:sqref>A2:A500 AB2:AB1000 AC2:AD500</xm:sqref>
        </x14:dataValidation>
        <x14:dataValidation type="list" allowBlank="1" showInputMessage="1" showErrorMessage="1" xr:uid="{82A3D39A-FEBB-4935-BD86-4CF0E0AEFCB7}">
          <x14:formula1>
            <xm:f>Values!$E:$E</xm:f>
          </x14:formula1>
          <xm:sqref>AU2:AU1000</xm:sqref>
        </x14:dataValidation>
        <x14:dataValidation type="list" allowBlank="1" showInputMessage="1" showErrorMessage="1" xr:uid="{BF2545D7-46CC-4157-802E-49A955CA9DB9}">
          <x14:formula1>
            <xm:f>Values!$P$1:$P$346</xm:f>
          </x14:formula1>
          <xm:sqref>AX2:AY1000</xm:sqref>
        </x14:dataValidation>
        <x14:dataValidation type="list" allowBlank="1" showInputMessage="1" showErrorMessage="1" xr:uid="{38C1E409-ECB4-40C1-93A3-E21C084B07A8}">
          <x14:formula1>
            <xm:f>Values!$Q:$Q</xm:f>
          </x14:formula1>
          <xm:sqref>AA2:AA1000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C157-2C3C-43F3-A369-0B150661D2E2}">
  <dimension ref="A1:Q1012"/>
  <sheetViews>
    <sheetView topLeftCell="H1" workbookViewId="0">
      <selection activeCell="R3" sqref="R3"/>
    </sheetView>
  </sheetViews>
  <sheetFormatPr defaultRowHeight="15" x14ac:dyDescent="0.25"/>
  <cols>
    <col min="1" max="1" width="12.28515625" bestFit="1" customWidth="1"/>
    <col min="2" max="2" width="4.42578125" bestFit="1" customWidth="1"/>
    <col min="3" max="4" width="17.42578125" bestFit="1" customWidth="1"/>
    <col min="5" max="5" width="20.42578125" bestFit="1" customWidth="1"/>
    <col min="6" max="6" width="24" bestFit="1" customWidth="1"/>
    <col min="7" max="7" width="12.85546875" bestFit="1" customWidth="1"/>
    <col min="8" max="8" width="88.85546875" bestFit="1" customWidth="1"/>
    <col min="9" max="9" width="31.85546875" bestFit="1" customWidth="1"/>
    <col min="11" max="11" width="6" bestFit="1" customWidth="1"/>
    <col min="12" max="12" width="19.42578125" bestFit="1" customWidth="1"/>
    <col min="13" max="13" width="13.140625" bestFit="1" customWidth="1"/>
    <col min="16" max="16" width="75.85546875" bestFit="1" customWidth="1"/>
  </cols>
  <sheetData>
    <row r="1" spans="1:17" x14ac:dyDescent="0.25">
      <c r="A1" s="2"/>
      <c r="B1" s="2"/>
      <c r="C1" s="2" t="s">
        <v>130</v>
      </c>
      <c r="D1" s="2"/>
      <c r="E1" s="2"/>
      <c r="F1" s="2"/>
      <c r="G1" s="2" t="s">
        <v>131</v>
      </c>
      <c r="H1" s="2" t="s">
        <v>132</v>
      </c>
      <c r="I1" s="2" t="s">
        <v>133</v>
      </c>
      <c r="K1" t="s">
        <v>134</v>
      </c>
      <c r="L1" t="s">
        <v>135</v>
      </c>
      <c r="M1" t="s">
        <v>136</v>
      </c>
    </row>
    <row r="2" spans="1:17" x14ac:dyDescent="0.25">
      <c r="A2" t="s">
        <v>137</v>
      </c>
      <c r="B2" t="s">
        <v>59</v>
      </c>
      <c r="C2" t="s">
        <v>138</v>
      </c>
      <c r="D2" t="s">
        <v>139</v>
      </c>
      <c r="E2" t="s">
        <v>140</v>
      </c>
      <c r="F2" t="s">
        <v>141</v>
      </c>
      <c r="G2" t="s">
        <v>142</v>
      </c>
      <c r="H2" t="s">
        <v>143</v>
      </c>
      <c r="I2" t="s">
        <v>144</v>
      </c>
      <c r="K2">
        <v>32003</v>
      </c>
      <c r="L2" t="s">
        <v>145</v>
      </c>
      <c r="M2" t="s">
        <v>146</v>
      </c>
      <c r="O2" t="s">
        <v>36</v>
      </c>
      <c r="P2" t="s">
        <v>147</v>
      </c>
      <c r="Q2" t="s">
        <v>3073</v>
      </c>
    </row>
    <row r="3" spans="1:17" x14ac:dyDescent="0.25">
      <c r="A3" t="s">
        <v>148</v>
      </c>
      <c r="B3" t="s">
        <v>49</v>
      </c>
      <c r="C3" t="s">
        <v>149</v>
      </c>
      <c r="D3" t="s">
        <v>150</v>
      </c>
      <c r="E3" t="s">
        <v>151</v>
      </c>
      <c r="F3" t="s">
        <v>152</v>
      </c>
      <c r="G3" t="s">
        <v>153</v>
      </c>
      <c r="H3" t="s">
        <v>154</v>
      </c>
      <c r="I3" t="s">
        <v>144</v>
      </c>
      <c r="K3">
        <v>32008</v>
      </c>
      <c r="L3" t="s">
        <v>155</v>
      </c>
      <c r="M3" t="s">
        <v>156</v>
      </c>
      <c r="O3" t="s">
        <v>37</v>
      </c>
      <c r="P3" t="s">
        <v>157</v>
      </c>
      <c r="Q3" t="s">
        <v>3074</v>
      </c>
    </row>
    <row r="4" spans="1:17" x14ac:dyDescent="0.25">
      <c r="A4" t="s">
        <v>158</v>
      </c>
      <c r="C4" t="s">
        <v>159</v>
      </c>
      <c r="D4" t="s">
        <v>160</v>
      </c>
      <c r="E4" t="s">
        <v>161</v>
      </c>
      <c r="F4" t="s">
        <v>162</v>
      </c>
      <c r="G4" t="s">
        <v>163</v>
      </c>
      <c r="H4" t="s">
        <v>164</v>
      </c>
      <c r="I4" t="s">
        <v>144</v>
      </c>
      <c r="K4">
        <v>32009</v>
      </c>
      <c r="L4" t="s">
        <v>165</v>
      </c>
      <c r="M4" t="s">
        <v>166</v>
      </c>
      <c r="O4" t="s">
        <v>38</v>
      </c>
      <c r="P4" t="s">
        <v>167</v>
      </c>
    </row>
    <row r="5" spans="1:17" x14ac:dyDescent="0.25">
      <c r="A5" t="s">
        <v>168</v>
      </c>
      <c r="B5" t="s">
        <v>169</v>
      </c>
      <c r="C5" t="s">
        <v>170</v>
      </c>
      <c r="D5" t="s">
        <v>171</v>
      </c>
      <c r="E5" t="s">
        <v>172</v>
      </c>
      <c r="F5" t="s">
        <v>173</v>
      </c>
      <c r="G5" t="s">
        <v>174</v>
      </c>
      <c r="H5" t="s">
        <v>175</v>
      </c>
      <c r="I5" t="s">
        <v>144</v>
      </c>
      <c r="K5">
        <v>32011</v>
      </c>
      <c r="L5" t="s">
        <v>176</v>
      </c>
      <c r="M5" t="s">
        <v>166</v>
      </c>
      <c r="O5" t="s">
        <v>39</v>
      </c>
      <c r="P5" t="s">
        <v>177</v>
      </c>
    </row>
    <row r="6" spans="1:17" x14ac:dyDescent="0.25">
      <c r="A6" t="s">
        <v>178</v>
      </c>
      <c r="C6" t="s">
        <v>179</v>
      </c>
      <c r="D6" t="s">
        <v>180</v>
      </c>
      <c r="F6" t="s">
        <v>181</v>
      </c>
      <c r="G6" t="s">
        <v>182</v>
      </c>
      <c r="H6" t="s">
        <v>183</v>
      </c>
      <c r="I6" t="s">
        <v>144</v>
      </c>
      <c r="K6">
        <v>32013</v>
      </c>
      <c r="L6" t="s">
        <v>184</v>
      </c>
      <c r="M6" t="s">
        <v>156</v>
      </c>
      <c r="O6" t="s">
        <v>40</v>
      </c>
      <c r="P6" t="s">
        <v>185</v>
      </c>
    </row>
    <row r="7" spans="1:17" x14ac:dyDescent="0.25">
      <c r="A7" t="s">
        <v>186</v>
      </c>
      <c r="C7" t="s">
        <v>171</v>
      </c>
      <c r="F7" t="s">
        <v>187</v>
      </c>
      <c r="G7" t="s">
        <v>188</v>
      </c>
      <c r="H7" t="s">
        <v>189</v>
      </c>
      <c r="I7" t="s">
        <v>144</v>
      </c>
      <c r="K7">
        <v>32024</v>
      </c>
      <c r="L7" t="s">
        <v>190</v>
      </c>
      <c r="M7" t="s">
        <v>191</v>
      </c>
      <c r="O7" t="s">
        <v>41</v>
      </c>
      <c r="P7" t="s">
        <v>192</v>
      </c>
    </row>
    <row r="8" spans="1:17" x14ac:dyDescent="0.25">
      <c r="A8" t="s">
        <v>193</v>
      </c>
      <c r="C8" t="s">
        <v>180</v>
      </c>
      <c r="F8" t="s">
        <v>194</v>
      </c>
      <c r="G8" t="s">
        <v>195</v>
      </c>
      <c r="H8" t="s">
        <v>196</v>
      </c>
      <c r="I8" t="s">
        <v>144</v>
      </c>
      <c r="K8">
        <v>32025</v>
      </c>
      <c r="L8" t="s">
        <v>190</v>
      </c>
      <c r="M8" t="s">
        <v>191</v>
      </c>
      <c r="O8" t="s">
        <v>42</v>
      </c>
      <c r="P8" t="s">
        <v>197</v>
      </c>
    </row>
    <row r="9" spans="1:17" x14ac:dyDescent="0.25">
      <c r="A9" t="s">
        <v>198</v>
      </c>
      <c r="F9" t="s">
        <v>199</v>
      </c>
      <c r="G9" t="s">
        <v>200</v>
      </c>
      <c r="H9" t="s">
        <v>201</v>
      </c>
      <c r="I9" t="s">
        <v>144</v>
      </c>
      <c r="K9">
        <v>32033</v>
      </c>
      <c r="L9" t="s">
        <v>202</v>
      </c>
      <c r="M9" t="s">
        <v>203</v>
      </c>
      <c r="O9" t="s">
        <v>43</v>
      </c>
      <c r="P9" t="s">
        <v>204</v>
      </c>
    </row>
    <row r="10" spans="1:17" x14ac:dyDescent="0.25">
      <c r="A10" t="s">
        <v>205</v>
      </c>
      <c r="F10" t="s">
        <v>206</v>
      </c>
      <c r="G10" t="s">
        <v>207</v>
      </c>
      <c r="H10" t="s">
        <v>208</v>
      </c>
      <c r="I10" t="s">
        <v>209</v>
      </c>
      <c r="K10">
        <v>32034</v>
      </c>
      <c r="L10" t="s">
        <v>210</v>
      </c>
      <c r="M10" t="s">
        <v>166</v>
      </c>
      <c r="O10" t="s">
        <v>44</v>
      </c>
      <c r="P10" t="s">
        <v>211</v>
      </c>
    </row>
    <row r="11" spans="1:17" x14ac:dyDescent="0.25">
      <c r="A11" t="s">
        <v>146</v>
      </c>
      <c r="F11" t="s">
        <v>212</v>
      </c>
      <c r="G11" t="s">
        <v>213</v>
      </c>
      <c r="H11" t="s">
        <v>214</v>
      </c>
      <c r="I11" t="s">
        <v>144</v>
      </c>
      <c r="K11">
        <v>32038</v>
      </c>
      <c r="L11" t="s">
        <v>215</v>
      </c>
      <c r="M11" t="s">
        <v>191</v>
      </c>
      <c r="O11" t="s">
        <v>45</v>
      </c>
      <c r="P11" t="s">
        <v>216</v>
      </c>
    </row>
    <row r="12" spans="1:17" x14ac:dyDescent="0.25">
      <c r="A12" t="s">
        <v>217</v>
      </c>
      <c r="F12" t="s">
        <v>218</v>
      </c>
      <c r="G12" t="s">
        <v>219</v>
      </c>
      <c r="H12" t="s">
        <v>220</v>
      </c>
      <c r="I12" t="s">
        <v>144</v>
      </c>
      <c r="K12">
        <v>32040</v>
      </c>
      <c r="L12" t="s">
        <v>221</v>
      </c>
      <c r="M12" t="s">
        <v>148</v>
      </c>
      <c r="O12" t="s">
        <v>46</v>
      </c>
      <c r="P12" t="s">
        <v>222</v>
      </c>
    </row>
    <row r="13" spans="1:17" x14ac:dyDescent="0.25">
      <c r="A13" t="s">
        <v>191</v>
      </c>
      <c r="F13" t="s">
        <v>223</v>
      </c>
      <c r="G13" t="s">
        <v>224</v>
      </c>
      <c r="H13" t="s">
        <v>225</v>
      </c>
      <c r="I13" t="s">
        <v>144</v>
      </c>
      <c r="K13">
        <v>32043</v>
      </c>
      <c r="L13" t="s">
        <v>226</v>
      </c>
      <c r="M13" t="s">
        <v>146</v>
      </c>
      <c r="O13" t="s">
        <v>47</v>
      </c>
      <c r="P13" t="s">
        <v>227</v>
      </c>
    </row>
    <row r="14" spans="1:17" x14ac:dyDescent="0.25">
      <c r="A14" t="s">
        <v>228</v>
      </c>
      <c r="F14" t="s">
        <v>229</v>
      </c>
      <c r="G14" t="s">
        <v>230</v>
      </c>
      <c r="H14" t="s">
        <v>231</v>
      </c>
      <c r="I14" t="s">
        <v>144</v>
      </c>
      <c r="K14">
        <v>32044</v>
      </c>
      <c r="L14" t="s">
        <v>232</v>
      </c>
      <c r="M14" t="s">
        <v>168</v>
      </c>
      <c r="O14" t="s">
        <v>48</v>
      </c>
      <c r="P14" t="s">
        <v>233</v>
      </c>
    </row>
    <row r="15" spans="1:17" x14ac:dyDescent="0.25">
      <c r="A15" t="s">
        <v>234</v>
      </c>
      <c r="F15" t="s">
        <v>235</v>
      </c>
      <c r="G15" t="s">
        <v>236</v>
      </c>
      <c r="H15" t="s">
        <v>237</v>
      </c>
      <c r="I15" t="s">
        <v>144</v>
      </c>
      <c r="K15">
        <v>32046</v>
      </c>
      <c r="L15" t="s">
        <v>238</v>
      </c>
      <c r="M15" t="s">
        <v>166</v>
      </c>
      <c r="O15" t="s">
        <v>49</v>
      </c>
      <c r="P15" t="s">
        <v>239</v>
      </c>
    </row>
    <row r="16" spans="1:17" x14ac:dyDescent="0.25">
      <c r="A16" t="s">
        <v>240</v>
      </c>
      <c r="F16" t="s">
        <v>241</v>
      </c>
      <c r="G16" t="s">
        <v>242</v>
      </c>
      <c r="H16" t="s">
        <v>243</v>
      </c>
      <c r="I16" t="s">
        <v>144</v>
      </c>
      <c r="K16">
        <v>32052</v>
      </c>
      <c r="L16" t="s">
        <v>244</v>
      </c>
      <c r="M16" t="s">
        <v>245</v>
      </c>
      <c r="O16" t="s">
        <v>50</v>
      </c>
      <c r="P16" t="s">
        <v>246</v>
      </c>
    </row>
    <row r="17" spans="1:16" x14ac:dyDescent="0.25">
      <c r="A17" t="s">
        <v>247</v>
      </c>
      <c r="F17" t="s">
        <v>248</v>
      </c>
      <c r="G17" t="s">
        <v>249</v>
      </c>
      <c r="H17" t="s">
        <v>250</v>
      </c>
      <c r="I17" t="s">
        <v>144</v>
      </c>
      <c r="K17">
        <v>32053</v>
      </c>
      <c r="L17" t="s">
        <v>251</v>
      </c>
      <c r="M17" t="s">
        <v>245</v>
      </c>
      <c r="O17" t="s">
        <v>51</v>
      </c>
      <c r="P17" t="s">
        <v>252</v>
      </c>
    </row>
    <row r="18" spans="1:16" x14ac:dyDescent="0.25">
      <c r="A18" t="s">
        <v>253</v>
      </c>
      <c r="F18" t="s">
        <v>254</v>
      </c>
      <c r="G18" t="s">
        <v>255</v>
      </c>
      <c r="H18" t="s">
        <v>256</v>
      </c>
      <c r="I18" t="s">
        <v>144</v>
      </c>
      <c r="K18">
        <v>32054</v>
      </c>
      <c r="L18" t="s">
        <v>257</v>
      </c>
      <c r="M18" t="s">
        <v>258</v>
      </c>
      <c r="O18" t="s">
        <v>52</v>
      </c>
      <c r="P18" t="s">
        <v>259</v>
      </c>
    </row>
    <row r="19" spans="1:16" x14ac:dyDescent="0.25">
      <c r="A19" t="s">
        <v>260</v>
      </c>
      <c r="F19" t="s">
        <v>261</v>
      </c>
      <c r="G19" t="s">
        <v>262</v>
      </c>
      <c r="H19" t="s">
        <v>263</v>
      </c>
      <c r="I19" t="s">
        <v>144</v>
      </c>
      <c r="K19">
        <v>32055</v>
      </c>
      <c r="L19" t="s">
        <v>190</v>
      </c>
      <c r="M19" t="s">
        <v>191</v>
      </c>
      <c r="O19" t="s">
        <v>53</v>
      </c>
      <c r="P19" t="s">
        <v>264</v>
      </c>
    </row>
    <row r="20" spans="1:16" x14ac:dyDescent="0.25">
      <c r="A20" t="s">
        <v>265</v>
      </c>
      <c r="F20" t="s">
        <v>266</v>
      </c>
      <c r="G20" t="s">
        <v>267</v>
      </c>
      <c r="H20" t="s">
        <v>268</v>
      </c>
      <c r="I20" t="s">
        <v>144</v>
      </c>
      <c r="K20">
        <v>32058</v>
      </c>
      <c r="L20" t="s">
        <v>269</v>
      </c>
      <c r="M20" t="s">
        <v>168</v>
      </c>
      <c r="O20" t="s">
        <v>54</v>
      </c>
      <c r="P20" t="s">
        <v>270</v>
      </c>
    </row>
    <row r="21" spans="1:16" x14ac:dyDescent="0.25">
      <c r="A21" t="s">
        <v>271</v>
      </c>
      <c r="F21" t="s">
        <v>272</v>
      </c>
      <c r="G21" t="s">
        <v>273</v>
      </c>
      <c r="H21" t="s">
        <v>274</v>
      </c>
      <c r="I21" t="s">
        <v>144</v>
      </c>
      <c r="K21">
        <v>32059</v>
      </c>
      <c r="L21" t="s">
        <v>275</v>
      </c>
      <c r="M21" t="s">
        <v>276</v>
      </c>
      <c r="O21" t="s">
        <v>55</v>
      </c>
      <c r="P21" t="s">
        <v>277</v>
      </c>
    </row>
    <row r="22" spans="1:16" x14ac:dyDescent="0.25">
      <c r="A22" t="s">
        <v>278</v>
      </c>
      <c r="F22" t="s">
        <v>279</v>
      </c>
      <c r="G22" t="s">
        <v>280</v>
      </c>
      <c r="H22" t="s">
        <v>281</v>
      </c>
      <c r="I22" t="s">
        <v>144</v>
      </c>
      <c r="K22">
        <v>32060</v>
      </c>
      <c r="L22" t="s">
        <v>282</v>
      </c>
      <c r="M22" t="s">
        <v>283</v>
      </c>
      <c r="O22" t="s">
        <v>56</v>
      </c>
      <c r="P22" t="s">
        <v>284</v>
      </c>
    </row>
    <row r="23" spans="1:16" x14ac:dyDescent="0.25">
      <c r="A23" t="s">
        <v>285</v>
      </c>
      <c r="F23" t="s">
        <v>286</v>
      </c>
      <c r="G23" t="s">
        <v>287</v>
      </c>
      <c r="H23" t="s">
        <v>288</v>
      </c>
      <c r="I23" t="s">
        <v>144</v>
      </c>
      <c r="K23">
        <v>32061</v>
      </c>
      <c r="L23" t="s">
        <v>289</v>
      </c>
      <c r="M23" t="s">
        <v>191</v>
      </c>
      <c r="O23" t="s">
        <v>57</v>
      </c>
      <c r="P23" t="s">
        <v>290</v>
      </c>
    </row>
    <row r="24" spans="1:16" x14ac:dyDescent="0.25">
      <c r="A24" t="s">
        <v>245</v>
      </c>
      <c r="F24" t="s">
        <v>291</v>
      </c>
      <c r="G24" t="s">
        <v>292</v>
      </c>
      <c r="H24" t="s">
        <v>293</v>
      </c>
      <c r="I24" t="s">
        <v>144</v>
      </c>
      <c r="K24">
        <v>32062</v>
      </c>
      <c r="L24" t="s">
        <v>294</v>
      </c>
      <c r="M24" t="s">
        <v>283</v>
      </c>
      <c r="O24" t="s">
        <v>78</v>
      </c>
      <c r="P24" t="s">
        <v>295</v>
      </c>
    </row>
    <row r="25" spans="1:16" x14ac:dyDescent="0.25">
      <c r="A25" t="s">
        <v>296</v>
      </c>
      <c r="F25" t="s">
        <v>297</v>
      </c>
      <c r="G25" t="s">
        <v>298</v>
      </c>
      <c r="H25" t="s">
        <v>299</v>
      </c>
      <c r="I25" t="s">
        <v>144</v>
      </c>
      <c r="K25">
        <v>32063</v>
      </c>
      <c r="L25" t="s">
        <v>300</v>
      </c>
      <c r="M25" t="s">
        <v>148</v>
      </c>
      <c r="O25" t="s">
        <v>58</v>
      </c>
      <c r="P25" t="s">
        <v>301</v>
      </c>
    </row>
    <row r="26" spans="1:16" x14ac:dyDescent="0.25">
      <c r="A26" t="s">
        <v>302</v>
      </c>
      <c r="F26" t="s">
        <v>303</v>
      </c>
      <c r="G26" t="s">
        <v>304</v>
      </c>
      <c r="H26" t="s">
        <v>305</v>
      </c>
      <c r="I26" t="s">
        <v>144</v>
      </c>
      <c r="K26">
        <v>32064</v>
      </c>
      <c r="L26" t="s">
        <v>282</v>
      </c>
      <c r="M26" t="s">
        <v>283</v>
      </c>
      <c r="O26" t="s">
        <v>59</v>
      </c>
      <c r="P26" t="s">
        <v>306</v>
      </c>
    </row>
    <row r="27" spans="1:16" x14ac:dyDescent="0.25">
      <c r="A27" t="s">
        <v>307</v>
      </c>
      <c r="F27" t="s">
        <v>308</v>
      </c>
      <c r="G27" t="s">
        <v>309</v>
      </c>
      <c r="H27" t="s">
        <v>310</v>
      </c>
      <c r="I27" t="s">
        <v>144</v>
      </c>
      <c r="K27">
        <v>32065</v>
      </c>
      <c r="L27" t="s">
        <v>311</v>
      </c>
      <c r="M27" t="s">
        <v>146</v>
      </c>
      <c r="O27" t="s">
        <v>60</v>
      </c>
      <c r="P27" t="s">
        <v>312</v>
      </c>
    </row>
    <row r="28" spans="1:16" x14ac:dyDescent="0.25">
      <c r="A28" t="s">
        <v>313</v>
      </c>
      <c r="F28" t="s">
        <v>314</v>
      </c>
      <c r="G28" t="s">
        <v>315</v>
      </c>
      <c r="H28" t="s">
        <v>316</v>
      </c>
      <c r="I28" t="s">
        <v>144</v>
      </c>
      <c r="K28">
        <v>32066</v>
      </c>
      <c r="L28" t="s">
        <v>317</v>
      </c>
      <c r="M28" t="s">
        <v>156</v>
      </c>
      <c r="P28" t="s">
        <v>318</v>
      </c>
    </row>
    <row r="29" spans="1:16" x14ac:dyDescent="0.25">
      <c r="A29" t="s">
        <v>319</v>
      </c>
      <c r="F29" t="s">
        <v>320</v>
      </c>
      <c r="G29" t="s">
        <v>321</v>
      </c>
      <c r="H29" t="s">
        <v>322</v>
      </c>
      <c r="I29" t="s">
        <v>144</v>
      </c>
      <c r="K29">
        <v>32068</v>
      </c>
      <c r="L29" t="s">
        <v>323</v>
      </c>
      <c r="M29" t="s">
        <v>146</v>
      </c>
      <c r="P29" t="s">
        <v>324</v>
      </c>
    </row>
    <row r="30" spans="1:16" x14ac:dyDescent="0.25">
      <c r="A30" t="s">
        <v>325</v>
      </c>
      <c r="F30" t="s">
        <v>326</v>
      </c>
      <c r="G30" t="s">
        <v>327</v>
      </c>
      <c r="H30" t="s">
        <v>328</v>
      </c>
      <c r="I30" t="s">
        <v>144</v>
      </c>
      <c r="K30">
        <v>32071</v>
      </c>
      <c r="L30" t="s">
        <v>329</v>
      </c>
      <c r="M30" t="s">
        <v>283</v>
      </c>
      <c r="P30" t="s">
        <v>330</v>
      </c>
    </row>
    <row r="31" spans="1:16" x14ac:dyDescent="0.25">
      <c r="A31" t="s">
        <v>331</v>
      </c>
      <c r="F31" t="s">
        <v>332</v>
      </c>
      <c r="G31" t="s">
        <v>333</v>
      </c>
      <c r="H31" t="s">
        <v>334</v>
      </c>
      <c r="I31" t="s">
        <v>144</v>
      </c>
      <c r="K31">
        <v>32073</v>
      </c>
      <c r="L31" t="s">
        <v>311</v>
      </c>
      <c r="M31" t="s">
        <v>146</v>
      </c>
      <c r="P31" t="s">
        <v>335</v>
      </c>
    </row>
    <row r="32" spans="1:16" x14ac:dyDescent="0.25">
      <c r="A32" t="s">
        <v>336</v>
      </c>
      <c r="F32" t="s">
        <v>337</v>
      </c>
      <c r="G32" t="s">
        <v>338</v>
      </c>
      <c r="H32" t="s">
        <v>339</v>
      </c>
      <c r="I32" t="s">
        <v>144</v>
      </c>
      <c r="K32">
        <v>32079</v>
      </c>
      <c r="L32" t="s">
        <v>340</v>
      </c>
      <c r="M32" t="s">
        <v>146</v>
      </c>
      <c r="P32" t="s">
        <v>341</v>
      </c>
    </row>
    <row r="33" spans="1:16" x14ac:dyDescent="0.25">
      <c r="A33" t="s">
        <v>342</v>
      </c>
      <c r="F33" t="s">
        <v>343</v>
      </c>
      <c r="G33" t="s">
        <v>344</v>
      </c>
      <c r="H33" t="s">
        <v>345</v>
      </c>
      <c r="I33" t="s">
        <v>144</v>
      </c>
      <c r="K33">
        <v>32080</v>
      </c>
      <c r="L33" t="s">
        <v>346</v>
      </c>
      <c r="M33" t="s">
        <v>203</v>
      </c>
      <c r="P33" t="s">
        <v>347</v>
      </c>
    </row>
    <row r="34" spans="1:16" x14ac:dyDescent="0.25">
      <c r="A34" t="s">
        <v>156</v>
      </c>
      <c r="F34" t="s">
        <v>348</v>
      </c>
      <c r="G34" t="s">
        <v>349</v>
      </c>
      <c r="H34" t="s">
        <v>350</v>
      </c>
      <c r="I34" t="s">
        <v>144</v>
      </c>
      <c r="K34">
        <v>32081</v>
      </c>
      <c r="L34" t="s">
        <v>351</v>
      </c>
      <c r="M34" t="s">
        <v>203</v>
      </c>
      <c r="P34" t="s">
        <v>352</v>
      </c>
    </row>
    <row r="35" spans="1:16" x14ac:dyDescent="0.25">
      <c r="A35" t="s">
        <v>353</v>
      </c>
      <c r="F35" t="s">
        <v>354</v>
      </c>
      <c r="G35" t="s">
        <v>355</v>
      </c>
      <c r="H35" t="s">
        <v>356</v>
      </c>
      <c r="I35" t="s">
        <v>144</v>
      </c>
      <c r="K35">
        <v>32082</v>
      </c>
      <c r="L35" t="s">
        <v>357</v>
      </c>
      <c r="M35" t="s">
        <v>203</v>
      </c>
      <c r="P35" t="s">
        <v>358</v>
      </c>
    </row>
    <row r="36" spans="1:16" x14ac:dyDescent="0.25">
      <c r="A36" t="s">
        <v>275</v>
      </c>
      <c r="F36" t="s">
        <v>359</v>
      </c>
      <c r="G36" t="s">
        <v>360</v>
      </c>
      <c r="H36" t="s">
        <v>361</v>
      </c>
      <c r="I36" t="s">
        <v>144</v>
      </c>
      <c r="K36">
        <v>32083</v>
      </c>
      <c r="L36" t="s">
        <v>362</v>
      </c>
      <c r="M36" t="s">
        <v>258</v>
      </c>
      <c r="P36" t="s">
        <v>363</v>
      </c>
    </row>
    <row r="37" spans="1:16" x14ac:dyDescent="0.25">
      <c r="A37" t="s">
        <v>364</v>
      </c>
      <c r="F37" t="s">
        <v>365</v>
      </c>
      <c r="G37" t="s">
        <v>366</v>
      </c>
      <c r="H37" t="s">
        <v>367</v>
      </c>
      <c r="I37" t="s">
        <v>144</v>
      </c>
      <c r="K37">
        <v>32084</v>
      </c>
      <c r="L37" t="s">
        <v>346</v>
      </c>
      <c r="M37" t="s">
        <v>203</v>
      </c>
      <c r="P37" t="s">
        <v>368</v>
      </c>
    </row>
    <row r="38" spans="1:16" x14ac:dyDescent="0.25">
      <c r="A38" t="s">
        <v>369</v>
      </c>
      <c r="F38" t="s">
        <v>370</v>
      </c>
      <c r="G38" t="s">
        <v>371</v>
      </c>
      <c r="H38" t="s">
        <v>372</v>
      </c>
      <c r="I38" t="s">
        <v>144</v>
      </c>
      <c r="K38">
        <v>32086</v>
      </c>
      <c r="L38" t="s">
        <v>346</v>
      </c>
      <c r="M38" t="s">
        <v>203</v>
      </c>
      <c r="P38" t="s">
        <v>373</v>
      </c>
    </row>
    <row r="39" spans="1:16" x14ac:dyDescent="0.25">
      <c r="A39" t="s">
        <v>374</v>
      </c>
      <c r="F39" t="s">
        <v>375</v>
      </c>
      <c r="G39" t="s">
        <v>376</v>
      </c>
      <c r="H39" t="s">
        <v>377</v>
      </c>
      <c r="I39" t="s">
        <v>144</v>
      </c>
      <c r="K39">
        <v>32087</v>
      </c>
      <c r="L39" t="s">
        <v>378</v>
      </c>
      <c r="M39" t="s">
        <v>148</v>
      </c>
      <c r="P39" t="s">
        <v>379</v>
      </c>
    </row>
    <row r="40" spans="1:16" x14ac:dyDescent="0.25">
      <c r="A40" t="s">
        <v>276</v>
      </c>
      <c r="F40" t="s">
        <v>380</v>
      </c>
      <c r="G40" t="s">
        <v>381</v>
      </c>
      <c r="H40" t="s">
        <v>382</v>
      </c>
      <c r="I40" t="s">
        <v>144</v>
      </c>
      <c r="K40">
        <v>32091</v>
      </c>
      <c r="L40" t="s">
        <v>383</v>
      </c>
      <c r="M40" t="s">
        <v>168</v>
      </c>
      <c r="P40" t="s">
        <v>384</v>
      </c>
    </row>
    <row r="41" spans="1:16" x14ac:dyDescent="0.25">
      <c r="A41" t="s">
        <v>385</v>
      </c>
      <c r="F41" t="s">
        <v>386</v>
      </c>
      <c r="G41" t="s">
        <v>387</v>
      </c>
      <c r="H41" t="s">
        <v>388</v>
      </c>
      <c r="I41" t="s">
        <v>3069</v>
      </c>
      <c r="K41">
        <v>32092</v>
      </c>
      <c r="L41" t="s">
        <v>346</v>
      </c>
      <c r="M41" t="s">
        <v>203</v>
      </c>
      <c r="P41" t="s">
        <v>389</v>
      </c>
    </row>
    <row r="42" spans="1:16" x14ac:dyDescent="0.25">
      <c r="A42" t="s">
        <v>390</v>
      </c>
      <c r="F42" t="s">
        <v>391</v>
      </c>
      <c r="G42" t="s">
        <v>392</v>
      </c>
      <c r="H42" t="s">
        <v>393</v>
      </c>
      <c r="I42" t="s">
        <v>144</v>
      </c>
      <c r="K42">
        <v>32094</v>
      </c>
      <c r="L42" t="s">
        <v>394</v>
      </c>
      <c r="M42" t="s">
        <v>283</v>
      </c>
      <c r="P42" t="s">
        <v>395</v>
      </c>
    </row>
    <row r="43" spans="1:16" x14ac:dyDescent="0.25">
      <c r="A43" t="s">
        <v>396</v>
      </c>
      <c r="F43" t="s">
        <v>397</v>
      </c>
      <c r="G43" t="s">
        <v>398</v>
      </c>
      <c r="H43" t="s">
        <v>399</v>
      </c>
      <c r="I43" t="s">
        <v>144</v>
      </c>
      <c r="K43">
        <v>32095</v>
      </c>
      <c r="L43" t="s">
        <v>346</v>
      </c>
      <c r="M43" t="s">
        <v>203</v>
      </c>
      <c r="P43" t="s">
        <v>400</v>
      </c>
    </row>
    <row r="44" spans="1:16" x14ac:dyDescent="0.25">
      <c r="A44" t="s">
        <v>401</v>
      </c>
      <c r="F44" t="s">
        <v>402</v>
      </c>
      <c r="G44" t="s">
        <v>403</v>
      </c>
      <c r="H44" t="s">
        <v>404</v>
      </c>
      <c r="I44" t="s">
        <v>144</v>
      </c>
      <c r="K44">
        <v>32096</v>
      </c>
      <c r="L44" t="s">
        <v>405</v>
      </c>
      <c r="M44" t="s">
        <v>191</v>
      </c>
      <c r="P44" t="s">
        <v>406</v>
      </c>
    </row>
    <row r="45" spans="1:16" x14ac:dyDescent="0.25">
      <c r="A45" t="s">
        <v>407</v>
      </c>
      <c r="F45" t="s">
        <v>408</v>
      </c>
      <c r="G45" t="s">
        <v>409</v>
      </c>
      <c r="H45" t="s">
        <v>410</v>
      </c>
      <c r="I45" t="s">
        <v>144</v>
      </c>
      <c r="K45">
        <v>32097</v>
      </c>
      <c r="L45" t="s">
        <v>411</v>
      </c>
      <c r="M45" t="s">
        <v>166</v>
      </c>
      <c r="P45" t="s">
        <v>412</v>
      </c>
    </row>
    <row r="46" spans="1:16" x14ac:dyDescent="0.25">
      <c r="A46" t="s">
        <v>166</v>
      </c>
      <c r="F46" t="s">
        <v>413</v>
      </c>
      <c r="G46" t="s">
        <v>414</v>
      </c>
      <c r="H46" t="s">
        <v>415</v>
      </c>
      <c r="I46" t="s">
        <v>144</v>
      </c>
      <c r="K46">
        <v>32102</v>
      </c>
      <c r="L46" t="s">
        <v>416</v>
      </c>
      <c r="M46" t="s">
        <v>353</v>
      </c>
      <c r="P46" t="s">
        <v>412</v>
      </c>
    </row>
    <row r="47" spans="1:16" x14ac:dyDescent="0.25">
      <c r="A47" t="s">
        <v>417</v>
      </c>
      <c r="F47" t="s">
        <v>418</v>
      </c>
      <c r="G47" t="s">
        <v>419</v>
      </c>
      <c r="H47" t="s">
        <v>420</v>
      </c>
      <c r="I47" t="s">
        <v>144</v>
      </c>
      <c r="K47">
        <v>32110</v>
      </c>
      <c r="L47" t="s">
        <v>421</v>
      </c>
      <c r="M47" t="s">
        <v>253</v>
      </c>
      <c r="P47" t="s">
        <v>422</v>
      </c>
    </row>
    <row r="48" spans="1:16" x14ac:dyDescent="0.25">
      <c r="A48" t="s">
        <v>423</v>
      </c>
      <c r="F48" t="s">
        <v>424</v>
      </c>
      <c r="G48" t="s">
        <v>425</v>
      </c>
      <c r="H48" t="s">
        <v>426</v>
      </c>
      <c r="I48" t="s">
        <v>144</v>
      </c>
      <c r="K48">
        <v>32112</v>
      </c>
      <c r="L48" t="s">
        <v>427</v>
      </c>
      <c r="M48" t="s">
        <v>428</v>
      </c>
      <c r="P48" t="s">
        <v>429</v>
      </c>
    </row>
    <row r="49" spans="1:16" x14ac:dyDescent="0.25">
      <c r="A49" t="s">
        <v>430</v>
      </c>
      <c r="F49" t="s">
        <v>431</v>
      </c>
      <c r="G49" t="s">
        <v>432</v>
      </c>
      <c r="H49" t="s">
        <v>433</v>
      </c>
      <c r="I49" t="s">
        <v>144</v>
      </c>
      <c r="K49">
        <v>32113</v>
      </c>
      <c r="L49" t="s">
        <v>434</v>
      </c>
      <c r="M49" t="s">
        <v>390</v>
      </c>
      <c r="P49" t="s">
        <v>435</v>
      </c>
    </row>
    <row r="50" spans="1:16" x14ac:dyDescent="0.25">
      <c r="A50" t="s">
        <v>436</v>
      </c>
      <c r="F50" t="s">
        <v>437</v>
      </c>
      <c r="G50" t="s">
        <v>438</v>
      </c>
      <c r="H50" t="s">
        <v>439</v>
      </c>
      <c r="I50" t="s">
        <v>144</v>
      </c>
      <c r="K50">
        <v>32114</v>
      </c>
      <c r="L50" t="s">
        <v>440</v>
      </c>
      <c r="M50" t="s">
        <v>441</v>
      </c>
      <c r="P50" t="s">
        <v>442</v>
      </c>
    </row>
    <row r="51" spans="1:16" x14ac:dyDescent="0.25">
      <c r="A51" t="s">
        <v>443</v>
      </c>
      <c r="F51" t="s">
        <v>444</v>
      </c>
      <c r="G51" t="s">
        <v>445</v>
      </c>
      <c r="H51" t="s">
        <v>446</v>
      </c>
      <c r="I51" t="s">
        <v>144</v>
      </c>
      <c r="K51">
        <v>32117</v>
      </c>
      <c r="L51" t="s">
        <v>440</v>
      </c>
      <c r="M51" t="s">
        <v>441</v>
      </c>
      <c r="P51" t="s">
        <v>447</v>
      </c>
    </row>
    <row r="52" spans="1:16" x14ac:dyDescent="0.25">
      <c r="A52" t="s">
        <v>448</v>
      </c>
      <c r="F52" t="s">
        <v>449</v>
      </c>
      <c r="G52" t="s">
        <v>450</v>
      </c>
      <c r="H52" t="s">
        <v>451</v>
      </c>
      <c r="I52" t="s">
        <v>144</v>
      </c>
      <c r="K52">
        <v>32118</v>
      </c>
      <c r="L52" t="s">
        <v>440</v>
      </c>
      <c r="M52" t="s">
        <v>441</v>
      </c>
      <c r="P52" t="s">
        <v>452</v>
      </c>
    </row>
    <row r="53" spans="1:16" x14ac:dyDescent="0.25">
      <c r="A53" t="s">
        <v>453</v>
      </c>
      <c r="F53" t="s">
        <v>454</v>
      </c>
      <c r="G53" t="s">
        <v>455</v>
      </c>
      <c r="H53" t="s">
        <v>456</v>
      </c>
      <c r="I53" t="s">
        <v>144</v>
      </c>
      <c r="K53">
        <v>32119</v>
      </c>
      <c r="L53" t="s">
        <v>440</v>
      </c>
      <c r="M53" t="s">
        <v>441</v>
      </c>
      <c r="P53" t="s">
        <v>457</v>
      </c>
    </row>
    <row r="54" spans="1:16" x14ac:dyDescent="0.25">
      <c r="A54" t="s">
        <v>458</v>
      </c>
      <c r="F54" t="s">
        <v>459</v>
      </c>
      <c r="G54" t="s">
        <v>460</v>
      </c>
      <c r="H54" t="s">
        <v>461</v>
      </c>
      <c r="I54" t="s">
        <v>144</v>
      </c>
      <c r="K54">
        <v>32124</v>
      </c>
      <c r="L54" t="s">
        <v>440</v>
      </c>
      <c r="M54" t="s">
        <v>441</v>
      </c>
      <c r="P54" t="s">
        <v>462</v>
      </c>
    </row>
    <row r="55" spans="1:16" x14ac:dyDescent="0.25">
      <c r="A55" t="s">
        <v>428</v>
      </c>
      <c r="F55" t="s">
        <v>463</v>
      </c>
      <c r="G55" t="s">
        <v>464</v>
      </c>
      <c r="H55" t="s">
        <v>465</v>
      </c>
      <c r="I55" t="s">
        <v>144</v>
      </c>
      <c r="K55">
        <v>32127</v>
      </c>
      <c r="L55" t="s">
        <v>466</v>
      </c>
      <c r="M55" t="s">
        <v>441</v>
      </c>
      <c r="P55" t="s">
        <v>467</v>
      </c>
    </row>
    <row r="56" spans="1:16" x14ac:dyDescent="0.25">
      <c r="A56" t="s">
        <v>468</v>
      </c>
      <c r="F56" t="s">
        <v>469</v>
      </c>
      <c r="G56" t="s">
        <v>470</v>
      </c>
      <c r="H56" t="s">
        <v>471</v>
      </c>
      <c r="I56" t="s">
        <v>472</v>
      </c>
      <c r="K56">
        <v>32128</v>
      </c>
      <c r="L56" t="s">
        <v>466</v>
      </c>
      <c r="M56" t="s">
        <v>441</v>
      </c>
      <c r="P56" t="s">
        <v>473</v>
      </c>
    </row>
    <row r="57" spans="1:16" x14ac:dyDescent="0.25">
      <c r="A57" t="s">
        <v>474</v>
      </c>
      <c r="F57" t="s">
        <v>475</v>
      </c>
      <c r="G57" t="s">
        <v>476</v>
      </c>
      <c r="H57" t="s">
        <v>477</v>
      </c>
      <c r="I57" t="s">
        <v>144</v>
      </c>
      <c r="K57">
        <v>32129</v>
      </c>
      <c r="L57" t="s">
        <v>466</v>
      </c>
      <c r="M57" t="s">
        <v>441</v>
      </c>
      <c r="P57" t="s">
        <v>478</v>
      </c>
    </row>
    <row r="58" spans="1:16" x14ac:dyDescent="0.25">
      <c r="A58" t="s">
        <v>479</v>
      </c>
      <c r="F58" t="s">
        <v>480</v>
      </c>
      <c r="G58" t="s">
        <v>481</v>
      </c>
      <c r="H58" t="s">
        <v>482</v>
      </c>
      <c r="I58" t="s">
        <v>144</v>
      </c>
      <c r="K58">
        <v>32130</v>
      </c>
      <c r="L58" t="s">
        <v>483</v>
      </c>
      <c r="M58" t="s">
        <v>441</v>
      </c>
      <c r="P58" t="s">
        <v>484</v>
      </c>
    </row>
    <row r="59" spans="1:16" x14ac:dyDescent="0.25">
      <c r="A59" t="s">
        <v>203</v>
      </c>
      <c r="F59" t="s">
        <v>485</v>
      </c>
      <c r="G59" t="s">
        <v>486</v>
      </c>
      <c r="H59" t="s">
        <v>487</v>
      </c>
      <c r="I59" t="s">
        <v>144</v>
      </c>
      <c r="K59">
        <v>32131</v>
      </c>
      <c r="L59" t="s">
        <v>488</v>
      </c>
      <c r="M59" t="s">
        <v>428</v>
      </c>
      <c r="P59" t="s">
        <v>489</v>
      </c>
    </row>
    <row r="60" spans="1:16" x14ac:dyDescent="0.25">
      <c r="A60" t="s">
        <v>490</v>
      </c>
      <c r="F60" t="s">
        <v>491</v>
      </c>
      <c r="G60" t="s">
        <v>492</v>
      </c>
      <c r="H60" t="s">
        <v>493</v>
      </c>
      <c r="I60" t="s">
        <v>144</v>
      </c>
      <c r="K60">
        <v>32132</v>
      </c>
      <c r="L60" t="s">
        <v>494</v>
      </c>
      <c r="M60" t="s">
        <v>441</v>
      </c>
      <c r="P60" t="s">
        <v>495</v>
      </c>
    </row>
    <row r="61" spans="1:16" x14ac:dyDescent="0.25">
      <c r="A61" t="s">
        <v>496</v>
      </c>
      <c r="F61" t="s">
        <v>497</v>
      </c>
      <c r="G61" t="s">
        <v>498</v>
      </c>
      <c r="H61" t="s">
        <v>499</v>
      </c>
      <c r="I61" t="s">
        <v>144</v>
      </c>
      <c r="K61">
        <v>32133</v>
      </c>
      <c r="L61" t="s">
        <v>500</v>
      </c>
      <c r="M61" t="s">
        <v>390</v>
      </c>
      <c r="P61" t="s">
        <v>501</v>
      </c>
    </row>
    <row r="62" spans="1:16" x14ac:dyDescent="0.25">
      <c r="A62" t="s">
        <v>283</v>
      </c>
      <c r="F62" t="s">
        <v>502</v>
      </c>
      <c r="G62" t="s">
        <v>503</v>
      </c>
      <c r="H62" t="s">
        <v>504</v>
      </c>
      <c r="I62" t="s">
        <v>144</v>
      </c>
      <c r="K62">
        <v>32134</v>
      </c>
      <c r="L62" t="s">
        <v>505</v>
      </c>
      <c r="M62" t="s">
        <v>390</v>
      </c>
      <c r="P62" t="s">
        <v>506</v>
      </c>
    </row>
    <row r="63" spans="1:16" x14ac:dyDescent="0.25">
      <c r="A63" t="s">
        <v>507</v>
      </c>
      <c r="F63" t="s">
        <v>508</v>
      </c>
      <c r="G63" t="s">
        <v>509</v>
      </c>
      <c r="H63" t="s">
        <v>510</v>
      </c>
      <c r="I63" t="s">
        <v>144</v>
      </c>
      <c r="K63">
        <v>32136</v>
      </c>
      <c r="L63" t="s">
        <v>511</v>
      </c>
      <c r="M63" t="s">
        <v>253</v>
      </c>
      <c r="P63" t="s">
        <v>512</v>
      </c>
    </row>
    <row r="64" spans="1:16" x14ac:dyDescent="0.25">
      <c r="A64" t="s">
        <v>258</v>
      </c>
      <c r="F64" t="s">
        <v>513</v>
      </c>
      <c r="G64" t="s">
        <v>514</v>
      </c>
      <c r="H64" t="s">
        <v>515</v>
      </c>
      <c r="I64" t="s">
        <v>144</v>
      </c>
      <c r="K64">
        <v>32137</v>
      </c>
      <c r="L64" t="s">
        <v>516</v>
      </c>
      <c r="M64" t="s">
        <v>253</v>
      </c>
      <c r="P64" t="s">
        <v>517</v>
      </c>
    </row>
    <row r="65" spans="1:16" x14ac:dyDescent="0.25">
      <c r="A65" t="s">
        <v>441</v>
      </c>
      <c r="F65" t="s">
        <v>518</v>
      </c>
      <c r="G65" t="s">
        <v>519</v>
      </c>
      <c r="H65" t="s">
        <v>520</v>
      </c>
      <c r="I65" t="s">
        <v>144</v>
      </c>
      <c r="K65">
        <v>32139</v>
      </c>
      <c r="L65" t="s">
        <v>521</v>
      </c>
      <c r="M65" t="s">
        <v>428</v>
      </c>
      <c r="P65" t="s">
        <v>522</v>
      </c>
    </row>
    <row r="66" spans="1:16" x14ac:dyDescent="0.25">
      <c r="A66" t="s">
        <v>523</v>
      </c>
      <c r="F66" t="s">
        <v>524</v>
      </c>
      <c r="G66" t="s">
        <v>525</v>
      </c>
      <c r="H66" t="s">
        <v>526</v>
      </c>
      <c r="I66" t="s">
        <v>144</v>
      </c>
      <c r="K66">
        <v>32140</v>
      </c>
      <c r="L66" t="s">
        <v>527</v>
      </c>
      <c r="M66" t="s">
        <v>428</v>
      </c>
      <c r="P66" t="s">
        <v>528</v>
      </c>
    </row>
    <row r="67" spans="1:16" x14ac:dyDescent="0.25">
      <c r="A67" t="s">
        <v>529</v>
      </c>
      <c r="F67" t="s">
        <v>530</v>
      </c>
      <c r="G67" t="s">
        <v>531</v>
      </c>
      <c r="H67" t="s">
        <v>532</v>
      </c>
      <c r="I67" t="s">
        <v>472</v>
      </c>
      <c r="K67">
        <v>32141</v>
      </c>
      <c r="L67" t="s">
        <v>494</v>
      </c>
      <c r="M67" t="s">
        <v>441</v>
      </c>
      <c r="P67" t="s">
        <v>533</v>
      </c>
    </row>
    <row r="68" spans="1:16" x14ac:dyDescent="0.25">
      <c r="A68" t="s">
        <v>534</v>
      </c>
      <c r="F68" t="s">
        <v>535</v>
      </c>
      <c r="G68" t="s">
        <v>536</v>
      </c>
      <c r="H68" t="s">
        <v>537</v>
      </c>
      <c r="I68" t="s">
        <v>472</v>
      </c>
      <c r="K68">
        <v>32145</v>
      </c>
      <c r="L68" t="s">
        <v>538</v>
      </c>
      <c r="M68" t="s">
        <v>203</v>
      </c>
      <c r="P68" t="s">
        <v>539</v>
      </c>
    </row>
    <row r="69" spans="1:16" x14ac:dyDescent="0.25">
      <c r="F69" t="s">
        <v>540</v>
      </c>
      <c r="G69" t="s">
        <v>541</v>
      </c>
      <c r="H69" t="s">
        <v>542</v>
      </c>
      <c r="I69" t="s">
        <v>472</v>
      </c>
      <c r="K69">
        <v>32147</v>
      </c>
      <c r="L69" t="s">
        <v>543</v>
      </c>
      <c r="M69" t="s">
        <v>428</v>
      </c>
      <c r="P69" t="s">
        <v>544</v>
      </c>
    </row>
    <row r="70" spans="1:16" x14ac:dyDescent="0.25">
      <c r="F70" t="s">
        <v>545</v>
      </c>
      <c r="G70" t="s">
        <v>546</v>
      </c>
      <c r="H70" t="s">
        <v>547</v>
      </c>
      <c r="I70" t="s">
        <v>472</v>
      </c>
      <c r="K70">
        <v>32148</v>
      </c>
      <c r="L70" t="s">
        <v>548</v>
      </c>
      <c r="M70" t="s">
        <v>428</v>
      </c>
      <c r="P70" t="s">
        <v>549</v>
      </c>
    </row>
    <row r="71" spans="1:16" x14ac:dyDescent="0.25">
      <c r="F71" t="s">
        <v>550</v>
      </c>
      <c r="G71" t="s">
        <v>551</v>
      </c>
      <c r="H71" t="s">
        <v>552</v>
      </c>
      <c r="I71" t="s">
        <v>209</v>
      </c>
      <c r="K71">
        <v>32157</v>
      </c>
      <c r="L71" t="s">
        <v>553</v>
      </c>
      <c r="M71" t="s">
        <v>428</v>
      </c>
      <c r="P71" t="s">
        <v>554</v>
      </c>
    </row>
    <row r="72" spans="1:16" x14ac:dyDescent="0.25">
      <c r="F72" t="s">
        <v>555</v>
      </c>
      <c r="G72" t="s">
        <v>556</v>
      </c>
      <c r="H72" t="s">
        <v>557</v>
      </c>
      <c r="I72" t="s">
        <v>472</v>
      </c>
      <c r="K72">
        <v>32159</v>
      </c>
      <c r="L72" t="s">
        <v>558</v>
      </c>
      <c r="M72" t="s">
        <v>353</v>
      </c>
      <c r="P72" t="s">
        <v>559</v>
      </c>
    </row>
    <row r="73" spans="1:16" x14ac:dyDescent="0.25">
      <c r="F73" t="s">
        <v>560</v>
      </c>
      <c r="G73" t="s">
        <v>561</v>
      </c>
      <c r="H73" t="s">
        <v>562</v>
      </c>
      <c r="I73" t="s">
        <v>472</v>
      </c>
      <c r="K73">
        <v>32162</v>
      </c>
      <c r="L73" t="s">
        <v>563</v>
      </c>
      <c r="M73" t="s">
        <v>496</v>
      </c>
      <c r="P73" t="s">
        <v>564</v>
      </c>
    </row>
    <row r="74" spans="1:16" x14ac:dyDescent="0.25">
      <c r="F74" t="s">
        <v>565</v>
      </c>
      <c r="G74" t="s">
        <v>566</v>
      </c>
      <c r="H74" t="s">
        <v>567</v>
      </c>
      <c r="I74" t="s">
        <v>209</v>
      </c>
      <c r="K74">
        <v>32163</v>
      </c>
      <c r="L74" t="s">
        <v>563</v>
      </c>
      <c r="M74" t="s">
        <v>496</v>
      </c>
      <c r="P74" t="s">
        <v>568</v>
      </c>
    </row>
    <row r="75" spans="1:16" x14ac:dyDescent="0.25">
      <c r="F75" t="s">
        <v>569</v>
      </c>
      <c r="G75" t="s">
        <v>570</v>
      </c>
      <c r="H75" t="s">
        <v>571</v>
      </c>
      <c r="I75" t="s">
        <v>144</v>
      </c>
      <c r="K75">
        <v>32164</v>
      </c>
      <c r="L75" t="s">
        <v>516</v>
      </c>
      <c r="M75" t="s">
        <v>253</v>
      </c>
      <c r="P75" t="s">
        <v>572</v>
      </c>
    </row>
    <row r="76" spans="1:16" x14ac:dyDescent="0.25">
      <c r="F76" t="s">
        <v>573</v>
      </c>
      <c r="G76" t="s">
        <v>574</v>
      </c>
      <c r="H76" t="s">
        <v>575</v>
      </c>
      <c r="I76" t="s">
        <v>209</v>
      </c>
      <c r="K76">
        <v>32168</v>
      </c>
      <c r="L76" t="s">
        <v>576</v>
      </c>
      <c r="M76" t="s">
        <v>441</v>
      </c>
      <c r="P76" t="s">
        <v>577</v>
      </c>
    </row>
    <row r="77" spans="1:16" x14ac:dyDescent="0.25">
      <c r="F77" t="s">
        <v>578</v>
      </c>
      <c r="G77" t="s">
        <v>579</v>
      </c>
      <c r="H77" t="s">
        <v>580</v>
      </c>
      <c r="I77" t="s">
        <v>144</v>
      </c>
      <c r="K77">
        <v>32169</v>
      </c>
      <c r="L77" t="s">
        <v>576</v>
      </c>
      <c r="M77" t="s">
        <v>441</v>
      </c>
      <c r="P77" t="s">
        <v>581</v>
      </c>
    </row>
    <row r="78" spans="1:16" x14ac:dyDescent="0.25">
      <c r="F78" t="s">
        <v>582</v>
      </c>
      <c r="G78" t="s">
        <v>583</v>
      </c>
      <c r="H78" t="s">
        <v>584</v>
      </c>
      <c r="I78" t="s">
        <v>144</v>
      </c>
      <c r="K78">
        <v>32174</v>
      </c>
      <c r="L78" t="s">
        <v>585</v>
      </c>
      <c r="M78" t="s">
        <v>441</v>
      </c>
      <c r="P78" t="s">
        <v>586</v>
      </c>
    </row>
    <row r="79" spans="1:16" x14ac:dyDescent="0.25">
      <c r="F79" t="s">
        <v>587</v>
      </c>
      <c r="G79" t="s">
        <v>588</v>
      </c>
      <c r="H79" t="s">
        <v>589</v>
      </c>
      <c r="I79" t="s">
        <v>144</v>
      </c>
      <c r="K79">
        <v>32176</v>
      </c>
      <c r="L79" t="s">
        <v>585</v>
      </c>
      <c r="M79" t="s">
        <v>441</v>
      </c>
      <c r="P79" t="s">
        <v>590</v>
      </c>
    </row>
    <row r="80" spans="1:16" x14ac:dyDescent="0.25">
      <c r="F80" t="s">
        <v>591</v>
      </c>
      <c r="G80" t="s">
        <v>592</v>
      </c>
      <c r="H80" t="s">
        <v>593</v>
      </c>
      <c r="I80" t="s">
        <v>144</v>
      </c>
      <c r="K80">
        <v>32177</v>
      </c>
      <c r="L80" t="s">
        <v>594</v>
      </c>
      <c r="M80" t="s">
        <v>428</v>
      </c>
      <c r="P80" t="s">
        <v>595</v>
      </c>
    </row>
    <row r="81" spans="6:16" x14ac:dyDescent="0.25">
      <c r="F81" t="s">
        <v>596</v>
      </c>
      <c r="G81" t="s">
        <v>597</v>
      </c>
      <c r="H81" t="s">
        <v>598</v>
      </c>
      <c r="I81" t="s">
        <v>144</v>
      </c>
      <c r="K81">
        <v>32179</v>
      </c>
      <c r="L81" t="s">
        <v>599</v>
      </c>
      <c r="M81" t="s">
        <v>390</v>
      </c>
      <c r="P81" t="s">
        <v>600</v>
      </c>
    </row>
    <row r="82" spans="6:16" x14ac:dyDescent="0.25">
      <c r="F82" t="s">
        <v>601</v>
      </c>
      <c r="G82" t="s">
        <v>602</v>
      </c>
      <c r="H82" t="s">
        <v>603</v>
      </c>
      <c r="I82" t="s">
        <v>144</v>
      </c>
      <c r="K82">
        <v>32180</v>
      </c>
      <c r="L82" t="s">
        <v>604</v>
      </c>
      <c r="M82" t="s">
        <v>441</v>
      </c>
      <c r="P82" t="s">
        <v>605</v>
      </c>
    </row>
    <row r="83" spans="6:16" x14ac:dyDescent="0.25">
      <c r="F83" t="s">
        <v>606</v>
      </c>
      <c r="G83" t="s">
        <v>607</v>
      </c>
      <c r="H83" t="s">
        <v>608</v>
      </c>
      <c r="I83" t="s">
        <v>144</v>
      </c>
      <c r="K83">
        <v>32181</v>
      </c>
      <c r="L83" t="s">
        <v>609</v>
      </c>
      <c r="M83" t="s">
        <v>428</v>
      </c>
      <c r="P83" t="s">
        <v>610</v>
      </c>
    </row>
    <row r="84" spans="6:16" x14ac:dyDescent="0.25">
      <c r="F84" t="s">
        <v>611</v>
      </c>
      <c r="G84" t="s">
        <v>612</v>
      </c>
      <c r="H84" t="s">
        <v>613</v>
      </c>
      <c r="I84" t="s">
        <v>144</v>
      </c>
      <c r="K84">
        <v>32182</v>
      </c>
      <c r="L84" t="s">
        <v>614</v>
      </c>
      <c r="M84" t="s">
        <v>390</v>
      </c>
      <c r="P84" t="s">
        <v>615</v>
      </c>
    </row>
    <row r="85" spans="6:16" x14ac:dyDescent="0.25">
      <c r="F85" t="s">
        <v>616</v>
      </c>
      <c r="G85" t="s">
        <v>617</v>
      </c>
      <c r="H85" t="s">
        <v>618</v>
      </c>
      <c r="I85" t="s">
        <v>144</v>
      </c>
      <c r="K85">
        <v>32187</v>
      </c>
      <c r="L85" t="s">
        <v>619</v>
      </c>
      <c r="M85" t="s">
        <v>428</v>
      </c>
      <c r="P85" t="s">
        <v>620</v>
      </c>
    </row>
    <row r="86" spans="6:16" x14ac:dyDescent="0.25">
      <c r="F86" t="s">
        <v>621</v>
      </c>
      <c r="G86" t="s">
        <v>622</v>
      </c>
      <c r="H86" t="s">
        <v>623</v>
      </c>
      <c r="I86" t="s">
        <v>144</v>
      </c>
      <c r="K86">
        <v>32189</v>
      </c>
      <c r="L86" t="s">
        <v>624</v>
      </c>
      <c r="M86" t="s">
        <v>428</v>
      </c>
      <c r="P86" t="s">
        <v>625</v>
      </c>
    </row>
    <row r="87" spans="6:16" x14ac:dyDescent="0.25">
      <c r="F87" t="s">
        <v>626</v>
      </c>
      <c r="G87" t="s">
        <v>627</v>
      </c>
      <c r="H87" t="s">
        <v>628</v>
      </c>
      <c r="I87" t="s">
        <v>209</v>
      </c>
      <c r="K87">
        <v>32190</v>
      </c>
      <c r="L87" t="s">
        <v>629</v>
      </c>
      <c r="M87" t="s">
        <v>441</v>
      </c>
      <c r="P87" t="s">
        <v>630</v>
      </c>
    </row>
    <row r="88" spans="6:16" x14ac:dyDescent="0.25">
      <c r="F88" t="s">
        <v>631</v>
      </c>
      <c r="G88" t="s">
        <v>632</v>
      </c>
      <c r="H88" t="s">
        <v>633</v>
      </c>
      <c r="I88" t="s">
        <v>209</v>
      </c>
      <c r="K88">
        <v>32192</v>
      </c>
      <c r="L88" t="s">
        <v>634</v>
      </c>
      <c r="M88" t="s">
        <v>390</v>
      </c>
      <c r="P88" t="s">
        <v>635</v>
      </c>
    </row>
    <row r="89" spans="6:16" x14ac:dyDescent="0.25">
      <c r="F89" t="s">
        <v>636</v>
      </c>
      <c r="G89" t="s">
        <v>637</v>
      </c>
      <c r="H89" t="s">
        <v>638</v>
      </c>
      <c r="I89" t="s">
        <v>209</v>
      </c>
      <c r="K89">
        <v>32193</v>
      </c>
      <c r="L89" t="s">
        <v>639</v>
      </c>
      <c r="M89" t="s">
        <v>428</v>
      </c>
      <c r="P89" t="s">
        <v>640</v>
      </c>
    </row>
    <row r="90" spans="6:16" x14ac:dyDescent="0.25">
      <c r="F90" t="s">
        <v>641</v>
      </c>
      <c r="G90" t="s">
        <v>642</v>
      </c>
      <c r="H90" t="s">
        <v>643</v>
      </c>
      <c r="I90" t="s">
        <v>209</v>
      </c>
      <c r="K90">
        <v>32195</v>
      </c>
      <c r="L90" t="s">
        <v>644</v>
      </c>
      <c r="M90" t="s">
        <v>390</v>
      </c>
      <c r="P90" t="s">
        <v>645</v>
      </c>
    </row>
    <row r="91" spans="6:16" x14ac:dyDescent="0.25">
      <c r="F91" t="s">
        <v>646</v>
      </c>
      <c r="G91" t="s">
        <v>647</v>
      </c>
      <c r="H91" t="s">
        <v>648</v>
      </c>
      <c r="I91" t="s">
        <v>209</v>
      </c>
      <c r="K91">
        <v>32202</v>
      </c>
      <c r="L91" t="s">
        <v>649</v>
      </c>
      <c r="M91" t="s">
        <v>240</v>
      </c>
      <c r="P91" t="s">
        <v>650</v>
      </c>
    </row>
    <row r="92" spans="6:16" x14ac:dyDescent="0.25">
      <c r="F92" t="s">
        <v>651</v>
      </c>
      <c r="G92" t="s">
        <v>652</v>
      </c>
      <c r="H92" t="s">
        <v>653</v>
      </c>
      <c r="I92" t="s">
        <v>209</v>
      </c>
      <c r="K92">
        <v>32203</v>
      </c>
      <c r="L92" t="s">
        <v>649</v>
      </c>
      <c r="M92" t="s">
        <v>240</v>
      </c>
      <c r="P92" t="s">
        <v>654</v>
      </c>
    </row>
    <row r="93" spans="6:16" x14ac:dyDescent="0.25">
      <c r="F93" t="s">
        <v>655</v>
      </c>
      <c r="G93" t="s">
        <v>656</v>
      </c>
      <c r="H93" t="s">
        <v>657</v>
      </c>
      <c r="I93" t="s">
        <v>209</v>
      </c>
      <c r="K93">
        <v>32204</v>
      </c>
      <c r="L93" t="s">
        <v>649</v>
      </c>
      <c r="M93" t="s">
        <v>240</v>
      </c>
      <c r="P93" t="s">
        <v>658</v>
      </c>
    </row>
    <row r="94" spans="6:16" x14ac:dyDescent="0.25">
      <c r="F94" t="s">
        <v>659</v>
      </c>
      <c r="G94" t="s">
        <v>660</v>
      </c>
      <c r="H94" t="s">
        <v>661</v>
      </c>
      <c r="I94" t="s">
        <v>209</v>
      </c>
      <c r="K94">
        <v>32205</v>
      </c>
      <c r="L94" t="s">
        <v>649</v>
      </c>
      <c r="M94" t="s">
        <v>240</v>
      </c>
      <c r="P94" t="s">
        <v>662</v>
      </c>
    </row>
    <row r="95" spans="6:16" x14ac:dyDescent="0.25">
      <c r="F95" t="s">
        <v>663</v>
      </c>
      <c r="G95" t="s">
        <v>664</v>
      </c>
      <c r="H95" t="s">
        <v>665</v>
      </c>
      <c r="I95" t="s">
        <v>209</v>
      </c>
      <c r="K95">
        <v>32206</v>
      </c>
      <c r="L95" t="s">
        <v>649</v>
      </c>
      <c r="M95" t="s">
        <v>240</v>
      </c>
      <c r="P95" t="s">
        <v>666</v>
      </c>
    </row>
    <row r="96" spans="6:16" x14ac:dyDescent="0.25">
      <c r="F96" t="s">
        <v>667</v>
      </c>
      <c r="G96" t="s">
        <v>668</v>
      </c>
      <c r="H96" t="s">
        <v>669</v>
      </c>
      <c r="I96" t="s">
        <v>209</v>
      </c>
      <c r="K96">
        <v>32207</v>
      </c>
      <c r="L96" t="s">
        <v>649</v>
      </c>
      <c r="M96" t="s">
        <v>240</v>
      </c>
      <c r="P96" t="s">
        <v>670</v>
      </c>
    </row>
    <row r="97" spans="6:16" x14ac:dyDescent="0.25">
      <c r="F97" t="s">
        <v>671</v>
      </c>
      <c r="G97" t="s">
        <v>672</v>
      </c>
      <c r="H97" t="s">
        <v>673</v>
      </c>
      <c r="I97" t="s">
        <v>209</v>
      </c>
      <c r="K97">
        <v>32208</v>
      </c>
      <c r="L97" t="s">
        <v>649</v>
      </c>
      <c r="M97" t="s">
        <v>240</v>
      </c>
      <c r="P97" t="s">
        <v>674</v>
      </c>
    </row>
    <row r="98" spans="6:16" x14ac:dyDescent="0.25">
      <c r="F98" t="s">
        <v>675</v>
      </c>
      <c r="G98" t="s">
        <v>676</v>
      </c>
      <c r="H98" t="s">
        <v>677</v>
      </c>
      <c r="I98" t="s">
        <v>209</v>
      </c>
      <c r="K98">
        <v>32209</v>
      </c>
      <c r="L98" t="s">
        <v>649</v>
      </c>
      <c r="M98" t="s">
        <v>240</v>
      </c>
      <c r="P98" t="s">
        <v>678</v>
      </c>
    </row>
    <row r="99" spans="6:16" x14ac:dyDescent="0.25">
      <c r="F99" t="s">
        <v>679</v>
      </c>
      <c r="G99" t="s">
        <v>680</v>
      </c>
      <c r="H99" t="s">
        <v>681</v>
      </c>
      <c r="I99" t="s">
        <v>209</v>
      </c>
      <c r="K99">
        <v>32210</v>
      </c>
      <c r="L99" t="s">
        <v>649</v>
      </c>
      <c r="M99" t="s">
        <v>240</v>
      </c>
      <c r="P99" t="s">
        <v>682</v>
      </c>
    </row>
    <row r="100" spans="6:16" x14ac:dyDescent="0.25">
      <c r="F100" t="s">
        <v>683</v>
      </c>
      <c r="G100" t="s">
        <v>684</v>
      </c>
      <c r="H100" t="s">
        <v>685</v>
      </c>
      <c r="I100" t="s">
        <v>209</v>
      </c>
      <c r="K100">
        <v>32211</v>
      </c>
      <c r="L100" t="s">
        <v>649</v>
      </c>
      <c r="M100" t="s">
        <v>240</v>
      </c>
      <c r="P100" t="s">
        <v>686</v>
      </c>
    </row>
    <row r="101" spans="6:16" x14ac:dyDescent="0.25">
      <c r="F101" t="s">
        <v>687</v>
      </c>
      <c r="G101" t="s">
        <v>688</v>
      </c>
      <c r="H101" t="s">
        <v>689</v>
      </c>
      <c r="I101" t="s">
        <v>209</v>
      </c>
      <c r="K101">
        <v>32212</v>
      </c>
      <c r="L101" t="s">
        <v>649</v>
      </c>
      <c r="M101" t="s">
        <v>240</v>
      </c>
      <c r="P101" t="s">
        <v>690</v>
      </c>
    </row>
    <row r="102" spans="6:16" x14ac:dyDescent="0.25">
      <c r="F102" t="s">
        <v>691</v>
      </c>
      <c r="G102" t="s">
        <v>692</v>
      </c>
      <c r="H102" t="s">
        <v>693</v>
      </c>
      <c r="I102" t="s">
        <v>209</v>
      </c>
      <c r="K102">
        <v>32214</v>
      </c>
      <c r="L102" t="s">
        <v>649</v>
      </c>
      <c r="M102" t="s">
        <v>240</v>
      </c>
      <c r="P102" t="s">
        <v>694</v>
      </c>
    </row>
    <row r="103" spans="6:16" x14ac:dyDescent="0.25">
      <c r="F103" t="s">
        <v>695</v>
      </c>
      <c r="G103" t="s">
        <v>696</v>
      </c>
      <c r="H103" t="s">
        <v>697</v>
      </c>
      <c r="I103" t="s">
        <v>209</v>
      </c>
      <c r="K103">
        <v>32216</v>
      </c>
      <c r="L103" t="s">
        <v>649</v>
      </c>
      <c r="M103" t="s">
        <v>240</v>
      </c>
      <c r="P103" t="s">
        <v>698</v>
      </c>
    </row>
    <row r="104" spans="6:16" x14ac:dyDescent="0.25">
      <c r="F104" t="s">
        <v>699</v>
      </c>
      <c r="G104" t="s">
        <v>700</v>
      </c>
      <c r="H104" t="s">
        <v>701</v>
      </c>
      <c r="I104" t="s">
        <v>209</v>
      </c>
      <c r="K104">
        <v>32217</v>
      </c>
      <c r="L104" t="s">
        <v>649</v>
      </c>
      <c r="M104" t="s">
        <v>240</v>
      </c>
      <c r="P104" t="s">
        <v>702</v>
      </c>
    </row>
    <row r="105" spans="6:16" x14ac:dyDescent="0.25">
      <c r="F105" t="s">
        <v>703</v>
      </c>
      <c r="G105" t="s">
        <v>704</v>
      </c>
      <c r="H105" t="s">
        <v>705</v>
      </c>
      <c r="I105" t="s">
        <v>209</v>
      </c>
      <c r="K105">
        <v>32218</v>
      </c>
      <c r="L105" t="s">
        <v>649</v>
      </c>
      <c r="M105" t="s">
        <v>240</v>
      </c>
      <c r="P105" t="s">
        <v>706</v>
      </c>
    </row>
    <row r="106" spans="6:16" x14ac:dyDescent="0.25">
      <c r="F106" t="s">
        <v>707</v>
      </c>
      <c r="G106" t="s">
        <v>708</v>
      </c>
      <c r="H106" t="s">
        <v>709</v>
      </c>
      <c r="I106" t="s">
        <v>209</v>
      </c>
      <c r="K106">
        <v>32219</v>
      </c>
      <c r="L106" t="s">
        <v>649</v>
      </c>
      <c r="M106" t="s">
        <v>240</v>
      </c>
      <c r="P106" t="s">
        <v>710</v>
      </c>
    </row>
    <row r="107" spans="6:16" x14ac:dyDescent="0.25">
      <c r="F107" t="s">
        <v>711</v>
      </c>
      <c r="G107" t="s">
        <v>712</v>
      </c>
      <c r="H107" t="s">
        <v>713</v>
      </c>
      <c r="I107" t="s">
        <v>209</v>
      </c>
      <c r="K107">
        <v>32220</v>
      </c>
      <c r="L107" t="s">
        <v>649</v>
      </c>
      <c r="M107" t="s">
        <v>240</v>
      </c>
      <c r="P107" t="s">
        <v>714</v>
      </c>
    </row>
    <row r="108" spans="6:16" x14ac:dyDescent="0.25">
      <c r="F108" t="s">
        <v>715</v>
      </c>
      <c r="G108" t="s">
        <v>716</v>
      </c>
      <c r="H108" t="s">
        <v>717</v>
      </c>
      <c r="I108" t="s">
        <v>209</v>
      </c>
      <c r="K108">
        <v>32221</v>
      </c>
      <c r="L108" t="s">
        <v>649</v>
      </c>
      <c r="M108" t="s">
        <v>240</v>
      </c>
      <c r="P108" t="s">
        <v>718</v>
      </c>
    </row>
    <row r="109" spans="6:16" x14ac:dyDescent="0.25">
      <c r="F109" t="s">
        <v>719</v>
      </c>
      <c r="G109" t="s">
        <v>720</v>
      </c>
      <c r="H109" t="s">
        <v>721</v>
      </c>
      <c r="I109" t="s">
        <v>209</v>
      </c>
      <c r="K109">
        <v>32222</v>
      </c>
      <c r="L109" t="s">
        <v>649</v>
      </c>
      <c r="M109" t="s">
        <v>240</v>
      </c>
      <c r="P109" t="s">
        <v>722</v>
      </c>
    </row>
    <row r="110" spans="6:16" x14ac:dyDescent="0.25">
      <c r="F110" t="s">
        <v>723</v>
      </c>
      <c r="G110" t="s">
        <v>724</v>
      </c>
      <c r="H110" t="s">
        <v>725</v>
      </c>
      <c r="I110" t="s">
        <v>209</v>
      </c>
      <c r="K110">
        <v>32223</v>
      </c>
      <c r="L110" t="s">
        <v>649</v>
      </c>
      <c r="M110" t="s">
        <v>240</v>
      </c>
      <c r="P110" t="s">
        <v>726</v>
      </c>
    </row>
    <row r="111" spans="6:16" x14ac:dyDescent="0.25">
      <c r="F111" t="s">
        <v>727</v>
      </c>
      <c r="G111" t="s">
        <v>728</v>
      </c>
      <c r="H111" t="s">
        <v>729</v>
      </c>
      <c r="I111" t="s">
        <v>209</v>
      </c>
      <c r="K111">
        <v>32224</v>
      </c>
      <c r="L111" t="s">
        <v>649</v>
      </c>
      <c r="M111" t="s">
        <v>240</v>
      </c>
      <c r="P111" t="s">
        <v>730</v>
      </c>
    </row>
    <row r="112" spans="6:16" x14ac:dyDescent="0.25">
      <c r="F112" t="s">
        <v>731</v>
      </c>
      <c r="G112" t="s">
        <v>732</v>
      </c>
      <c r="H112" t="s">
        <v>733</v>
      </c>
      <c r="I112" t="s">
        <v>209</v>
      </c>
      <c r="K112">
        <v>32225</v>
      </c>
      <c r="L112" t="s">
        <v>649</v>
      </c>
      <c r="M112" t="s">
        <v>240</v>
      </c>
      <c r="P112" t="s">
        <v>734</v>
      </c>
    </row>
    <row r="113" spans="6:16" x14ac:dyDescent="0.25">
      <c r="F113" t="s">
        <v>735</v>
      </c>
      <c r="G113" t="s">
        <v>736</v>
      </c>
      <c r="H113" t="s">
        <v>737</v>
      </c>
      <c r="I113" t="s">
        <v>209</v>
      </c>
      <c r="K113">
        <v>32226</v>
      </c>
      <c r="L113" t="s">
        <v>649</v>
      </c>
      <c r="M113" t="s">
        <v>240</v>
      </c>
      <c r="P113" t="s">
        <v>738</v>
      </c>
    </row>
    <row r="114" spans="6:16" x14ac:dyDescent="0.25">
      <c r="F114" t="s">
        <v>739</v>
      </c>
      <c r="G114" t="s">
        <v>740</v>
      </c>
      <c r="H114" t="s">
        <v>741</v>
      </c>
      <c r="I114" t="s">
        <v>209</v>
      </c>
      <c r="K114">
        <v>32227</v>
      </c>
      <c r="L114" t="s">
        <v>649</v>
      </c>
      <c r="M114" t="s">
        <v>240</v>
      </c>
      <c r="P114" t="s">
        <v>742</v>
      </c>
    </row>
    <row r="115" spans="6:16" x14ac:dyDescent="0.25">
      <c r="F115" t="s">
        <v>743</v>
      </c>
      <c r="G115" t="s">
        <v>744</v>
      </c>
      <c r="H115" t="s">
        <v>745</v>
      </c>
      <c r="I115" t="s">
        <v>209</v>
      </c>
      <c r="K115">
        <v>32228</v>
      </c>
      <c r="L115" t="s">
        <v>649</v>
      </c>
      <c r="M115" t="s">
        <v>240</v>
      </c>
      <c r="P115" t="s">
        <v>746</v>
      </c>
    </row>
    <row r="116" spans="6:16" x14ac:dyDescent="0.25">
      <c r="F116" t="s">
        <v>747</v>
      </c>
      <c r="G116" t="s">
        <v>748</v>
      </c>
      <c r="H116" t="s">
        <v>749</v>
      </c>
      <c r="I116" t="s">
        <v>209</v>
      </c>
      <c r="K116">
        <v>32233</v>
      </c>
      <c r="L116" t="s">
        <v>750</v>
      </c>
      <c r="M116" t="s">
        <v>240</v>
      </c>
      <c r="P116" t="s">
        <v>751</v>
      </c>
    </row>
    <row r="117" spans="6:16" x14ac:dyDescent="0.25">
      <c r="F117" t="s">
        <v>752</v>
      </c>
      <c r="G117" t="s">
        <v>753</v>
      </c>
      <c r="H117" t="s">
        <v>754</v>
      </c>
      <c r="I117" t="s">
        <v>209</v>
      </c>
      <c r="K117">
        <v>32234</v>
      </c>
      <c r="L117" t="s">
        <v>649</v>
      </c>
      <c r="M117" t="s">
        <v>240</v>
      </c>
      <c r="P117" t="s">
        <v>755</v>
      </c>
    </row>
    <row r="118" spans="6:16" x14ac:dyDescent="0.25">
      <c r="F118" t="s">
        <v>756</v>
      </c>
      <c r="G118" t="s">
        <v>757</v>
      </c>
      <c r="H118" t="s">
        <v>758</v>
      </c>
      <c r="I118" t="s">
        <v>209</v>
      </c>
      <c r="K118">
        <v>32244</v>
      </c>
      <c r="L118" t="s">
        <v>649</v>
      </c>
      <c r="M118" t="s">
        <v>240</v>
      </c>
      <c r="P118" t="s">
        <v>759</v>
      </c>
    </row>
    <row r="119" spans="6:16" x14ac:dyDescent="0.25">
      <c r="F119" t="s">
        <v>760</v>
      </c>
      <c r="G119" t="s">
        <v>761</v>
      </c>
      <c r="H119" t="s">
        <v>762</v>
      </c>
      <c r="I119" t="s">
        <v>209</v>
      </c>
      <c r="K119">
        <v>32246</v>
      </c>
      <c r="L119" t="s">
        <v>649</v>
      </c>
      <c r="M119" t="s">
        <v>240</v>
      </c>
      <c r="P119" t="s">
        <v>763</v>
      </c>
    </row>
    <row r="120" spans="6:16" x14ac:dyDescent="0.25">
      <c r="F120" t="s">
        <v>764</v>
      </c>
      <c r="G120" t="s">
        <v>765</v>
      </c>
      <c r="H120" t="s">
        <v>766</v>
      </c>
      <c r="I120" t="s">
        <v>209</v>
      </c>
      <c r="K120">
        <v>32250</v>
      </c>
      <c r="L120" t="s">
        <v>767</v>
      </c>
      <c r="M120" t="s">
        <v>240</v>
      </c>
      <c r="P120" t="s">
        <v>768</v>
      </c>
    </row>
    <row r="121" spans="6:16" x14ac:dyDescent="0.25">
      <c r="F121" t="s">
        <v>769</v>
      </c>
      <c r="G121" t="s">
        <v>770</v>
      </c>
      <c r="H121" t="s">
        <v>771</v>
      </c>
      <c r="I121" t="s">
        <v>209</v>
      </c>
      <c r="K121">
        <v>32254</v>
      </c>
      <c r="L121" t="s">
        <v>649</v>
      </c>
      <c r="M121" t="s">
        <v>240</v>
      </c>
      <c r="P121" t="s">
        <v>772</v>
      </c>
    </row>
    <row r="122" spans="6:16" x14ac:dyDescent="0.25">
      <c r="F122" t="s">
        <v>773</v>
      </c>
      <c r="G122" t="s">
        <v>774</v>
      </c>
      <c r="H122" t="s">
        <v>775</v>
      </c>
      <c r="I122" t="s">
        <v>209</v>
      </c>
      <c r="K122">
        <v>32256</v>
      </c>
      <c r="L122" t="s">
        <v>649</v>
      </c>
      <c r="M122" t="s">
        <v>240</v>
      </c>
      <c r="P122" t="s">
        <v>776</v>
      </c>
    </row>
    <row r="123" spans="6:16" x14ac:dyDescent="0.25">
      <c r="F123" t="s">
        <v>777</v>
      </c>
      <c r="G123" t="s">
        <v>778</v>
      </c>
      <c r="H123" t="s">
        <v>779</v>
      </c>
      <c r="I123" t="s">
        <v>209</v>
      </c>
      <c r="K123">
        <v>32257</v>
      </c>
      <c r="L123" t="s">
        <v>649</v>
      </c>
      <c r="M123" t="s">
        <v>240</v>
      </c>
      <c r="P123" t="s">
        <v>780</v>
      </c>
    </row>
    <row r="124" spans="6:16" x14ac:dyDescent="0.25">
      <c r="F124" t="s">
        <v>781</v>
      </c>
      <c r="G124" t="s">
        <v>782</v>
      </c>
      <c r="H124" t="s">
        <v>783</v>
      </c>
      <c r="I124" t="s">
        <v>209</v>
      </c>
      <c r="K124">
        <v>32258</v>
      </c>
      <c r="L124" t="s">
        <v>649</v>
      </c>
      <c r="M124" t="s">
        <v>240</v>
      </c>
      <c r="P124" t="s">
        <v>784</v>
      </c>
    </row>
    <row r="125" spans="6:16" x14ac:dyDescent="0.25">
      <c r="F125" t="s">
        <v>785</v>
      </c>
      <c r="G125" t="s">
        <v>786</v>
      </c>
      <c r="H125" t="s">
        <v>787</v>
      </c>
      <c r="I125" t="s">
        <v>209</v>
      </c>
      <c r="K125">
        <v>32259</v>
      </c>
      <c r="L125" t="s">
        <v>788</v>
      </c>
      <c r="M125" t="s">
        <v>203</v>
      </c>
      <c r="P125" t="s">
        <v>789</v>
      </c>
    </row>
    <row r="126" spans="6:16" x14ac:dyDescent="0.25">
      <c r="F126" t="s">
        <v>790</v>
      </c>
      <c r="G126" t="s">
        <v>791</v>
      </c>
      <c r="H126" t="s">
        <v>792</v>
      </c>
      <c r="I126" t="s">
        <v>209</v>
      </c>
      <c r="K126">
        <v>32266</v>
      </c>
      <c r="L126" t="s">
        <v>793</v>
      </c>
      <c r="M126" t="s">
        <v>240</v>
      </c>
      <c r="P126" t="s">
        <v>794</v>
      </c>
    </row>
    <row r="127" spans="6:16" x14ac:dyDescent="0.25">
      <c r="F127" t="s">
        <v>795</v>
      </c>
      <c r="G127" t="s">
        <v>796</v>
      </c>
      <c r="H127" t="s">
        <v>797</v>
      </c>
      <c r="I127" t="s">
        <v>209</v>
      </c>
      <c r="K127">
        <v>32277</v>
      </c>
      <c r="L127" t="s">
        <v>649</v>
      </c>
      <c r="M127" t="s">
        <v>240</v>
      </c>
      <c r="P127" t="s">
        <v>798</v>
      </c>
    </row>
    <row r="128" spans="6:16" x14ac:dyDescent="0.25">
      <c r="F128" t="s">
        <v>799</v>
      </c>
      <c r="G128" t="s">
        <v>800</v>
      </c>
      <c r="H128" t="s">
        <v>801</v>
      </c>
      <c r="I128" t="s">
        <v>209</v>
      </c>
      <c r="K128">
        <v>32301</v>
      </c>
      <c r="L128" t="s">
        <v>802</v>
      </c>
      <c r="M128" t="s">
        <v>364</v>
      </c>
      <c r="P128" t="s">
        <v>803</v>
      </c>
    </row>
    <row r="129" spans="6:16" x14ac:dyDescent="0.25">
      <c r="F129" t="s">
        <v>804</v>
      </c>
      <c r="G129" t="s">
        <v>805</v>
      </c>
      <c r="H129" t="s">
        <v>806</v>
      </c>
      <c r="I129" t="s">
        <v>209</v>
      </c>
      <c r="K129">
        <v>32303</v>
      </c>
      <c r="L129" t="s">
        <v>802</v>
      </c>
      <c r="M129" t="s">
        <v>364</v>
      </c>
      <c r="P129" t="s">
        <v>807</v>
      </c>
    </row>
    <row r="130" spans="6:16" x14ac:dyDescent="0.25">
      <c r="F130" t="s">
        <v>808</v>
      </c>
      <c r="G130" t="s">
        <v>809</v>
      </c>
      <c r="H130" t="s">
        <v>810</v>
      </c>
      <c r="I130" t="s">
        <v>209</v>
      </c>
      <c r="K130">
        <v>32304</v>
      </c>
      <c r="L130" t="s">
        <v>802</v>
      </c>
      <c r="M130" t="s">
        <v>364</v>
      </c>
      <c r="P130" t="s">
        <v>811</v>
      </c>
    </row>
    <row r="131" spans="6:16" x14ac:dyDescent="0.25">
      <c r="F131" t="s">
        <v>812</v>
      </c>
      <c r="G131" t="s">
        <v>813</v>
      </c>
      <c r="H131" t="s">
        <v>814</v>
      </c>
      <c r="I131" t="s">
        <v>209</v>
      </c>
      <c r="K131">
        <v>32305</v>
      </c>
      <c r="L131" t="s">
        <v>802</v>
      </c>
      <c r="M131" t="s">
        <v>364</v>
      </c>
      <c r="P131" t="s">
        <v>815</v>
      </c>
    </row>
    <row r="132" spans="6:16" x14ac:dyDescent="0.25">
      <c r="F132" t="s">
        <v>816</v>
      </c>
      <c r="G132" t="s">
        <v>817</v>
      </c>
      <c r="H132" t="s">
        <v>818</v>
      </c>
      <c r="I132" t="s">
        <v>209</v>
      </c>
      <c r="K132">
        <v>32306</v>
      </c>
      <c r="L132" t="s">
        <v>802</v>
      </c>
      <c r="M132" t="s">
        <v>364</v>
      </c>
      <c r="P132" t="s">
        <v>819</v>
      </c>
    </row>
    <row r="133" spans="6:16" x14ac:dyDescent="0.25">
      <c r="F133" t="s">
        <v>820</v>
      </c>
      <c r="G133" t="s">
        <v>821</v>
      </c>
      <c r="H133" t="s">
        <v>822</v>
      </c>
      <c r="I133" t="s">
        <v>209</v>
      </c>
      <c r="K133">
        <v>32307</v>
      </c>
      <c r="L133" t="s">
        <v>802</v>
      </c>
      <c r="M133" t="s">
        <v>364</v>
      </c>
      <c r="P133" t="s">
        <v>823</v>
      </c>
    </row>
    <row r="134" spans="6:16" x14ac:dyDescent="0.25">
      <c r="F134" t="s">
        <v>824</v>
      </c>
      <c r="G134" t="s">
        <v>825</v>
      </c>
      <c r="H134" t="s">
        <v>826</v>
      </c>
      <c r="I134" t="s">
        <v>209</v>
      </c>
      <c r="K134">
        <v>32308</v>
      </c>
      <c r="L134" t="s">
        <v>802</v>
      </c>
      <c r="M134" t="s">
        <v>364</v>
      </c>
      <c r="P134" t="s">
        <v>827</v>
      </c>
    </row>
    <row r="135" spans="6:16" x14ac:dyDescent="0.25">
      <c r="F135" t="s">
        <v>828</v>
      </c>
      <c r="G135" t="s">
        <v>829</v>
      </c>
      <c r="H135" t="s">
        <v>830</v>
      </c>
      <c r="I135" t="s">
        <v>209</v>
      </c>
      <c r="K135">
        <v>32309</v>
      </c>
      <c r="L135" t="s">
        <v>802</v>
      </c>
      <c r="M135" t="s">
        <v>364</v>
      </c>
      <c r="P135" t="s">
        <v>831</v>
      </c>
    </row>
    <row r="136" spans="6:16" x14ac:dyDescent="0.25">
      <c r="F136" t="s">
        <v>832</v>
      </c>
      <c r="G136" t="s">
        <v>833</v>
      </c>
      <c r="H136" t="s">
        <v>834</v>
      </c>
      <c r="I136" t="s">
        <v>209</v>
      </c>
      <c r="K136">
        <v>32310</v>
      </c>
      <c r="L136" t="s">
        <v>802</v>
      </c>
      <c r="M136" t="s">
        <v>364</v>
      </c>
      <c r="P136" t="s">
        <v>835</v>
      </c>
    </row>
    <row r="137" spans="6:16" x14ac:dyDescent="0.25">
      <c r="F137" t="s">
        <v>836</v>
      </c>
      <c r="G137" t="s">
        <v>837</v>
      </c>
      <c r="H137" t="s">
        <v>838</v>
      </c>
      <c r="I137" t="s">
        <v>209</v>
      </c>
      <c r="K137">
        <v>32311</v>
      </c>
      <c r="L137" t="s">
        <v>802</v>
      </c>
      <c r="M137" t="s">
        <v>364</v>
      </c>
      <c r="P137" t="s">
        <v>839</v>
      </c>
    </row>
    <row r="138" spans="6:16" x14ac:dyDescent="0.25">
      <c r="F138" t="s">
        <v>840</v>
      </c>
      <c r="G138" t="s">
        <v>841</v>
      </c>
      <c r="H138" t="s">
        <v>842</v>
      </c>
      <c r="I138" t="s">
        <v>209</v>
      </c>
      <c r="K138">
        <v>32312</v>
      </c>
      <c r="L138" t="s">
        <v>802</v>
      </c>
      <c r="M138" t="s">
        <v>364</v>
      </c>
      <c r="P138" t="s">
        <v>843</v>
      </c>
    </row>
    <row r="139" spans="6:16" x14ac:dyDescent="0.25">
      <c r="F139" t="s">
        <v>844</v>
      </c>
      <c r="G139" t="s">
        <v>845</v>
      </c>
      <c r="H139" t="s">
        <v>846</v>
      </c>
      <c r="I139" t="s">
        <v>209</v>
      </c>
      <c r="K139">
        <v>32313</v>
      </c>
      <c r="L139" t="s">
        <v>802</v>
      </c>
      <c r="M139" t="s">
        <v>364</v>
      </c>
      <c r="P139" t="s">
        <v>847</v>
      </c>
    </row>
    <row r="140" spans="6:16" x14ac:dyDescent="0.25">
      <c r="F140" t="s">
        <v>848</v>
      </c>
      <c r="G140" t="s">
        <v>849</v>
      </c>
      <c r="H140" t="s">
        <v>850</v>
      </c>
      <c r="I140" t="s">
        <v>209</v>
      </c>
      <c r="K140">
        <v>32317</v>
      </c>
      <c r="L140" t="s">
        <v>802</v>
      </c>
      <c r="M140" t="s">
        <v>364</v>
      </c>
      <c r="P140" t="s">
        <v>851</v>
      </c>
    </row>
    <row r="141" spans="6:16" x14ac:dyDescent="0.25">
      <c r="F141" t="s">
        <v>852</v>
      </c>
      <c r="G141" t="s">
        <v>853</v>
      </c>
      <c r="H141" t="s">
        <v>854</v>
      </c>
      <c r="I141" t="s">
        <v>209</v>
      </c>
      <c r="K141">
        <v>32320</v>
      </c>
      <c r="L141" t="s">
        <v>855</v>
      </c>
      <c r="M141" t="s">
        <v>260</v>
      </c>
      <c r="P141" t="s">
        <v>856</v>
      </c>
    </row>
    <row r="142" spans="6:16" x14ac:dyDescent="0.25">
      <c r="F142" t="s">
        <v>857</v>
      </c>
      <c r="G142" t="s">
        <v>858</v>
      </c>
      <c r="H142" t="s">
        <v>859</v>
      </c>
      <c r="I142" t="s">
        <v>209</v>
      </c>
      <c r="K142">
        <v>32321</v>
      </c>
      <c r="L142" t="s">
        <v>860</v>
      </c>
      <c r="M142" t="s">
        <v>374</v>
      </c>
      <c r="P142" t="s">
        <v>861</v>
      </c>
    </row>
    <row r="143" spans="6:16" x14ac:dyDescent="0.25">
      <c r="F143" t="s">
        <v>862</v>
      </c>
      <c r="G143" t="s">
        <v>863</v>
      </c>
      <c r="H143" t="s">
        <v>864</v>
      </c>
      <c r="I143" t="s">
        <v>209</v>
      </c>
      <c r="K143">
        <v>32322</v>
      </c>
      <c r="L143" t="s">
        <v>865</v>
      </c>
      <c r="M143" t="s">
        <v>260</v>
      </c>
      <c r="P143" t="s">
        <v>866</v>
      </c>
    </row>
    <row r="144" spans="6:16" x14ac:dyDescent="0.25">
      <c r="F144" t="s">
        <v>867</v>
      </c>
      <c r="G144" t="s">
        <v>868</v>
      </c>
      <c r="H144" t="s">
        <v>869</v>
      </c>
      <c r="I144" t="s">
        <v>209</v>
      </c>
      <c r="K144">
        <v>32323</v>
      </c>
      <c r="L144" t="s">
        <v>870</v>
      </c>
      <c r="M144" t="s">
        <v>260</v>
      </c>
      <c r="P144" t="s">
        <v>871</v>
      </c>
    </row>
    <row r="145" spans="6:16" x14ac:dyDescent="0.25">
      <c r="F145" t="s">
        <v>872</v>
      </c>
      <c r="G145" t="s">
        <v>873</v>
      </c>
      <c r="H145" t="s">
        <v>874</v>
      </c>
      <c r="I145" t="s">
        <v>209</v>
      </c>
      <c r="K145">
        <v>32324</v>
      </c>
      <c r="L145" t="s">
        <v>875</v>
      </c>
      <c r="M145" t="s">
        <v>265</v>
      </c>
      <c r="P145" t="s">
        <v>876</v>
      </c>
    </row>
    <row r="146" spans="6:16" x14ac:dyDescent="0.25">
      <c r="F146" t="s">
        <v>877</v>
      </c>
      <c r="G146" t="s">
        <v>878</v>
      </c>
      <c r="H146" t="s">
        <v>879</v>
      </c>
      <c r="I146" t="s">
        <v>209</v>
      </c>
      <c r="K146">
        <v>32327</v>
      </c>
      <c r="L146" t="s">
        <v>880</v>
      </c>
      <c r="M146" t="s">
        <v>523</v>
      </c>
      <c r="P146" t="s">
        <v>881</v>
      </c>
    </row>
    <row r="147" spans="6:16" x14ac:dyDescent="0.25">
      <c r="F147" t="s">
        <v>882</v>
      </c>
      <c r="G147" t="s">
        <v>883</v>
      </c>
      <c r="H147" t="s">
        <v>884</v>
      </c>
      <c r="I147" t="s">
        <v>209</v>
      </c>
      <c r="K147">
        <v>32328</v>
      </c>
      <c r="L147" t="s">
        <v>885</v>
      </c>
      <c r="M147" t="s">
        <v>260</v>
      </c>
      <c r="P147" t="s">
        <v>886</v>
      </c>
    </row>
    <row r="148" spans="6:16" x14ac:dyDescent="0.25">
      <c r="F148" t="s">
        <v>887</v>
      </c>
      <c r="G148" t="s">
        <v>888</v>
      </c>
      <c r="H148" t="s">
        <v>889</v>
      </c>
      <c r="I148" t="s">
        <v>209</v>
      </c>
      <c r="K148">
        <v>32330</v>
      </c>
      <c r="L148" t="s">
        <v>890</v>
      </c>
      <c r="M148" t="s">
        <v>265</v>
      </c>
      <c r="P148" t="s">
        <v>891</v>
      </c>
    </row>
    <row r="149" spans="6:16" x14ac:dyDescent="0.25">
      <c r="F149" t="s">
        <v>892</v>
      </c>
      <c r="G149" t="s">
        <v>893</v>
      </c>
      <c r="H149" t="s">
        <v>894</v>
      </c>
      <c r="I149" t="s">
        <v>209</v>
      </c>
      <c r="K149">
        <v>32331</v>
      </c>
      <c r="L149" t="s">
        <v>895</v>
      </c>
      <c r="M149" t="s">
        <v>276</v>
      </c>
      <c r="P149" t="s">
        <v>896</v>
      </c>
    </row>
    <row r="150" spans="6:16" x14ac:dyDescent="0.25">
      <c r="F150" t="s">
        <v>897</v>
      </c>
      <c r="G150" t="s">
        <v>898</v>
      </c>
      <c r="H150" t="s">
        <v>899</v>
      </c>
      <c r="I150" t="s">
        <v>209</v>
      </c>
      <c r="K150">
        <v>32332</v>
      </c>
      <c r="L150" t="s">
        <v>900</v>
      </c>
      <c r="M150" t="s">
        <v>265</v>
      </c>
      <c r="P150" t="s">
        <v>901</v>
      </c>
    </row>
    <row r="151" spans="6:16" x14ac:dyDescent="0.25">
      <c r="F151" t="s">
        <v>902</v>
      </c>
      <c r="G151" t="s">
        <v>903</v>
      </c>
      <c r="H151" t="s">
        <v>904</v>
      </c>
      <c r="I151" t="s">
        <v>209</v>
      </c>
      <c r="K151">
        <v>32333</v>
      </c>
      <c r="L151" t="s">
        <v>905</v>
      </c>
      <c r="M151" t="s">
        <v>265</v>
      </c>
      <c r="P151" t="s">
        <v>906</v>
      </c>
    </row>
    <row r="152" spans="6:16" x14ac:dyDescent="0.25">
      <c r="F152" t="s">
        <v>907</v>
      </c>
      <c r="G152" t="s">
        <v>908</v>
      </c>
      <c r="H152" t="s">
        <v>909</v>
      </c>
      <c r="I152" t="s">
        <v>209</v>
      </c>
      <c r="K152">
        <v>32334</v>
      </c>
      <c r="L152" t="s">
        <v>910</v>
      </c>
      <c r="M152" t="s">
        <v>374</v>
      </c>
      <c r="P152" t="s">
        <v>911</v>
      </c>
    </row>
    <row r="153" spans="6:16" x14ac:dyDescent="0.25">
      <c r="F153" t="s">
        <v>912</v>
      </c>
      <c r="G153" t="s">
        <v>913</v>
      </c>
      <c r="H153" t="s">
        <v>914</v>
      </c>
      <c r="I153" t="s">
        <v>209</v>
      </c>
      <c r="K153">
        <v>32336</v>
      </c>
      <c r="L153" t="s">
        <v>915</v>
      </c>
      <c r="M153" t="s">
        <v>507</v>
      </c>
      <c r="P153" t="s">
        <v>916</v>
      </c>
    </row>
    <row r="154" spans="6:16" x14ac:dyDescent="0.25">
      <c r="F154" t="s">
        <v>917</v>
      </c>
      <c r="G154" t="s">
        <v>918</v>
      </c>
      <c r="H154" t="s">
        <v>919</v>
      </c>
      <c r="I154" t="s">
        <v>209</v>
      </c>
      <c r="K154">
        <v>32337</v>
      </c>
      <c r="L154" t="s">
        <v>920</v>
      </c>
      <c r="M154" t="s">
        <v>342</v>
      </c>
      <c r="P154" t="s">
        <v>921</v>
      </c>
    </row>
    <row r="155" spans="6:16" x14ac:dyDescent="0.25">
      <c r="F155" t="s">
        <v>922</v>
      </c>
      <c r="G155" t="s">
        <v>923</v>
      </c>
      <c r="H155" t="s">
        <v>924</v>
      </c>
      <c r="I155" t="s">
        <v>209</v>
      </c>
      <c r="K155">
        <v>32340</v>
      </c>
      <c r="L155" t="s">
        <v>276</v>
      </c>
      <c r="M155" t="s">
        <v>276</v>
      </c>
      <c r="P155" t="s">
        <v>925</v>
      </c>
    </row>
    <row r="156" spans="6:16" x14ac:dyDescent="0.25">
      <c r="F156" t="s">
        <v>926</v>
      </c>
      <c r="G156" t="s">
        <v>927</v>
      </c>
      <c r="H156" t="s">
        <v>928</v>
      </c>
      <c r="I156" t="s">
        <v>209</v>
      </c>
      <c r="K156">
        <v>32343</v>
      </c>
      <c r="L156" t="s">
        <v>929</v>
      </c>
      <c r="M156" t="s">
        <v>265</v>
      </c>
      <c r="P156" t="s">
        <v>930</v>
      </c>
    </row>
    <row r="157" spans="6:16" x14ac:dyDescent="0.25">
      <c r="F157" t="s">
        <v>931</v>
      </c>
      <c r="G157" t="s">
        <v>932</v>
      </c>
      <c r="H157" t="s">
        <v>933</v>
      </c>
      <c r="I157" t="s">
        <v>209</v>
      </c>
      <c r="K157">
        <v>32344</v>
      </c>
      <c r="L157" t="s">
        <v>934</v>
      </c>
      <c r="M157" t="s">
        <v>342</v>
      </c>
      <c r="P157" t="s">
        <v>935</v>
      </c>
    </row>
    <row r="158" spans="6:16" x14ac:dyDescent="0.25">
      <c r="F158" t="s">
        <v>936</v>
      </c>
      <c r="G158" t="s">
        <v>937</v>
      </c>
      <c r="H158" t="s">
        <v>938</v>
      </c>
      <c r="I158" t="s">
        <v>209</v>
      </c>
      <c r="K158">
        <v>32346</v>
      </c>
      <c r="L158" t="s">
        <v>939</v>
      </c>
      <c r="M158" t="s">
        <v>523</v>
      </c>
      <c r="P158" t="s">
        <v>940</v>
      </c>
    </row>
    <row r="159" spans="6:16" x14ac:dyDescent="0.25">
      <c r="F159" t="s">
        <v>941</v>
      </c>
      <c r="G159" t="s">
        <v>942</v>
      </c>
      <c r="H159" t="s">
        <v>943</v>
      </c>
      <c r="I159" t="s">
        <v>209</v>
      </c>
      <c r="K159">
        <v>32347</v>
      </c>
      <c r="L159" t="s">
        <v>944</v>
      </c>
      <c r="M159" t="s">
        <v>507</v>
      </c>
      <c r="P159" t="s">
        <v>945</v>
      </c>
    </row>
    <row r="160" spans="6:16" x14ac:dyDescent="0.25">
      <c r="F160" t="s">
        <v>946</v>
      </c>
      <c r="G160" t="s">
        <v>947</v>
      </c>
      <c r="H160" t="s">
        <v>948</v>
      </c>
      <c r="I160" t="s">
        <v>209</v>
      </c>
      <c r="K160">
        <v>32348</v>
      </c>
      <c r="L160" t="s">
        <v>944</v>
      </c>
      <c r="M160" t="s">
        <v>507</v>
      </c>
      <c r="P160" t="s">
        <v>949</v>
      </c>
    </row>
    <row r="161" spans="6:16" x14ac:dyDescent="0.25">
      <c r="F161" t="s">
        <v>950</v>
      </c>
      <c r="G161" t="s">
        <v>951</v>
      </c>
      <c r="H161" t="s">
        <v>952</v>
      </c>
      <c r="I161" t="s">
        <v>144</v>
      </c>
      <c r="K161">
        <v>32350</v>
      </c>
      <c r="L161" t="s">
        <v>953</v>
      </c>
      <c r="M161" t="s">
        <v>276</v>
      </c>
      <c r="P161" t="s">
        <v>954</v>
      </c>
    </row>
    <row r="162" spans="6:16" x14ac:dyDescent="0.25">
      <c r="F162" t="s">
        <v>955</v>
      </c>
      <c r="G162" t="s">
        <v>956</v>
      </c>
      <c r="H162" t="s">
        <v>957</v>
      </c>
      <c r="I162" t="s">
        <v>209</v>
      </c>
      <c r="K162">
        <v>32351</v>
      </c>
      <c r="L162" t="s">
        <v>958</v>
      </c>
      <c r="M162" t="s">
        <v>265</v>
      </c>
      <c r="P162" t="s">
        <v>959</v>
      </c>
    </row>
    <row r="163" spans="6:16" x14ac:dyDescent="0.25">
      <c r="F163" t="s">
        <v>960</v>
      </c>
      <c r="G163" t="s">
        <v>961</v>
      </c>
      <c r="H163" t="s">
        <v>962</v>
      </c>
      <c r="I163" t="s">
        <v>209</v>
      </c>
      <c r="K163">
        <v>32352</v>
      </c>
      <c r="L163" t="s">
        <v>958</v>
      </c>
      <c r="M163" t="s">
        <v>265</v>
      </c>
      <c r="P163" t="s">
        <v>963</v>
      </c>
    </row>
    <row r="164" spans="6:16" x14ac:dyDescent="0.25">
      <c r="F164" t="s">
        <v>964</v>
      </c>
      <c r="G164" t="s">
        <v>965</v>
      </c>
      <c r="H164" t="s">
        <v>966</v>
      </c>
      <c r="I164" t="s">
        <v>209</v>
      </c>
      <c r="K164">
        <v>32355</v>
      </c>
      <c r="L164" t="s">
        <v>967</v>
      </c>
      <c r="M164" t="s">
        <v>523</v>
      </c>
      <c r="P164" t="s">
        <v>968</v>
      </c>
    </row>
    <row r="165" spans="6:16" x14ac:dyDescent="0.25">
      <c r="F165" t="s">
        <v>969</v>
      </c>
      <c r="G165" t="s">
        <v>970</v>
      </c>
      <c r="H165" t="s">
        <v>971</v>
      </c>
      <c r="I165" t="s">
        <v>209</v>
      </c>
      <c r="K165">
        <v>32356</v>
      </c>
      <c r="L165" t="s">
        <v>972</v>
      </c>
      <c r="M165" t="s">
        <v>507</v>
      </c>
      <c r="P165" t="s">
        <v>973</v>
      </c>
    </row>
    <row r="166" spans="6:16" x14ac:dyDescent="0.25">
      <c r="F166" t="s">
        <v>974</v>
      </c>
      <c r="G166" t="s">
        <v>975</v>
      </c>
      <c r="H166" t="s">
        <v>976</v>
      </c>
      <c r="I166" t="s">
        <v>144</v>
      </c>
      <c r="K166">
        <v>32358</v>
      </c>
      <c r="L166" t="s">
        <v>977</v>
      </c>
      <c r="M166" t="s">
        <v>523</v>
      </c>
      <c r="P166" t="s">
        <v>978</v>
      </c>
    </row>
    <row r="167" spans="6:16" x14ac:dyDescent="0.25">
      <c r="F167" t="s">
        <v>979</v>
      </c>
      <c r="G167" t="s">
        <v>980</v>
      </c>
      <c r="H167" t="s">
        <v>981</v>
      </c>
      <c r="I167" t="s">
        <v>209</v>
      </c>
      <c r="K167">
        <v>32359</v>
      </c>
      <c r="L167" t="s">
        <v>982</v>
      </c>
      <c r="M167" t="s">
        <v>234</v>
      </c>
      <c r="P167" t="s">
        <v>983</v>
      </c>
    </row>
    <row r="168" spans="6:16" x14ac:dyDescent="0.25">
      <c r="F168" t="s">
        <v>984</v>
      </c>
      <c r="G168" t="s">
        <v>985</v>
      </c>
      <c r="H168" t="s">
        <v>986</v>
      </c>
      <c r="I168" t="s">
        <v>144</v>
      </c>
      <c r="K168">
        <v>32360</v>
      </c>
      <c r="L168" t="s">
        <v>987</v>
      </c>
      <c r="M168" t="s">
        <v>374</v>
      </c>
      <c r="P168" t="s">
        <v>988</v>
      </c>
    </row>
    <row r="169" spans="6:16" x14ac:dyDescent="0.25">
      <c r="F169" t="s">
        <v>989</v>
      </c>
      <c r="G169" t="s">
        <v>990</v>
      </c>
      <c r="H169" t="s">
        <v>991</v>
      </c>
      <c r="I169" t="s">
        <v>209</v>
      </c>
      <c r="K169">
        <v>32361</v>
      </c>
      <c r="L169" t="s">
        <v>992</v>
      </c>
      <c r="M169" t="s">
        <v>342</v>
      </c>
      <c r="P169" t="s">
        <v>993</v>
      </c>
    </row>
    <row r="170" spans="6:16" x14ac:dyDescent="0.25">
      <c r="F170" t="s">
        <v>994</v>
      </c>
      <c r="G170" t="s">
        <v>995</v>
      </c>
      <c r="H170" t="s">
        <v>996</v>
      </c>
      <c r="I170" t="s">
        <v>209</v>
      </c>
      <c r="K170">
        <v>32399</v>
      </c>
      <c r="L170" t="s">
        <v>802</v>
      </c>
      <c r="M170" t="s">
        <v>364</v>
      </c>
      <c r="P170" t="s">
        <v>997</v>
      </c>
    </row>
    <row r="171" spans="6:16" x14ac:dyDescent="0.25">
      <c r="F171" t="s">
        <v>998</v>
      </c>
      <c r="G171" t="s">
        <v>999</v>
      </c>
      <c r="H171" t="s">
        <v>1000</v>
      </c>
      <c r="I171" t="s">
        <v>209</v>
      </c>
      <c r="K171">
        <v>32401</v>
      </c>
      <c r="L171" t="s">
        <v>1001</v>
      </c>
      <c r="M171" t="s">
        <v>158</v>
      </c>
      <c r="P171" t="s">
        <v>1002</v>
      </c>
    </row>
    <row r="172" spans="6:16" x14ac:dyDescent="0.25">
      <c r="F172" t="s">
        <v>1003</v>
      </c>
      <c r="G172" t="s">
        <v>1004</v>
      </c>
      <c r="H172" t="s">
        <v>1005</v>
      </c>
      <c r="I172" t="s">
        <v>209</v>
      </c>
      <c r="K172">
        <v>32403</v>
      </c>
      <c r="L172" t="s">
        <v>1001</v>
      </c>
      <c r="M172" t="s">
        <v>158</v>
      </c>
      <c r="P172" t="s">
        <v>1006</v>
      </c>
    </row>
    <row r="173" spans="6:16" x14ac:dyDescent="0.25">
      <c r="F173" t="s">
        <v>1007</v>
      </c>
      <c r="G173" t="s">
        <v>1008</v>
      </c>
      <c r="H173" t="s">
        <v>1009</v>
      </c>
      <c r="I173" t="s">
        <v>209</v>
      </c>
      <c r="K173">
        <v>32404</v>
      </c>
      <c r="L173" t="s">
        <v>1001</v>
      </c>
      <c r="M173" t="s">
        <v>158</v>
      </c>
      <c r="P173" t="s">
        <v>1010</v>
      </c>
    </row>
    <row r="174" spans="6:16" x14ac:dyDescent="0.25">
      <c r="F174" t="s">
        <v>1011</v>
      </c>
      <c r="G174" t="s">
        <v>1012</v>
      </c>
      <c r="H174" t="s">
        <v>1013</v>
      </c>
      <c r="I174" t="s">
        <v>209</v>
      </c>
      <c r="K174">
        <v>32405</v>
      </c>
      <c r="L174" t="s">
        <v>1001</v>
      </c>
      <c r="M174" t="s">
        <v>158</v>
      </c>
      <c r="P174" t="s">
        <v>1014</v>
      </c>
    </row>
    <row r="175" spans="6:16" x14ac:dyDescent="0.25">
      <c r="F175" t="s">
        <v>1015</v>
      </c>
      <c r="G175" t="s">
        <v>1016</v>
      </c>
      <c r="H175" t="s">
        <v>1017</v>
      </c>
      <c r="I175" t="s">
        <v>209</v>
      </c>
      <c r="K175">
        <v>32407</v>
      </c>
      <c r="L175" t="s">
        <v>1018</v>
      </c>
      <c r="M175" t="s">
        <v>158</v>
      </c>
      <c r="P175" t="s">
        <v>1019</v>
      </c>
    </row>
    <row r="176" spans="6:16" x14ac:dyDescent="0.25">
      <c r="F176" t="s">
        <v>1020</v>
      </c>
      <c r="G176" t="s">
        <v>1021</v>
      </c>
      <c r="H176" t="s">
        <v>1022</v>
      </c>
      <c r="I176" t="s">
        <v>144</v>
      </c>
      <c r="K176">
        <v>32408</v>
      </c>
      <c r="L176" t="s">
        <v>1001</v>
      </c>
      <c r="M176" t="s">
        <v>158</v>
      </c>
      <c r="P176" t="s">
        <v>1023</v>
      </c>
    </row>
    <row r="177" spans="6:16" x14ac:dyDescent="0.25">
      <c r="F177" t="s">
        <v>1024</v>
      </c>
      <c r="G177" t="s">
        <v>1025</v>
      </c>
      <c r="H177" t="s">
        <v>1026</v>
      </c>
      <c r="I177" t="s">
        <v>209</v>
      </c>
      <c r="K177">
        <v>32409</v>
      </c>
      <c r="L177" t="s">
        <v>1001</v>
      </c>
      <c r="M177" t="s">
        <v>158</v>
      </c>
      <c r="P177" t="s">
        <v>1027</v>
      </c>
    </row>
    <row r="178" spans="6:16" x14ac:dyDescent="0.25">
      <c r="F178" t="s">
        <v>1028</v>
      </c>
      <c r="G178" t="s">
        <v>1029</v>
      </c>
      <c r="H178" t="s">
        <v>1030</v>
      </c>
      <c r="I178" t="s">
        <v>209</v>
      </c>
      <c r="K178">
        <v>32410</v>
      </c>
      <c r="L178" t="s">
        <v>1031</v>
      </c>
      <c r="M178" t="s">
        <v>158</v>
      </c>
      <c r="P178" t="s">
        <v>1032</v>
      </c>
    </row>
    <row r="179" spans="6:16" x14ac:dyDescent="0.25">
      <c r="F179" t="s">
        <v>1033</v>
      </c>
      <c r="G179" t="s">
        <v>1034</v>
      </c>
      <c r="H179" t="s">
        <v>1035</v>
      </c>
      <c r="I179" t="s">
        <v>144</v>
      </c>
      <c r="K179">
        <v>32413</v>
      </c>
      <c r="L179" t="s">
        <v>1018</v>
      </c>
      <c r="M179" t="s">
        <v>158</v>
      </c>
      <c r="P179" t="s">
        <v>1036</v>
      </c>
    </row>
    <row r="180" spans="6:16" x14ac:dyDescent="0.25">
      <c r="F180" t="s">
        <v>1037</v>
      </c>
      <c r="G180" t="s">
        <v>1038</v>
      </c>
      <c r="H180" t="s">
        <v>1039</v>
      </c>
      <c r="I180" t="s">
        <v>144</v>
      </c>
      <c r="K180">
        <v>32420</v>
      </c>
      <c r="L180" t="s">
        <v>1040</v>
      </c>
      <c r="M180" t="s">
        <v>336</v>
      </c>
      <c r="P180" t="s">
        <v>1041</v>
      </c>
    </row>
    <row r="181" spans="6:16" x14ac:dyDescent="0.25">
      <c r="F181" t="s">
        <v>1042</v>
      </c>
      <c r="G181" t="s">
        <v>1043</v>
      </c>
      <c r="H181" t="s">
        <v>1044</v>
      </c>
      <c r="I181" t="s">
        <v>144</v>
      </c>
      <c r="K181">
        <v>32421</v>
      </c>
      <c r="L181" t="s">
        <v>1045</v>
      </c>
      <c r="M181" t="s">
        <v>193</v>
      </c>
      <c r="P181" t="s">
        <v>1046</v>
      </c>
    </row>
    <row r="182" spans="6:16" x14ac:dyDescent="0.25">
      <c r="F182" t="s">
        <v>1047</v>
      </c>
      <c r="G182" t="s">
        <v>1048</v>
      </c>
      <c r="H182" t="s">
        <v>1049</v>
      </c>
      <c r="I182" t="s">
        <v>209</v>
      </c>
      <c r="K182">
        <v>32423</v>
      </c>
      <c r="L182" t="s">
        <v>1050</v>
      </c>
      <c r="M182" t="s">
        <v>336</v>
      </c>
      <c r="P182" t="s">
        <v>1051</v>
      </c>
    </row>
    <row r="183" spans="6:16" x14ac:dyDescent="0.25">
      <c r="F183" t="s">
        <v>1052</v>
      </c>
      <c r="G183" t="s">
        <v>1053</v>
      </c>
      <c r="H183" t="s">
        <v>1054</v>
      </c>
      <c r="I183" t="s">
        <v>209</v>
      </c>
      <c r="K183">
        <v>32424</v>
      </c>
      <c r="L183" t="s">
        <v>1055</v>
      </c>
      <c r="M183" t="s">
        <v>193</v>
      </c>
      <c r="P183" t="s">
        <v>1056</v>
      </c>
    </row>
    <row r="184" spans="6:16" x14ac:dyDescent="0.25">
      <c r="F184" t="s">
        <v>1057</v>
      </c>
      <c r="G184" t="s">
        <v>1058</v>
      </c>
      <c r="H184" t="s">
        <v>1059</v>
      </c>
      <c r="I184" t="s">
        <v>209</v>
      </c>
      <c r="K184">
        <v>32425</v>
      </c>
      <c r="L184" t="s">
        <v>1060</v>
      </c>
      <c r="M184" t="s">
        <v>325</v>
      </c>
      <c r="P184" t="s">
        <v>1061</v>
      </c>
    </row>
    <row r="185" spans="6:16" x14ac:dyDescent="0.25">
      <c r="F185" t="s">
        <v>1062</v>
      </c>
      <c r="G185" t="s">
        <v>1063</v>
      </c>
      <c r="H185" t="s">
        <v>1064</v>
      </c>
      <c r="I185" t="s">
        <v>209</v>
      </c>
      <c r="K185">
        <v>32426</v>
      </c>
      <c r="L185" t="s">
        <v>1065</v>
      </c>
      <c r="M185" t="s">
        <v>336</v>
      </c>
      <c r="P185" t="s">
        <v>1066</v>
      </c>
    </row>
    <row r="186" spans="6:16" x14ac:dyDescent="0.25">
      <c r="F186" t="s">
        <v>1067</v>
      </c>
      <c r="G186" t="s">
        <v>1068</v>
      </c>
      <c r="H186" t="s">
        <v>1069</v>
      </c>
      <c r="I186" t="s">
        <v>209</v>
      </c>
      <c r="K186">
        <v>32427</v>
      </c>
      <c r="L186" t="s">
        <v>1070</v>
      </c>
      <c r="M186" t="s">
        <v>534</v>
      </c>
      <c r="P186" t="s">
        <v>1071</v>
      </c>
    </row>
    <row r="187" spans="6:16" x14ac:dyDescent="0.25">
      <c r="F187" t="s">
        <v>1072</v>
      </c>
      <c r="G187" t="s">
        <v>1073</v>
      </c>
      <c r="H187" t="s">
        <v>1074</v>
      </c>
      <c r="I187" t="s">
        <v>209</v>
      </c>
      <c r="K187">
        <v>32428</v>
      </c>
      <c r="L187" t="s">
        <v>1075</v>
      </c>
      <c r="M187" t="s">
        <v>534</v>
      </c>
      <c r="P187" t="s">
        <v>1076</v>
      </c>
    </row>
    <row r="188" spans="6:16" x14ac:dyDescent="0.25">
      <c r="F188" t="s">
        <v>1077</v>
      </c>
      <c r="G188" t="s">
        <v>1078</v>
      </c>
      <c r="H188" t="s">
        <v>1079</v>
      </c>
      <c r="I188" t="s">
        <v>209</v>
      </c>
      <c r="K188">
        <v>32430</v>
      </c>
      <c r="L188" t="s">
        <v>1080</v>
      </c>
      <c r="M188" t="s">
        <v>193</v>
      </c>
      <c r="P188" t="s">
        <v>1081</v>
      </c>
    </row>
    <row r="189" spans="6:16" x14ac:dyDescent="0.25">
      <c r="F189" t="s">
        <v>1082</v>
      </c>
      <c r="G189" t="s">
        <v>1083</v>
      </c>
      <c r="H189" t="s">
        <v>1084</v>
      </c>
      <c r="I189" t="s">
        <v>209</v>
      </c>
      <c r="K189">
        <v>32431</v>
      </c>
      <c r="L189" t="s">
        <v>1085</v>
      </c>
      <c r="M189" t="s">
        <v>336</v>
      </c>
      <c r="P189" t="s">
        <v>1086</v>
      </c>
    </row>
    <row r="190" spans="6:16" x14ac:dyDescent="0.25">
      <c r="F190" t="s">
        <v>1087</v>
      </c>
      <c r="G190" t="s">
        <v>1088</v>
      </c>
      <c r="H190" t="s">
        <v>1089</v>
      </c>
      <c r="I190" t="s">
        <v>144</v>
      </c>
      <c r="K190">
        <v>32432</v>
      </c>
      <c r="L190" t="s">
        <v>1090</v>
      </c>
      <c r="M190" t="s">
        <v>336</v>
      </c>
      <c r="P190" t="s">
        <v>1091</v>
      </c>
    </row>
    <row r="191" spans="6:16" x14ac:dyDescent="0.25">
      <c r="F191" t="s">
        <v>1092</v>
      </c>
      <c r="G191" t="s">
        <v>1093</v>
      </c>
      <c r="H191" t="s">
        <v>1094</v>
      </c>
      <c r="I191" t="s">
        <v>144</v>
      </c>
      <c r="K191">
        <v>32433</v>
      </c>
      <c r="L191" t="s">
        <v>1095</v>
      </c>
      <c r="M191" t="s">
        <v>529</v>
      </c>
      <c r="P191" t="s">
        <v>1096</v>
      </c>
    </row>
    <row r="192" spans="6:16" x14ac:dyDescent="0.25">
      <c r="F192" t="s">
        <v>1097</v>
      </c>
      <c r="G192" t="s">
        <v>1098</v>
      </c>
      <c r="H192" t="s">
        <v>1099</v>
      </c>
      <c r="I192" t="s">
        <v>144</v>
      </c>
      <c r="K192">
        <v>32435</v>
      </c>
      <c r="L192" t="s">
        <v>1095</v>
      </c>
      <c r="M192" t="s">
        <v>529</v>
      </c>
      <c r="P192" t="s">
        <v>1100</v>
      </c>
    </row>
    <row r="193" spans="6:16" x14ac:dyDescent="0.25">
      <c r="F193" t="s">
        <v>1101</v>
      </c>
      <c r="G193" t="s">
        <v>1102</v>
      </c>
      <c r="H193" t="s">
        <v>1103</v>
      </c>
      <c r="I193" t="s">
        <v>144</v>
      </c>
      <c r="K193">
        <v>32437</v>
      </c>
      <c r="L193" t="s">
        <v>1104</v>
      </c>
      <c r="M193" t="s">
        <v>534</v>
      </c>
      <c r="P193" t="s">
        <v>1105</v>
      </c>
    </row>
    <row r="194" spans="6:16" x14ac:dyDescent="0.25">
      <c r="F194" t="s">
        <v>1106</v>
      </c>
      <c r="G194" t="s">
        <v>1107</v>
      </c>
      <c r="H194" t="s">
        <v>1108</v>
      </c>
      <c r="I194" t="s">
        <v>209</v>
      </c>
      <c r="K194">
        <v>32438</v>
      </c>
      <c r="L194" t="s">
        <v>1109</v>
      </c>
      <c r="M194" t="s">
        <v>158</v>
      </c>
      <c r="P194" t="s">
        <v>1110</v>
      </c>
    </row>
    <row r="195" spans="6:16" x14ac:dyDescent="0.25">
      <c r="F195" t="s">
        <v>1111</v>
      </c>
      <c r="G195" t="s">
        <v>1112</v>
      </c>
      <c r="H195" t="s">
        <v>1113</v>
      </c>
      <c r="I195" t="s">
        <v>144</v>
      </c>
      <c r="K195">
        <v>32439</v>
      </c>
      <c r="L195" t="s">
        <v>1114</v>
      </c>
      <c r="M195" t="s">
        <v>529</v>
      </c>
      <c r="P195" t="s">
        <v>1115</v>
      </c>
    </row>
    <row r="196" spans="6:16" x14ac:dyDescent="0.25">
      <c r="F196" t="s">
        <v>1116</v>
      </c>
      <c r="G196" t="s">
        <v>1117</v>
      </c>
      <c r="H196" t="s">
        <v>1118</v>
      </c>
      <c r="I196" t="s">
        <v>209</v>
      </c>
      <c r="K196">
        <v>32440</v>
      </c>
      <c r="L196" t="s">
        <v>1119</v>
      </c>
      <c r="M196" t="s">
        <v>336</v>
      </c>
      <c r="P196" t="s">
        <v>1120</v>
      </c>
    </row>
    <row r="197" spans="6:16" x14ac:dyDescent="0.25">
      <c r="F197" t="s">
        <v>1121</v>
      </c>
      <c r="G197" t="s">
        <v>1122</v>
      </c>
      <c r="H197" t="s">
        <v>1123</v>
      </c>
      <c r="I197" t="s">
        <v>209</v>
      </c>
      <c r="K197">
        <v>32442</v>
      </c>
      <c r="L197" t="s">
        <v>1124</v>
      </c>
      <c r="M197" t="s">
        <v>336</v>
      </c>
      <c r="P197" t="s">
        <v>1125</v>
      </c>
    </row>
    <row r="198" spans="6:16" x14ac:dyDescent="0.25">
      <c r="F198" t="s">
        <v>1126</v>
      </c>
      <c r="G198" t="s">
        <v>1127</v>
      </c>
      <c r="H198" t="s">
        <v>1128</v>
      </c>
      <c r="I198" t="s">
        <v>209</v>
      </c>
      <c r="K198">
        <v>32443</v>
      </c>
      <c r="L198" t="s">
        <v>1129</v>
      </c>
      <c r="M198" t="s">
        <v>336</v>
      </c>
      <c r="P198" t="s">
        <v>1130</v>
      </c>
    </row>
    <row r="199" spans="6:16" x14ac:dyDescent="0.25">
      <c r="F199" t="s">
        <v>171</v>
      </c>
      <c r="G199" t="s">
        <v>1131</v>
      </c>
      <c r="H199" t="s">
        <v>1132</v>
      </c>
      <c r="I199" t="s">
        <v>472</v>
      </c>
      <c r="K199">
        <v>32444</v>
      </c>
      <c r="L199" t="s">
        <v>1133</v>
      </c>
      <c r="M199" t="s">
        <v>158</v>
      </c>
      <c r="P199" t="s">
        <v>1134</v>
      </c>
    </row>
    <row r="200" spans="6:16" x14ac:dyDescent="0.25">
      <c r="F200" t="s">
        <v>1135</v>
      </c>
      <c r="G200" t="s">
        <v>1136</v>
      </c>
      <c r="H200" t="s">
        <v>1137</v>
      </c>
      <c r="I200" t="s">
        <v>472</v>
      </c>
      <c r="K200">
        <v>32445</v>
      </c>
      <c r="L200" t="s">
        <v>1138</v>
      </c>
      <c r="M200" t="s">
        <v>336</v>
      </c>
      <c r="P200" t="s">
        <v>1139</v>
      </c>
    </row>
    <row r="201" spans="6:16" x14ac:dyDescent="0.25">
      <c r="F201" t="s">
        <v>1140</v>
      </c>
      <c r="G201" t="s">
        <v>1141</v>
      </c>
      <c r="H201" t="s">
        <v>1142</v>
      </c>
      <c r="I201" t="s">
        <v>472</v>
      </c>
      <c r="K201">
        <v>32446</v>
      </c>
      <c r="L201" t="s">
        <v>1143</v>
      </c>
      <c r="M201" t="s">
        <v>336</v>
      </c>
      <c r="P201" t="s">
        <v>1144</v>
      </c>
    </row>
    <row r="202" spans="6:16" x14ac:dyDescent="0.25">
      <c r="F202" t="s">
        <v>1145</v>
      </c>
      <c r="G202" t="s">
        <v>1146</v>
      </c>
      <c r="H202" t="s">
        <v>1147</v>
      </c>
      <c r="I202" t="s">
        <v>472</v>
      </c>
      <c r="K202">
        <v>32448</v>
      </c>
      <c r="L202" t="s">
        <v>1143</v>
      </c>
      <c r="M202" t="s">
        <v>336</v>
      </c>
      <c r="P202" t="s">
        <v>1148</v>
      </c>
    </row>
    <row r="203" spans="6:16" x14ac:dyDescent="0.25">
      <c r="F203" t="s">
        <v>1149</v>
      </c>
      <c r="G203" t="s">
        <v>1150</v>
      </c>
      <c r="H203" t="s">
        <v>1151</v>
      </c>
      <c r="I203" t="s">
        <v>209</v>
      </c>
      <c r="K203">
        <v>32449</v>
      </c>
      <c r="L203" t="s">
        <v>1152</v>
      </c>
      <c r="M203" t="s">
        <v>193</v>
      </c>
      <c r="P203" t="s">
        <v>1153</v>
      </c>
    </row>
    <row r="204" spans="6:16" x14ac:dyDescent="0.25">
      <c r="F204" t="s">
        <v>1154</v>
      </c>
      <c r="G204" t="s">
        <v>1155</v>
      </c>
      <c r="H204" t="s">
        <v>1156</v>
      </c>
      <c r="I204" t="s">
        <v>472</v>
      </c>
      <c r="K204">
        <v>32455</v>
      </c>
      <c r="L204" t="s">
        <v>1157</v>
      </c>
      <c r="M204" t="s">
        <v>529</v>
      </c>
      <c r="P204" t="s">
        <v>1158</v>
      </c>
    </row>
    <row r="205" spans="6:16" x14ac:dyDescent="0.25">
      <c r="F205" t="s">
        <v>1159</v>
      </c>
      <c r="G205" t="s">
        <v>1160</v>
      </c>
      <c r="H205" t="s">
        <v>1161</v>
      </c>
      <c r="I205" t="s">
        <v>472</v>
      </c>
      <c r="K205">
        <v>32456</v>
      </c>
      <c r="L205" t="s">
        <v>1162</v>
      </c>
      <c r="M205" t="s">
        <v>285</v>
      </c>
      <c r="P205" t="s">
        <v>1163</v>
      </c>
    </row>
    <row r="206" spans="6:16" x14ac:dyDescent="0.25">
      <c r="F206" t="s">
        <v>1164</v>
      </c>
      <c r="G206" t="s">
        <v>1165</v>
      </c>
      <c r="H206" t="s">
        <v>1166</v>
      </c>
      <c r="I206" t="s">
        <v>472</v>
      </c>
      <c r="K206">
        <v>32459</v>
      </c>
      <c r="L206" t="s">
        <v>1167</v>
      </c>
      <c r="M206" t="s">
        <v>529</v>
      </c>
      <c r="P206" t="s">
        <v>1168</v>
      </c>
    </row>
    <row r="207" spans="6:16" x14ac:dyDescent="0.25">
      <c r="F207" t="s">
        <v>1169</v>
      </c>
      <c r="G207" t="s">
        <v>1170</v>
      </c>
      <c r="H207" t="s">
        <v>1171</v>
      </c>
      <c r="I207" t="s">
        <v>472</v>
      </c>
      <c r="K207">
        <v>32460</v>
      </c>
      <c r="L207" t="s">
        <v>1172</v>
      </c>
      <c r="M207" t="s">
        <v>336</v>
      </c>
      <c r="P207" t="s">
        <v>1173</v>
      </c>
    </row>
    <row r="208" spans="6:16" x14ac:dyDescent="0.25">
      <c r="F208" t="s">
        <v>1174</v>
      </c>
      <c r="G208" t="s">
        <v>1175</v>
      </c>
      <c r="H208" t="s">
        <v>1176</v>
      </c>
      <c r="I208" t="s">
        <v>472</v>
      </c>
      <c r="K208">
        <v>32461</v>
      </c>
      <c r="L208" t="s">
        <v>1177</v>
      </c>
      <c r="M208" t="s">
        <v>529</v>
      </c>
      <c r="P208" t="s">
        <v>1178</v>
      </c>
    </row>
    <row r="209" spans="6:16" x14ac:dyDescent="0.25">
      <c r="F209" t="s">
        <v>1179</v>
      </c>
      <c r="G209" t="s">
        <v>1180</v>
      </c>
      <c r="H209" t="s">
        <v>1181</v>
      </c>
      <c r="I209" t="s">
        <v>472</v>
      </c>
      <c r="K209">
        <v>32462</v>
      </c>
      <c r="L209" t="s">
        <v>1182</v>
      </c>
      <c r="M209" t="s">
        <v>534</v>
      </c>
      <c r="P209" t="s">
        <v>1183</v>
      </c>
    </row>
    <row r="210" spans="6:16" x14ac:dyDescent="0.25">
      <c r="F210" t="s">
        <v>1184</v>
      </c>
      <c r="G210" t="s">
        <v>1185</v>
      </c>
      <c r="H210" t="s">
        <v>1186</v>
      </c>
      <c r="I210" t="s">
        <v>472</v>
      </c>
      <c r="K210">
        <v>32463</v>
      </c>
      <c r="L210" t="s">
        <v>1187</v>
      </c>
      <c r="M210" t="s">
        <v>534</v>
      </c>
      <c r="P210" t="s">
        <v>1188</v>
      </c>
    </row>
    <row r="211" spans="6:16" x14ac:dyDescent="0.25">
      <c r="F211" t="s">
        <v>1189</v>
      </c>
      <c r="G211" t="s">
        <v>1190</v>
      </c>
      <c r="H211" t="s">
        <v>1191</v>
      </c>
      <c r="I211" t="s">
        <v>209</v>
      </c>
      <c r="K211">
        <v>32464</v>
      </c>
      <c r="L211" t="s">
        <v>1192</v>
      </c>
      <c r="M211" t="s">
        <v>325</v>
      </c>
      <c r="P211" t="s">
        <v>1193</v>
      </c>
    </row>
    <row r="212" spans="6:16" x14ac:dyDescent="0.25">
      <c r="F212" t="s">
        <v>1194</v>
      </c>
      <c r="G212" t="s">
        <v>1195</v>
      </c>
      <c r="H212" t="s">
        <v>1196</v>
      </c>
      <c r="I212" t="s">
        <v>209</v>
      </c>
      <c r="K212">
        <v>32465</v>
      </c>
      <c r="L212" t="s">
        <v>1152</v>
      </c>
      <c r="M212" t="s">
        <v>285</v>
      </c>
      <c r="P212" t="s">
        <v>1197</v>
      </c>
    </row>
    <row r="213" spans="6:16" x14ac:dyDescent="0.25">
      <c r="F213" t="s">
        <v>1198</v>
      </c>
      <c r="G213" t="s">
        <v>1199</v>
      </c>
      <c r="H213" t="s">
        <v>1200</v>
      </c>
      <c r="I213" t="s">
        <v>209</v>
      </c>
      <c r="K213">
        <v>32466</v>
      </c>
      <c r="L213" t="s">
        <v>1201</v>
      </c>
      <c r="M213" t="s">
        <v>158</v>
      </c>
      <c r="P213" t="s">
        <v>1202</v>
      </c>
    </row>
    <row r="214" spans="6:16" x14ac:dyDescent="0.25">
      <c r="F214" t="s">
        <v>1203</v>
      </c>
      <c r="G214" t="s">
        <v>1204</v>
      </c>
      <c r="H214" t="s">
        <v>1205</v>
      </c>
      <c r="I214" t="s">
        <v>144</v>
      </c>
      <c r="K214">
        <v>32501</v>
      </c>
      <c r="L214" t="s">
        <v>1206</v>
      </c>
      <c r="M214" t="s">
        <v>247</v>
      </c>
      <c r="P214" t="s">
        <v>1207</v>
      </c>
    </row>
    <row r="215" spans="6:16" x14ac:dyDescent="0.25">
      <c r="F215" t="s">
        <v>1208</v>
      </c>
      <c r="G215" t="s">
        <v>1209</v>
      </c>
      <c r="H215" t="s">
        <v>1210</v>
      </c>
      <c r="I215" t="s">
        <v>144</v>
      </c>
      <c r="K215">
        <v>32502</v>
      </c>
      <c r="L215" t="s">
        <v>1206</v>
      </c>
      <c r="M215" t="s">
        <v>247</v>
      </c>
      <c r="P215" t="s">
        <v>1211</v>
      </c>
    </row>
    <row r="216" spans="6:16" x14ac:dyDescent="0.25">
      <c r="F216" t="s">
        <v>1212</v>
      </c>
      <c r="G216" t="s">
        <v>1213</v>
      </c>
      <c r="H216" t="s">
        <v>1214</v>
      </c>
      <c r="I216" t="s">
        <v>144</v>
      </c>
      <c r="K216">
        <v>32503</v>
      </c>
      <c r="L216" t="s">
        <v>1206</v>
      </c>
      <c r="M216" t="s">
        <v>247</v>
      </c>
      <c r="P216" t="s">
        <v>1215</v>
      </c>
    </row>
    <row r="217" spans="6:16" x14ac:dyDescent="0.25">
      <c r="F217" t="s">
        <v>1216</v>
      </c>
      <c r="G217" t="s">
        <v>1217</v>
      </c>
      <c r="H217" t="s">
        <v>1218</v>
      </c>
      <c r="I217" t="s">
        <v>144</v>
      </c>
      <c r="K217">
        <v>32504</v>
      </c>
      <c r="L217" t="s">
        <v>1206</v>
      </c>
      <c r="M217" t="s">
        <v>247</v>
      </c>
      <c r="P217" t="s">
        <v>1219</v>
      </c>
    </row>
    <row r="218" spans="6:16" x14ac:dyDescent="0.25">
      <c r="F218" t="s">
        <v>1220</v>
      </c>
      <c r="G218" t="s">
        <v>1221</v>
      </c>
      <c r="H218" t="s">
        <v>1222</v>
      </c>
      <c r="I218" t="s">
        <v>144</v>
      </c>
      <c r="K218">
        <v>32505</v>
      </c>
      <c r="L218" t="s">
        <v>1206</v>
      </c>
      <c r="M218" t="s">
        <v>247</v>
      </c>
      <c r="P218" t="s">
        <v>1223</v>
      </c>
    </row>
    <row r="219" spans="6:16" x14ac:dyDescent="0.25">
      <c r="F219" t="s">
        <v>1224</v>
      </c>
      <c r="G219" t="s">
        <v>1225</v>
      </c>
      <c r="H219" t="s">
        <v>1226</v>
      </c>
      <c r="I219" t="s">
        <v>209</v>
      </c>
      <c r="K219">
        <v>32506</v>
      </c>
      <c r="L219" t="s">
        <v>1206</v>
      </c>
      <c r="M219" t="s">
        <v>247</v>
      </c>
      <c r="P219" t="s">
        <v>1227</v>
      </c>
    </row>
    <row r="220" spans="6:16" x14ac:dyDescent="0.25">
      <c r="F220" t="s">
        <v>1228</v>
      </c>
      <c r="G220" t="s">
        <v>1229</v>
      </c>
      <c r="H220" t="s">
        <v>1230</v>
      </c>
      <c r="I220" t="s">
        <v>144</v>
      </c>
      <c r="K220">
        <v>32507</v>
      </c>
      <c r="L220" t="s">
        <v>1206</v>
      </c>
      <c r="M220" t="s">
        <v>247</v>
      </c>
      <c r="P220" t="s">
        <v>1231</v>
      </c>
    </row>
    <row r="221" spans="6:16" x14ac:dyDescent="0.25">
      <c r="F221" t="s">
        <v>1232</v>
      </c>
      <c r="G221" t="s">
        <v>1233</v>
      </c>
      <c r="H221" t="s">
        <v>1234</v>
      </c>
      <c r="I221" t="s">
        <v>144</v>
      </c>
      <c r="K221">
        <v>32508</v>
      </c>
      <c r="L221" t="s">
        <v>1206</v>
      </c>
      <c r="M221" t="s">
        <v>247</v>
      </c>
      <c r="P221" t="s">
        <v>1235</v>
      </c>
    </row>
    <row r="222" spans="6:16" x14ac:dyDescent="0.25">
      <c r="F222" t="s">
        <v>1236</v>
      </c>
      <c r="G222" t="s">
        <v>1237</v>
      </c>
      <c r="H222" t="s">
        <v>1238</v>
      </c>
      <c r="I222" t="s">
        <v>144</v>
      </c>
      <c r="K222">
        <v>32509</v>
      </c>
      <c r="L222" t="s">
        <v>1206</v>
      </c>
      <c r="M222" t="s">
        <v>247</v>
      </c>
      <c r="P222" t="s">
        <v>1239</v>
      </c>
    </row>
    <row r="223" spans="6:16" x14ac:dyDescent="0.25">
      <c r="F223" t="s">
        <v>1240</v>
      </c>
      <c r="G223" t="s">
        <v>1241</v>
      </c>
      <c r="H223" t="s">
        <v>1242</v>
      </c>
      <c r="I223" t="s">
        <v>209</v>
      </c>
      <c r="K223">
        <v>32511</v>
      </c>
      <c r="L223" t="s">
        <v>1206</v>
      </c>
      <c r="M223" t="s">
        <v>247</v>
      </c>
      <c r="P223" t="s">
        <v>1243</v>
      </c>
    </row>
    <row r="224" spans="6:16" x14ac:dyDescent="0.25">
      <c r="F224" t="s">
        <v>1244</v>
      </c>
      <c r="G224" t="s">
        <v>1245</v>
      </c>
      <c r="H224" t="s">
        <v>1246</v>
      </c>
      <c r="I224" t="s">
        <v>144</v>
      </c>
      <c r="K224">
        <v>32512</v>
      </c>
      <c r="L224" t="s">
        <v>1206</v>
      </c>
      <c r="M224" t="s">
        <v>247</v>
      </c>
      <c r="P224" t="s">
        <v>1247</v>
      </c>
    </row>
    <row r="225" spans="6:16" x14ac:dyDescent="0.25">
      <c r="F225" t="s">
        <v>1248</v>
      </c>
      <c r="G225" t="s">
        <v>1249</v>
      </c>
      <c r="H225" t="s">
        <v>1250</v>
      </c>
      <c r="I225" t="s">
        <v>209</v>
      </c>
      <c r="K225">
        <v>32514</v>
      </c>
      <c r="L225" t="s">
        <v>1206</v>
      </c>
      <c r="M225" t="s">
        <v>247</v>
      </c>
      <c r="P225" t="s">
        <v>1251</v>
      </c>
    </row>
    <row r="226" spans="6:16" x14ac:dyDescent="0.25">
      <c r="F226" t="s">
        <v>1252</v>
      </c>
      <c r="G226" t="s">
        <v>1253</v>
      </c>
      <c r="H226" t="s">
        <v>1254</v>
      </c>
      <c r="I226" t="s">
        <v>209</v>
      </c>
      <c r="K226">
        <v>32526</v>
      </c>
      <c r="L226" t="s">
        <v>1206</v>
      </c>
      <c r="M226" t="s">
        <v>247</v>
      </c>
      <c r="P226" t="s">
        <v>1255</v>
      </c>
    </row>
    <row r="227" spans="6:16" x14ac:dyDescent="0.25">
      <c r="F227" t="s">
        <v>1256</v>
      </c>
      <c r="G227" t="s">
        <v>1257</v>
      </c>
      <c r="H227" t="s">
        <v>1258</v>
      </c>
      <c r="I227" t="s">
        <v>144</v>
      </c>
      <c r="K227">
        <v>32530</v>
      </c>
      <c r="L227" t="s">
        <v>1259</v>
      </c>
      <c r="M227" t="s">
        <v>468</v>
      </c>
      <c r="P227" t="s">
        <v>1260</v>
      </c>
    </row>
    <row r="228" spans="6:16" x14ac:dyDescent="0.25">
      <c r="F228" t="s">
        <v>1261</v>
      </c>
      <c r="G228" t="s">
        <v>1262</v>
      </c>
      <c r="H228" t="s">
        <v>1263</v>
      </c>
      <c r="I228" t="s">
        <v>209</v>
      </c>
      <c r="K228">
        <v>32531</v>
      </c>
      <c r="L228" t="s">
        <v>148</v>
      </c>
      <c r="M228" t="s">
        <v>417</v>
      </c>
      <c r="P228" t="s">
        <v>1264</v>
      </c>
    </row>
    <row r="229" spans="6:16" x14ac:dyDescent="0.25">
      <c r="F229" t="s">
        <v>1265</v>
      </c>
      <c r="G229" t="s">
        <v>1266</v>
      </c>
      <c r="H229" t="s">
        <v>1267</v>
      </c>
      <c r="I229" t="s">
        <v>144</v>
      </c>
      <c r="K229">
        <v>32533</v>
      </c>
      <c r="L229" t="s">
        <v>1268</v>
      </c>
      <c r="M229" t="s">
        <v>247</v>
      </c>
      <c r="P229" t="s">
        <v>1269</v>
      </c>
    </row>
    <row r="230" spans="6:16" x14ac:dyDescent="0.25">
      <c r="F230" t="s">
        <v>1270</v>
      </c>
      <c r="G230" t="s">
        <v>1271</v>
      </c>
      <c r="H230" t="s">
        <v>1272</v>
      </c>
      <c r="I230" t="s">
        <v>144</v>
      </c>
      <c r="K230">
        <v>32534</v>
      </c>
      <c r="L230" t="s">
        <v>1206</v>
      </c>
      <c r="M230" t="s">
        <v>247</v>
      </c>
      <c r="P230" t="s">
        <v>1273</v>
      </c>
    </row>
    <row r="231" spans="6:16" x14ac:dyDescent="0.25">
      <c r="F231" t="s">
        <v>1274</v>
      </c>
      <c r="G231" t="s">
        <v>1275</v>
      </c>
      <c r="H231" t="s">
        <v>1276</v>
      </c>
      <c r="I231" t="s">
        <v>144</v>
      </c>
      <c r="K231">
        <v>32535</v>
      </c>
      <c r="L231" t="s">
        <v>1277</v>
      </c>
      <c r="M231" t="s">
        <v>247</v>
      </c>
      <c r="P231" t="s">
        <v>1278</v>
      </c>
    </row>
    <row r="232" spans="6:16" x14ac:dyDescent="0.25">
      <c r="F232" t="s">
        <v>1279</v>
      </c>
      <c r="G232" t="s">
        <v>1280</v>
      </c>
      <c r="H232" t="s">
        <v>1281</v>
      </c>
      <c r="I232" t="s">
        <v>144</v>
      </c>
      <c r="K232">
        <v>32536</v>
      </c>
      <c r="L232" t="s">
        <v>1282</v>
      </c>
      <c r="M232" t="s">
        <v>417</v>
      </c>
      <c r="P232" t="s">
        <v>1283</v>
      </c>
    </row>
    <row r="233" spans="6:16" x14ac:dyDescent="0.25">
      <c r="F233" t="s">
        <v>1284</v>
      </c>
      <c r="G233" t="s">
        <v>1285</v>
      </c>
      <c r="H233" t="s">
        <v>1286</v>
      </c>
      <c r="I233" t="s">
        <v>144</v>
      </c>
      <c r="K233">
        <v>32539</v>
      </c>
      <c r="L233" t="s">
        <v>1282</v>
      </c>
      <c r="M233" t="s">
        <v>417</v>
      </c>
      <c r="P233" t="s">
        <v>1287</v>
      </c>
    </row>
    <row r="234" spans="6:16" x14ac:dyDescent="0.25">
      <c r="F234" t="s">
        <v>1288</v>
      </c>
      <c r="G234" t="s">
        <v>1289</v>
      </c>
      <c r="H234" t="s">
        <v>1290</v>
      </c>
      <c r="I234" t="s">
        <v>144</v>
      </c>
      <c r="K234">
        <v>32541</v>
      </c>
      <c r="L234" t="s">
        <v>1291</v>
      </c>
      <c r="M234" t="s">
        <v>417</v>
      </c>
      <c r="P234" t="s">
        <v>1292</v>
      </c>
    </row>
    <row r="235" spans="6:16" x14ac:dyDescent="0.25">
      <c r="F235" t="s">
        <v>1293</v>
      </c>
      <c r="G235" t="s">
        <v>1294</v>
      </c>
      <c r="H235" t="s">
        <v>1295</v>
      </c>
      <c r="I235" t="s">
        <v>209</v>
      </c>
      <c r="K235">
        <v>32542</v>
      </c>
      <c r="L235" t="s">
        <v>1296</v>
      </c>
      <c r="M235" t="s">
        <v>417</v>
      </c>
      <c r="P235" t="s">
        <v>1297</v>
      </c>
    </row>
    <row r="236" spans="6:16" x14ac:dyDescent="0.25">
      <c r="F236" t="s">
        <v>1298</v>
      </c>
      <c r="G236" t="s">
        <v>1299</v>
      </c>
      <c r="H236" t="s">
        <v>1300</v>
      </c>
      <c r="I236" t="s">
        <v>209</v>
      </c>
      <c r="K236">
        <v>32544</v>
      </c>
      <c r="L236" t="s">
        <v>1301</v>
      </c>
      <c r="M236" t="s">
        <v>417</v>
      </c>
      <c r="P236" t="s">
        <v>1302</v>
      </c>
    </row>
    <row r="237" spans="6:16" x14ac:dyDescent="0.25">
      <c r="F237" t="s">
        <v>1303</v>
      </c>
      <c r="G237" t="s">
        <v>1304</v>
      </c>
      <c r="H237" t="s">
        <v>1305</v>
      </c>
      <c r="I237" t="s">
        <v>209</v>
      </c>
      <c r="K237">
        <v>32547</v>
      </c>
      <c r="L237" t="s">
        <v>1306</v>
      </c>
      <c r="M237" t="s">
        <v>417</v>
      </c>
      <c r="P237" t="s">
        <v>1307</v>
      </c>
    </row>
    <row r="238" spans="6:16" x14ac:dyDescent="0.25">
      <c r="F238" t="s">
        <v>1308</v>
      </c>
      <c r="G238" t="s">
        <v>1309</v>
      </c>
      <c r="H238" t="s">
        <v>1310</v>
      </c>
      <c r="I238" t="s">
        <v>209</v>
      </c>
      <c r="K238">
        <v>32548</v>
      </c>
      <c r="L238" t="s">
        <v>1306</v>
      </c>
      <c r="M238" t="s">
        <v>417</v>
      </c>
      <c r="P238" t="s">
        <v>1311</v>
      </c>
    </row>
    <row r="239" spans="6:16" x14ac:dyDescent="0.25">
      <c r="F239" t="s">
        <v>1312</v>
      </c>
      <c r="G239" t="s">
        <v>1313</v>
      </c>
      <c r="H239" t="s">
        <v>1314</v>
      </c>
      <c r="I239" t="s">
        <v>209</v>
      </c>
      <c r="K239">
        <v>32550</v>
      </c>
      <c r="L239" t="s">
        <v>1315</v>
      </c>
      <c r="M239" t="s">
        <v>529</v>
      </c>
      <c r="P239" t="s">
        <v>1316</v>
      </c>
    </row>
    <row r="240" spans="6:16" x14ac:dyDescent="0.25">
      <c r="F240" t="s">
        <v>1317</v>
      </c>
      <c r="G240" t="s">
        <v>1318</v>
      </c>
      <c r="H240" t="s">
        <v>1319</v>
      </c>
      <c r="I240" t="s">
        <v>209</v>
      </c>
      <c r="K240">
        <v>32561</v>
      </c>
      <c r="L240" t="s">
        <v>1320</v>
      </c>
      <c r="M240" t="s">
        <v>247</v>
      </c>
      <c r="P240" t="s">
        <v>1321</v>
      </c>
    </row>
    <row r="241" spans="6:16" x14ac:dyDescent="0.25">
      <c r="F241" t="s">
        <v>1322</v>
      </c>
      <c r="G241" t="s">
        <v>1323</v>
      </c>
      <c r="H241" t="s">
        <v>1324</v>
      </c>
      <c r="I241" t="s">
        <v>209</v>
      </c>
      <c r="K241">
        <v>32563</v>
      </c>
      <c r="L241" t="s">
        <v>1320</v>
      </c>
      <c r="M241" t="s">
        <v>468</v>
      </c>
      <c r="P241" t="s">
        <v>1325</v>
      </c>
    </row>
    <row r="242" spans="6:16" x14ac:dyDescent="0.25">
      <c r="F242" t="s">
        <v>1326</v>
      </c>
      <c r="G242" t="s">
        <v>1327</v>
      </c>
      <c r="H242" t="s">
        <v>1328</v>
      </c>
      <c r="I242" t="s">
        <v>144</v>
      </c>
      <c r="K242">
        <v>32564</v>
      </c>
      <c r="L242" t="s">
        <v>1329</v>
      </c>
      <c r="M242" t="s">
        <v>468</v>
      </c>
      <c r="P242" t="s">
        <v>1330</v>
      </c>
    </row>
    <row r="243" spans="6:16" x14ac:dyDescent="0.25">
      <c r="F243" t="s">
        <v>1331</v>
      </c>
      <c r="G243" t="s">
        <v>1332</v>
      </c>
      <c r="H243" t="s">
        <v>1333</v>
      </c>
      <c r="I243" t="s">
        <v>144</v>
      </c>
      <c r="K243">
        <v>32565</v>
      </c>
      <c r="L243" t="s">
        <v>1334</v>
      </c>
      <c r="M243" t="s">
        <v>468</v>
      </c>
      <c r="P243" t="s">
        <v>1335</v>
      </c>
    </row>
    <row r="244" spans="6:16" x14ac:dyDescent="0.25">
      <c r="F244" t="s">
        <v>1336</v>
      </c>
      <c r="G244" t="s">
        <v>1337</v>
      </c>
      <c r="H244" t="s">
        <v>1338</v>
      </c>
      <c r="I244" t="s">
        <v>144</v>
      </c>
      <c r="K244">
        <v>32566</v>
      </c>
      <c r="L244" t="s">
        <v>1339</v>
      </c>
      <c r="M244" t="s">
        <v>468</v>
      </c>
      <c r="P244" t="s">
        <v>1340</v>
      </c>
    </row>
    <row r="245" spans="6:16" x14ac:dyDescent="0.25">
      <c r="F245" t="s">
        <v>1341</v>
      </c>
      <c r="G245" t="s">
        <v>1342</v>
      </c>
      <c r="H245" t="s">
        <v>1343</v>
      </c>
      <c r="I245" t="s">
        <v>144</v>
      </c>
      <c r="K245">
        <v>32567</v>
      </c>
      <c r="L245" t="s">
        <v>1344</v>
      </c>
      <c r="M245" t="s">
        <v>417</v>
      </c>
      <c r="P245" t="s">
        <v>1345</v>
      </c>
    </row>
    <row r="246" spans="6:16" x14ac:dyDescent="0.25">
      <c r="F246" t="s">
        <v>1346</v>
      </c>
      <c r="G246" t="s">
        <v>1347</v>
      </c>
      <c r="H246" t="s">
        <v>1348</v>
      </c>
      <c r="I246" t="s">
        <v>144</v>
      </c>
      <c r="K246">
        <v>32568</v>
      </c>
      <c r="L246" t="s">
        <v>1349</v>
      </c>
      <c r="M246" t="s">
        <v>247</v>
      </c>
      <c r="P246" t="s">
        <v>1350</v>
      </c>
    </row>
    <row r="247" spans="6:16" x14ac:dyDescent="0.25">
      <c r="F247" t="s">
        <v>1351</v>
      </c>
      <c r="G247" t="s">
        <v>1352</v>
      </c>
      <c r="H247" t="s">
        <v>1353</v>
      </c>
      <c r="I247" t="s">
        <v>144</v>
      </c>
      <c r="K247">
        <v>32569</v>
      </c>
      <c r="L247" t="s">
        <v>1354</v>
      </c>
      <c r="M247" t="s">
        <v>417</v>
      </c>
      <c r="P247" t="s">
        <v>1355</v>
      </c>
    </row>
    <row r="248" spans="6:16" x14ac:dyDescent="0.25">
      <c r="F248" t="s">
        <v>1356</v>
      </c>
      <c r="G248" t="s">
        <v>1357</v>
      </c>
      <c r="H248" t="s">
        <v>1358</v>
      </c>
      <c r="I248" t="s">
        <v>144</v>
      </c>
      <c r="K248">
        <v>32570</v>
      </c>
      <c r="L248" t="s">
        <v>1359</v>
      </c>
      <c r="M248" t="s">
        <v>468</v>
      </c>
      <c r="P248" t="s">
        <v>1360</v>
      </c>
    </row>
    <row r="249" spans="6:16" x14ac:dyDescent="0.25">
      <c r="F249" t="s">
        <v>1361</v>
      </c>
      <c r="G249" t="s">
        <v>1362</v>
      </c>
      <c r="H249" t="s">
        <v>1363</v>
      </c>
      <c r="I249" t="s">
        <v>144</v>
      </c>
      <c r="K249">
        <v>32571</v>
      </c>
      <c r="L249" t="s">
        <v>1359</v>
      </c>
      <c r="M249" t="s">
        <v>468</v>
      </c>
      <c r="P249" t="s">
        <v>1364</v>
      </c>
    </row>
    <row r="250" spans="6:16" x14ac:dyDescent="0.25">
      <c r="F250" t="s">
        <v>1365</v>
      </c>
      <c r="G250" t="s">
        <v>1366</v>
      </c>
      <c r="H250" t="s">
        <v>1367</v>
      </c>
      <c r="I250" t="s">
        <v>144</v>
      </c>
      <c r="K250">
        <v>32577</v>
      </c>
      <c r="L250" t="s">
        <v>1368</v>
      </c>
      <c r="M250" t="s">
        <v>247</v>
      </c>
      <c r="P250" t="s">
        <v>1369</v>
      </c>
    </row>
    <row r="251" spans="6:16" x14ac:dyDescent="0.25">
      <c r="F251" t="s">
        <v>1370</v>
      </c>
      <c r="G251" t="s">
        <v>1371</v>
      </c>
      <c r="H251" t="s">
        <v>1372</v>
      </c>
      <c r="I251" t="s">
        <v>144</v>
      </c>
      <c r="K251">
        <v>32578</v>
      </c>
      <c r="L251" t="s">
        <v>1373</v>
      </c>
      <c r="M251" t="s">
        <v>417</v>
      </c>
      <c r="P251" t="s">
        <v>1374</v>
      </c>
    </row>
    <row r="252" spans="6:16" x14ac:dyDescent="0.25">
      <c r="F252" t="s">
        <v>1375</v>
      </c>
      <c r="G252" t="s">
        <v>1376</v>
      </c>
      <c r="H252" t="s">
        <v>1377</v>
      </c>
      <c r="I252" t="s">
        <v>144</v>
      </c>
      <c r="K252">
        <v>32579</v>
      </c>
      <c r="L252" t="s">
        <v>1378</v>
      </c>
      <c r="M252" t="s">
        <v>417</v>
      </c>
      <c r="P252" t="s">
        <v>1379</v>
      </c>
    </row>
    <row r="253" spans="6:16" x14ac:dyDescent="0.25">
      <c r="F253" t="s">
        <v>1380</v>
      </c>
      <c r="G253" t="s">
        <v>1381</v>
      </c>
      <c r="H253" t="s">
        <v>1382</v>
      </c>
      <c r="I253" t="s">
        <v>144</v>
      </c>
      <c r="K253">
        <v>32580</v>
      </c>
      <c r="L253" t="s">
        <v>1383</v>
      </c>
      <c r="M253" t="s">
        <v>417</v>
      </c>
      <c r="P253" t="s">
        <v>1384</v>
      </c>
    </row>
    <row r="254" spans="6:16" x14ac:dyDescent="0.25">
      <c r="F254" t="s">
        <v>1385</v>
      </c>
      <c r="G254" t="s">
        <v>1386</v>
      </c>
      <c r="H254" t="s">
        <v>1387</v>
      </c>
      <c r="I254" t="s">
        <v>144</v>
      </c>
      <c r="K254">
        <v>32583</v>
      </c>
      <c r="L254" t="s">
        <v>1359</v>
      </c>
      <c r="M254" t="s">
        <v>468</v>
      </c>
      <c r="P254" t="s">
        <v>1388</v>
      </c>
    </row>
    <row r="255" spans="6:16" x14ac:dyDescent="0.25">
      <c r="F255" t="s">
        <v>1389</v>
      </c>
      <c r="G255" t="s">
        <v>1390</v>
      </c>
      <c r="H255" t="s">
        <v>1391</v>
      </c>
      <c r="I255" t="s">
        <v>144</v>
      </c>
      <c r="K255">
        <v>32601</v>
      </c>
      <c r="L255" t="s">
        <v>1392</v>
      </c>
      <c r="M255" t="s">
        <v>137</v>
      </c>
      <c r="P255" t="s">
        <v>1393</v>
      </c>
    </row>
    <row r="256" spans="6:16" x14ac:dyDescent="0.25">
      <c r="F256" t="s">
        <v>1394</v>
      </c>
      <c r="G256" t="s">
        <v>1395</v>
      </c>
      <c r="H256" t="s">
        <v>1396</v>
      </c>
      <c r="I256" t="s">
        <v>144</v>
      </c>
      <c r="K256">
        <v>32603</v>
      </c>
      <c r="L256" t="s">
        <v>1392</v>
      </c>
      <c r="M256" t="s">
        <v>137</v>
      </c>
      <c r="P256" t="s">
        <v>1397</v>
      </c>
    </row>
    <row r="257" spans="6:16" x14ac:dyDescent="0.25">
      <c r="F257" t="s">
        <v>1398</v>
      </c>
      <c r="G257" t="s">
        <v>1399</v>
      </c>
      <c r="H257" t="s">
        <v>1400</v>
      </c>
      <c r="I257" t="s">
        <v>144</v>
      </c>
      <c r="K257">
        <v>32605</v>
      </c>
      <c r="L257" t="s">
        <v>1392</v>
      </c>
      <c r="M257" t="s">
        <v>137</v>
      </c>
      <c r="P257" t="s">
        <v>1401</v>
      </c>
    </row>
    <row r="258" spans="6:16" x14ac:dyDescent="0.25">
      <c r="F258" t="s">
        <v>1402</v>
      </c>
      <c r="G258" t="s">
        <v>1403</v>
      </c>
      <c r="H258" t="s">
        <v>1404</v>
      </c>
      <c r="I258" t="s">
        <v>144</v>
      </c>
      <c r="K258">
        <v>32606</v>
      </c>
      <c r="L258" t="s">
        <v>1392</v>
      </c>
      <c r="M258" t="s">
        <v>137</v>
      </c>
      <c r="P258" t="s">
        <v>1405</v>
      </c>
    </row>
    <row r="259" spans="6:16" x14ac:dyDescent="0.25">
      <c r="F259" t="s">
        <v>1406</v>
      </c>
      <c r="G259" t="s">
        <v>1407</v>
      </c>
      <c r="H259" t="s">
        <v>1408</v>
      </c>
      <c r="I259" t="s">
        <v>144</v>
      </c>
      <c r="K259">
        <v>32607</v>
      </c>
      <c r="L259" t="s">
        <v>1392</v>
      </c>
      <c r="M259" t="s">
        <v>137</v>
      </c>
      <c r="P259" t="s">
        <v>1409</v>
      </c>
    </row>
    <row r="260" spans="6:16" x14ac:dyDescent="0.25">
      <c r="F260" t="s">
        <v>1410</v>
      </c>
      <c r="G260" t="s">
        <v>1411</v>
      </c>
      <c r="H260" t="s">
        <v>1412</v>
      </c>
      <c r="I260" t="s">
        <v>144</v>
      </c>
      <c r="K260">
        <v>32608</v>
      </c>
      <c r="L260" t="s">
        <v>1392</v>
      </c>
      <c r="M260" t="s">
        <v>137</v>
      </c>
      <c r="P260" t="s">
        <v>1413</v>
      </c>
    </row>
    <row r="261" spans="6:16" x14ac:dyDescent="0.25">
      <c r="F261" t="s">
        <v>1414</v>
      </c>
      <c r="G261" t="s">
        <v>1415</v>
      </c>
      <c r="H261" t="s">
        <v>1416</v>
      </c>
      <c r="I261" t="s">
        <v>144</v>
      </c>
      <c r="K261">
        <v>32609</v>
      </c>
      <c r="L261" t="s">
        <v>1392</v>
      </c>
      <c r="M261" t="s">
        <v>137</v>
      </c>
      <c r="P261" t="s">
        <v>1417</v>
      </c>
    </row>
    <row r="262" spans="6:16" x14ac:dyDescent="0.25">
      <c r="F262" t="s">
        <v>1418</v>
      </c>
      <c r="G262" t="s">
        <v>1419</v>
      </c>
      <c r="H262" t="s">
        <v>1420</v>
      </c>
      <c r="I262" t="s">
        <v>144</v>
      </c>
      <c r="K262">
        <v>32610</v>
      </c>
      <c r="L262" t="s">
        <v>1392</v>
      </c>
      <c r="M262" t="s">
        <v>137</v>
      </c>
      <c r="P262" t="s">
        <v>1421</v>
      </c>
    </row>
    <row r="263" spans="6:16" x14ac:dyDescent="0.25">
      <c r="F263" t="s">
        <v>1422</v>
      </c>
      <c r="G263" t="s">
        <v>1423</v>
      </c>
      <c r="H263" t="s">
        <v>1424</v>
      </c>
      <c r="I263" t="s">
        <v>144</v>
      </c>
      <c r="K263">
        <v>32612</v>
      </c>
      <c r="L263" t="s">
        <v>1392</v>
      </c>
      <c r="M263" t="s">
        <v>137</v>
      </c>
      <c r="P263" t="s">
        <v>1425</v>
      </c>
    </row>
    <row r="264" spans="6:16" x14ac:dyDescent="0.25">
      <c r="F264" t="s">
        <v>1426</v>
      </c>
      <c r="G264" t="s">
        <v>1427</v>
      </c>
      <c r="H264" t="s">
        <v>1428</v>
      </c>
      <c r="I264" t="s">
        <v>144</v>
      </c>
      <c r="K264">
        <v>32615</v>
      </c>
      <c r="L264" t="s">
        <v>137</v>
      </c>
      <c r="M264" t="s">
        <v>137</v>
      </c>
      <c r="P264" t="s">
        <v>1429</v>
      </c>
    </row>
    <row r="265" spans="6:16" x14ac:dyDescent="0.25">
      <c r="F265" t="s">
        <v>1430</v>
      </c>
      <c r="G265" t="s">
        <v>1431</v>
      </c>
      <c r="H265" t="s">
        <v>1432</v>
      </c>
      <c r="I265" t="s">
        <v>144</v>
      </c>
      <c r="K265">
        <v>32616</v>
      </c>
      <c r="L265" t="s">
        <v>137</v>
      </c>
      <c r="M265" t="s">
        <v>137</v>
      </c>
      <c r="P265" t="s">
        <v>1433</v>
      </c>
    </row>
    <row r="266" spans="6:16" x14ac:dyDescent="0.25">
      <c r="F266" t="s">
        <v>1434</v>
      </c>
      <c r="G266" t="s">
        <v>1435</v>
      </c>
      <c r="H266" t="s">
        <v>1436</v>
      </c>
      <c r="I266" t="s">
        <v>144</v>
      </c>
      <c r="K266">
        <v>32617</v>
      </c>
      <c r="L266" t="s">
        <v>1437</v>
      </c>
      <c r="M266" t="s">
        <v>390</v>
      </c>
      <c r="P266" t="s">
        <v>1438</v>
      </c>
    </row>
    <row r="267" spans="6:16" x14ac:dyDescent="0.25">
      <c r="F267" t="s">
        <v>1439</v>
      </c>
      <c r="G267" t="s">
        <v>1440</v>
      </c>
      <c r="H267" t="s">
        <v>1441</v>
      </c>
      <c r="I267" t="s">
        <v>209</v>
      </c>
      <c r="K267">
        <v>32618</v>
      </c>
      <c r="L267" t="s">
        <v>1442</v>
      </c>
      <c r="M267" t="s">
        <v>137</v>
      </c>
      <c r="P267" t="s">
        <v>1443</v>
      </c>
    </row>
    <row r="268" spans="6:16" x14ac:dyDescent="0.25">
      <c r="F268" t="s">
        <v>1444</v>
      </c>
      <c r="G268" t="s">
        <v>1445</v>
      </c>
      <c r="H268" t="s">
        <v>1446</v>
      </c>
      <c r="I268" t="s">
        <v>144</v>
      </c>
      <c r="K268">
        <v>32619</v>
      </c>
      <c r="L268" t="s">
        <v>1447</v>
      </c>
      <c r="M268" t="s">
        <v>271</v>
      </c>
      <c r="P268" t="s">
        <v>1448</v>
      </c>
    </row>
    <row r="269" spans="6:16" x14ac:dyDescent="0.25">
      <c r="F269" t="s">
        <v>1449</v>
      </c>
      <c r="G269" t="s">
        <v>1450</v>
      </c>
      <c r="H269" t="s">
        <v>1451</v>
      </c>
      <c r="I269" t="s">
        <v>144</v>
      </c>
      <c r="K269">
        <v>32621</v>
      </c>
      <c r="L269" t="s">
        <v>1452</v>
      </c>
      <c r="M269" t="s">
        <v>369</v>
      </c>
      <c r="P269" t="s">
        <v>1453</v>
      </c>
    </row>
    <row r="270" spans="6:16" x14ac:dyDescent="0.25">
      <c r="F270" t="s">
        <v>1454</v>
      </c>
      <c r="G270" t="s">
        <v>1455</v>
      </c>
      <c r="H270" t="s">
        <v>1456</v>
      </c>
      <c r="I270" t="s">
        <v>144</v>
      </c>
      <c r="K270">
        <v>32622</v>
      </c>
      <c r="L270" t="s">
        <v>1457</v>
      </c>
      <c r="M270" t="s">
        <v>168</v>
      </c>
      <c r="P270" t="s">
        <v>1458</v>
      </c>
    </row>
    <row r="271" spans="6:16" x14ac:dyDescent="0.25">
      <c r="F271" t="s">
        <v>1459</v>
      </c>
      <c r="G271" t="s">
        <v>1460</v>
      </c>
      <c r="H271" t="s">
        <v>1461</v>
      </c>
      <c r="I271" t="s">
        <v>144</v>
      </c>
      <c r="K271">
        <v>32625</v>
      </c>
      <c r="L271" t="s">
        <v>1462</v>
      </c>
      <c r="M271" t="s">
        <v>369</v>
      </c>
      <c r="P271" t="s">
        <v>1463</v>
      </c>
    </row>
    <row r="272" spans="6:16" x14ac:dyDescent="0.25">
      <c r="F272" t="s">
        <v>1464</v>
      </c>
      <c r="G272" t="s">
        <v>1465</v>
      </c>
      <c r="H272" t="s">
        <v>1466</v>
      </c>
      <c r="I272" t="s">
        <v>209</v>
      </c>
      <c r="K272">
        <v>32626</v>
      </c>
      <c r="L272" t="s">
        <v>1467</v>
      </c>
      <c r="M272" t="s">
        <v>369</v>
      </c>
      <c r="P272" t="s">
        <v>1468</v>
      </c>
    </row>
    <row r="273" spans="6:16" x14ac:dyDescent="0.25">
      <c r="F273" t="s">
        <v>1469</v>
      </c>
      <c r="G273" t="s">
        <v>1470</v>
      </c>
      <c r="H273" t="s">
        <v>1471</v>
      </c>
      <c r="I273" t="s">
        <v>144</v>
      </c>
      <c r="K273">
        <v>32628</v>
      </c>
      <c r="L273" t="s">
        <v>1472</v>
      </c>
      <c r="M273" t="s">
        <v>234</v>
      </c>
      <c r="P273" t="s">
        <v>1473</v>
      </c>
    </row>
    <row r="274" spans="6:16" x14ac:dyDescent="0.25">
      <c r="F274" t="s">
        <v>1474</v>
      </c>
      <c r="G274" t="s">
        <v>1475</v>
      </c>
      <c r="H274" t="s">
        <v>1476</v>
      </c>
      <c r="I274" t="s">
        <v>144</v>
      </c>
      <c r="K274">
        <v>32631</v>
      </c>
      <c r="L274" t="s">
        <v>1477</v>
      </c>
      <c r="M274" t="s">
        <v>137</v>
      </c>
      <c r="P274" t="s">
        <v>1478</v>
      </c>
    </row>
    <row r="275" spans="6:16" x14ac:dyDescent="0.25">
      <c r="F275" t="s">
        <v>1479</v>
      </c>
      <c r="G275" t="s">
        <v>1480</v>
      </c>
      <c r="H275" t="s">
        <v>1481</v>
      </c>
      <c r="I275" t="s">
        <v>144</v>
      </c>
      <c r="K275">
        <v>32634</v>
      </c>
      <c r="L275" t="s">
        <v>1482</v>
      </c>
      <c r="M275" t="s">
        <v>390</v>
      </c>
      <c r="P275" t="s">
        <v>1483</v>
      </c>
    </row>
    <row r="276" spans="6:16" x14ac:dyDescent="0.25">
      <c r="F276" t="s">
        <v>1484</v>
      </c>
      <c r="G276" t="s">
        <v>1485</v>
      </c>
      <c r="H276" t="s">
        <v>1486</v>
      </c>
      <c r="I276" t="s">
        <v>144</v>
      </c>
      <c r="K276">
        <v>32639</v>
      </c>
      <c r="L276" t="s">
        <v>1487</v>
      </c>
      <c r="M276" t="s">
        <v>369</v>
      </c>
      <c r="P276" t="s">
        <v>1488</v>
      </c>
    </row>
    <row r="277" spans="6:16" x14ac:dyDescent="0.25">
      <c r="F277" t="s">
        <v>1489</v>
      </c>
      <c r="G277" t="s">
        <v>1490</v>
      </c>
      <c r="H277" t="s">
        <v>1491</v>
      </c>
      <c r="I277" t="s">
        <v>144</v>
      </c>
      <c r="K277">
        <v>32640</v>
      </c>
      <c r="L277" t="s">
        <v>1492</v>
      </c>
      <c r="M277" t="s">
        <v>137</v>
      </c>
      <c r="P277" t="s">
        <v>1493</v>
      </c>
    </row>
    <row r="278" spans="6:16" x14ac:dyDescent="0.25">
      <c r="F278" t="s">
        <v>1494</v>
      </c>
      <c r="G278" t="s">
        <v>1495</v>
      </c>
      <c r="H278" t="s">
        <v>1496</v>
      </c>
      <c r="I278" t="s">
        <v>144</v>
      </c>
      <c r="K278">
        <v>32641</v>
      </c>
      <c r="L278" t="s">
        <v>1392</v>
      </c>
      <c r="M278" t="s">
        <v>137</v>
      </c>
      <c r="P278" t="s">
        <v>1497</v>
      </c>
    </row>
    <row r="279" spans="6:16" x14ac:dyDescent="0.25">
      <c r="F279" t="s">
        <v>1498</v>
      </c>
      <c r="G279" t="s">
        <v>1499</v>
      </c>
      <c r="H279" t="s">
        <v>1500</v>
      </c>
      <c r="I279" t="s">
        <v>144</v>
      </c>
      <c r="K279">
        <v>32643</v>
      </c>
      <c r="L279" t="s">
        <v>1501</v>
      </c>
      <c r="M279" t="s">
        <v>137</v>
      </c>
      <c r="P279" t="s">
        <v>1502</v>
      </c>
    </row>
    <row r="280" spans="6:16" x14ac:dyDescent="0.25">
      <c r="F280" t="s">
        <v>1503</v>
      </c>
      <c r="G280" t="s">
        <v>1504</v>
      </c>
      <c r="H280" t="s">
        <v>1505</v>
      </c>
      <c r="I280" t="s">
        <v>209</v>
      </c>
      <c r="K280">
        <v>32648</v>
      </c>
      <c r="L280" t="s">
        <v>1506</v>
      </c>
      <c r="M280" t="s">
        <v>234</v>
      </c>
      <c r="P280" t="s">
        <v>1507</v>
      </c>
    </row>
    <row r="281" spans="6:16" x14ac:dyDescent="0.25">
      <c r="F281" t="s">
        <v>1508</v>
      </c>
      <c r="G281" t="s">
        <v>1509</v>
      </c>
      <c r="H281" t="s">
        <v>1510</v>
      </c>
      <c r="I281" t="s">
        <v>144</v>
      </c>
      <c r="K281">
        <v>32653</v>
      </c>
      <c r="L281" t="s">
        <v>1392</v>
      </c>
      <c r="M281" t="s">
        <v>137</v>
      </c>
      <c r="P281" t="s">
        <v>1511</v>
      </c>
    </row>
    <row r="282" spans="6:16" x14ac:dyDescent="0.25">
      <c r="F282" t="s">
        <v>1512</v>
      </c>
      <c r="G282" t="s">
        <v>1513</v>
      </c>
      <c r="H282" t="s">
        <v>1514</v>
      </c>
      <c r="I282" t="s">
        <v>209</v>
      </c>
      <c r="K282">
        <v>32656</v>
      </c>
      <c r="L282" t="s">
        <v>1515</v>
      </c>
      <c r="M282" t="s">
        <v>146</v>
      </c>
      <c r="P282" t="s">
        <v>1516</v>
      </c>
    </row>
    <row r="283" spans="6:16" x14ac:dyDescent="0.25">
      <c r="F283" t="s">
        <v>1517</v>
      </c>
      <c r="G283" t="s">
        <v>1518</v>
      </c>
      <c r="H283" t="s">
        <v>1519</v>
      </c>
      <c r="I283" t="s">
        <v>209</v>
      </c>
      <c r="K283">
        <v>32658</v>
      </c>
      <c r="L283" t="s">
        <v>1520</v>
      </c>
      <c r="M283" t="s">
        <v>137</v>
      </c>
      <c r="P283" t="s">
        <v>1521</v>
      </c>
    </row>
    <row r="284" spans="6:16" x14ac:dyDescent="0.25">
      <c r="F284" t="s">
        <v>1522</v>
      </c>
      <c r="G284" t="s">
        <v>1523</v>
      </c>
      <c r="H284" t="s">
        <v>1524</v>
      </c>
      <c r="I284" t="s">
        <v>209</v>
      </c>
      <c r="K284">
        <v>32664</v>
      </c>
      <c r="L284" t="s">
        <v>1525</v>
      </c>
      <c r="M284" t="s">
        <v>390</v>
      </c>
      <c r="P284" t="s">
        <v>1526</v>
      </c>
    </row>
    <row r="285" spans="6:16" x14ac:dyDescent="0.25">
      <c r="F285" t="s">
        <v>1527</v>
      </c>
      <c r="G285" t="s">
        <v>1528</v>
      </c>
      <c r="H285" t="s">
        <v>1529</v>
      </c>
      <c r="I285" t="s">
        <v>209</v>
      </c>
      <c r="K285">
        <v>32666</v>
      </c>
      <c r="L285" t="s">
        <v>1530</v>
      </c>
      <c r="M285" t="s">
        <v>428</v>
      </c>
      <c r="P285" t="s">
        <v>1531</v>
      </c>
    </row>
    <row r="286" spans="6:16" x14ac:dyDescent="0.25">
      <c r="F286" t="s">
        <v>1532</v>
      </c>
      <c r="G286" t="s">
        <v>1533</v>
      </c>
      <c r="H286" t="s">
        <v>1534</v>
      </c>
      <c r="I286" t="s">
        <v>144</v>
      </c>
      <c r="K286">
        <v>32667</v>
      </c>
      <c r="L286" t="s">
        <v>1535</v>
      </c>
      <c r="M286" t="s">
        <v>137</v>
      </c>
      <c r="P286" t="s">
        <v>1536</v>
      </c>
    </row>
    <row r="287" spans="6:16" x14ac:dyDescent="0.25">
      <c r="F287" t="s">
        <v>1537</v>
      </c>
      <c r="G287" t="s">
        <v>1538</v>
      </c>
      <c r="H287" t="s">
        <v>1539</v>
      </c>
      <c r="I287" t="s">
        <v>209</v>
      </c>
      <c r="K287">
        <v>32668</v>
      </c>
      <c r="L287" t="s">
        <v>1540</v>
      </c>
      <c r="M287" t="s">
        <v>369</v>
      </c>
      <c r="P287" t="s">
        <v>1541</v>
      </c>
    </row>
    <row r="288" spans="6:16" x14ac:dyDescent="0.25">
      <c r="F288" t="s">
        <v>1542</v>
      </c>
      <c r="G288" t="s">
        <v>1543</v>
      </c>
      <c r="H288" t="s">
        <v>1544</v>
      </c>
      <c r="I288" t="s">
        <v>209</v>
      </c>
      <c r="K288">
        <v>32669</v>
      </c>
      <c r="L288" t="s">
        <v>1545</v>
      </c>
      <c r="M288" t="s">
        <v>137</v>
      </c>
      <c r="P288" t="s">
        <v>1546</v>
      </c>
    </row>
    <row r="289" spans="6:16" x14ac:dyDescent="0.25">
      <c r="F289" t="s">
        <v>1547</v>
      </c>
      <c r="G289" t="s">
        <v>1548</v>
      </c>
      <c r="H289" t="s">
        <v>1549</v>
      </c>
      <c r="I289" t="s">
        <v>209</v>
      </c>
      <c r="K289">
        <v>32680</v>
      </c>
      <c r="L289" t="s">
        <v>1550</v>
      </c>
      <c r="M289" t="s">
        <v>234</v>
      </c>
      <c r="P289" t="s">
        <v>1551</v>
      </c>
    </row>
    <row r="290" spans="6:16" x14ac:dyDescent="0.25">
      <c r="F290" t="s">
        <v>1552</v>
      </c>
      <c r="G290" t="s">
        <v>1553</v>
      </c>
      <c r="H290" t="s">
        <v>1554</v>
      </c>
      <c r="I290" t="s">
        <v>209</v>
      </c>
      <c r="K290">
        <v>32681</v>
      </c>
      <c r="L290" t="s">
        <v>1555</v>
      </c>
      <c r="M290" t="s">
        <v>390</v>
      </c>
      <c r="P290" t="s">
        <v>1556</v>
      </c>
    </row>
    <row r="291" spans="6:16" x14ac:dyDescent="0.25">
      <c r="F291" t="s">
        <v>1557</v>
      </c>
      <c r="G291" t="s">
        <v>1558</v>
      </c>
      <c r="H291" t="s">
        <v>1559</v>
      </c>
      <c r="I291" t="s">
        <v>144</v>
      </c>
      <c r="K291">
        <v>32683</v>
      </c>
      <c r="L291" t="s">
        <v>1560</v>
      </c>
      <c r="M291" t="s">
        <v>369</v>
      </c>
      <c r="P291" t="s">
        <v>1561</v>
      </c>
    </row>
    <row r="292" spans="6:16" x14ac:dyDescent="0.25">
      <c r="F292" t="s">
        <v>1562</v>
      </c>
      <c r="G292" t="s">
        <v>1563</v>
      </c>
      <c r="H292" t="s">
        <v>1564</v>
      </c>
      <c r="I292" t="s">
        <v>144</v>
      </c>
      <c r="K292">
        <v>32686</v>
      </c>
      <c r="L292" t="s">
        <v>1565</v>
      </c>
      <c r="M292" t="s">
        <v>390</v>
      </c>
      <c r="P292" t="s">
        <v>1566</v>
      </c>
    </row>
    <row r="293" spans="6:16" x14ac:dyDescent="0.25">
      <c r="F293" t="s">
        <v>1567</v>
      </c>
      <c r="G293" t="s">
        <v>1568</v>
      </c>
      <c r="H293" t="s">
        <v>1569</v>
      </c>
      <c r="I293" t="s">
        <v>144</v>
      </c>
      <c r="K293">
        <v>32692</v>
      </c>
      <c r="L293" t="s">
        <v>283</v>
      </c>
      <c r="M293" t="s">
        <v>234</v>
      </c>
      <c r="P293" t="s">
        <v>1570</v>
      </c>
    </row>
    <row r="294" spans="6:16" x14ac:dyDescent="0.25">
      <c r="F294" t="s">
        <v>1571</v>
      </c>
      <c r="G294" t="s">
        <v>1572</v>
      </c>
      <c r="H294" t="s">
        <v>1573</v>
      </c>
      <c r="I294" t="s">
        <v>144</v>
      </c>
      <c r="K294">
        <v>32693</v>
      </c>
      <c r="L294" t="s">
        <v>1574</v>
      </c>
      <c r="M294" t="s">
        <v>271</v>
      </c>
      <c r="P294" t="s">
        <v>1575</v>
      </c>
    </row>
    <row r="295" spans="6:16" x14ac:dyDescent="0.25">
      <c r="G295" t="s">
        <v>1576</v>
      </c>
      <c r="H295" t="s">
        <v>1577</v>
      </c>
      <c r="I295" t="s">
        <v>144</v>
      </c>
      <c r="K295">
        <v>32694</v>
      </c>
      <c r="L295" t="s">
        <v>1578</v>
      </c>
      <c r="M295" t="s">
        <v>137</v>
      </c>
      <c r="P295" t="s">
        <v>1579</v>
      </c>
    </row>
    <row r="296" spans="6:16" x14ac:dyDescent="0.25">
      <c r="G296" t="s">
        <v>1580</v>
      </c>
      <c r="H296" t="s">
        <v>1581</v>
      </c>
      <c r="I296" t="s">
        <v>144</v>
      </c>
      <c r="K296">
        <v>32696</v>
      </c>
      <c r="L296" t="s">
        <v>1582</v>
      </c>
      <c r="M296" t="s">
        <v>369</v>
      </c>
      <c r="P296" t="s">
        <v>1583</v>
      </c>
    </row>
    <row r="297" spans="6:16" x14ac:dyDescent="0.25">
      <c r="G297" t="s">
        <v>1584</v>
      </c>
      <c r="H297" t="s">
        <v>1585</v>
      </c>
      <c r="I297" t="s">
        <v>144</v>
      </c>
      <c r="K297">
        <v>32697</v>
      </c>
      <c r="L297" t="s">
        <v>1586</v>
      </c>
      <c r="M297" t="s">
        <v>258</v>
      </c>
      <c r="P297" t="s">
        <v>1587</v>
      </c>
    </row>
    <row r="298" spans="6:16" x14ac:dyDescent="0.25">
      <c r="G298" t="s">
        <v>1588</v>
      </c>
      <c r="H298" t="s">
        <v>1589</v>
      </c>
      <c r="I298" t="s">
        <v>209</v>
      </c>
      <c r="K298">
        <v>32701</v>
      </c>
      <c r="L298" t="s">
        <v>1590</v>
      </c>
      <c r="M298" t="s">
        <v>479</v>
      </c>
      <c r="P298" t="s">
        <v>1591</v>
      </c>
    </row>
    <row r="299" spans="6:16" x14ac:dyDescent="0.25">
      <c r="G299" t="s">
        <v>1592</v>
      </c>
      <c r="H299" t="s">
        <v>1593</v>
      </c>
      <c r="I299" t="s">
        <v>144</v>
      </c>
      <c r="K299">
        <v>32702</v>
      </c>
      <c r="L299" t="s">
        <v>1594</v>
      </c>
      <c r="M299" t="s">
        <v>353</v>
      </c>
      <c r="P299" t="s">
        <v>1595</v>
      </c>
    </row>
    <row r="300" spans="6:16" x14ac:dyDescent="0.25">
      <c r="G300" t="s">
        <v>1596</v>
      </c>
      <c r="H300" t="s">
        <v>1597</v>
      </c>
      <c r="I300" t="s">
        <v>144</v>
      </c>
      <c r="K300">
        <v>32703</v>
      </c>
      <c r="L300" t="s">
        <v>1598</v>
      </c>
      <c r="M300" t="s">
        <v>430</v>
      </c>
      <c r="P300" t="s">
        <v>1599</v>
      </c>
    </row>
    <row r="301" spans="6:16" x14ac:dyDescent="0.25">
      <c r="G301" t="s">
        <v>1600</v>
      </c>
      <c r="H301" t="s">
        <v>1601</v>
      </c>
      <c r="I301" t="s">
        <v>144</v>
      </c>
      <c r="K301">
        <v>32707</v>
      </c>
      <c r="L301" t="s">
        <v>1602</v>
      </c>
      <c r="M301" t="s">
        <v>479</v>
      </c>
      <c r="P301" t="s">
        <v>1603</v>
      </c>
    </row>
    <row r="302" spans="6:16" x14ac:dyDescent="0.25">
      <c r="G302" t="s">
        <v>1604</v>
      </c>
      <c r="H302" t="s">
        <v>1605</v>
      </c>
      <c r="I302" t="s">
        <v>144</v>
      </c>
      <c r="K302">
        <v>32708</v>
      </c>
      <c r="L302" t="s">
        <v>1606</v>
      </c>
      <c r="M302" t="s">
        <v>479</v>
      </c>
      <c r="P302" t="s">
        <v>1607</v>
      </c>
    </row>
    <row r="303" spans="6:16" x14ac:dyDescent="0.25">
      <c r="G303" t="s">
        <v>1608</v>
      </c>
      <c r="H303" t="s">
        <v>1609</v>
      </c>
      <c r="I303" t="s">
        <v>144</v>
      </c>
      <c r="K303">
        <v>32709</v>
      </c>
      <c r="L303" t="s">
        <v>1610</v>
      </c>
      <c r="M303" t="s">
        <v>430</v>
      </c>
      <c r="P303" t="s">
        <v>1611</v>
      </c>
    </row>
    <row r="304" spans="6:16" x14ac:dyDescent="0.25">
      <c r="G304" t="s">
        <v>1612</v>
      </c>
      <c r="H304" t="s">
        <v>1613</v>
      </c>
      <c r="I304" t="s">
        <v>144</v>
      </c>
      <c r="K304">
        <v>32712</v>
      </c>
      <c r="L304" t="s">
        <v>1598</v>
      </c>
      <c r="M304" t="s">
        <v>430</v>
      </c>
      <c r="P304" t="s">
        <v>1614</v>
      </c>
    </row>
    <row r="305" spans="7:16" x14ac:dyDescent="0.25">
      <c r="G305" t="s">
        <v>1615</v>
      </c>
      <c r="H305" t="s">
        <v>1616</v>
      </c>
      <c r="I305" t="s">
        <v>144</v>
      </c>
      <c r="K305">
        <v>32713</v>
      </c>
      <c r="L305" t="s">
        <v>1617</v>
      </c>
      <c r="M305" t="s">
        <v>441</v>
      </c>
      <c r="P305" t="s">
        <v>1618</v>
      </c>
    </row>
    <row r="306" spans="7:16" x14ac:dyDescent="0.25">
      <c r="G306" t="s">
        <v>1619</v>
      </c>
      <c r="H306" t="s">
        <v>1620</v>
      </c>
      <c r="I306" t="s">
        <v>144</v>
      </c>
      <c r="K306">
        <v>32714</v>
      </c>
      <c r="L306" t="s">
        <v>1590</v>
      </c>
      <c r="M306" t="s">
        <v>479</v>
      </c>
      <c r="P306" t="s">
        <v>1621</v>
      </c>
    </row>
    <row r="307" spans="7:16" x14ac:dyDescent="0.25">
      <c r="G307" t="s">
        <v>1622</v>
      </c>
      <c r="H307" t="s">
        <v>1623</v>
      </c>
      <c r="I307" t="s">
        <v>144</v>
      </c>
      <c r="K307">
        <v>32720</v>
      </c>
      <c r="L307" t="s">
        <v>1624</v>
      </c>
      <c r="M307" t="s">
        <v>441</v>
      </c>
      <c r="P307" t="s">
        <v>1625</v>
      </c>
    </row>
    <row r="308" spans="7:16" x14ac:dyDescent="0.25">
      <c r="G308" t="s">
        <v>1626</v>
      </c>
      <c r="H308" t="s">
        <v>1627</v>
      </c>
      <c r="I308" t="s">
        <v>144</v>
      </c>
      <c r="K308">
        <v>32723</v>
      </c>
      <c r="L308" t="s">
        <v>1624</v>
      </c>
      <c r="M308" t="s">
        <v>441</v>
      </c>
      <c r="P308" t="s">
        <v>1628</v>
      </c>
    </row>
    <row r="309" spans="7:16" x14ac:dyDescent="0.25">
      <c r="G309" t="s">
        <v>1629</v>
      </c>
      <c r="H309" t="s">
        <v>1630</v>
      </c>
      <c r="I309" t="s">
        <v>144</v>
      </c>
      <c r="K309">
        <v>32724</v>
      </c>
      <c r="L309" t="s">
        <v>1624</v>
      </c>
      <c r="M309" t="s">
        <v>441</v>
      </c>
      <c r="P309" t="s">
        <v>1631</v>
      </c>
    </row>
    <row r="310" spans="7:16" x14ac:dyDescent="0.25">
      <c r="G310" t="s">
        <v>1632</v>
      </c>
      <c r="H310" t="s">
        <v>1633</v>
      </c>
      <c r="I310" t="s">
        <v>144</v>
      </c>
      <c r="K310">
        <v>32725</v>
      </c>
      <c r="L310" t="s">
        <v>1634</v>
      </c>
      <c r="M310" t="s">
        <v>441</v>
      </c>
      <c r="P310" t="s">
        <v>1635</v>
      </c>
    </row>
    <row r="311" spans="7:16" x14ac:dyDescent="0.25">
      <c r="G311" t="s">
        <v>1636</v>
      </c>
      <c r="H311" t="s">
        <v>1637</v>
      </c>
      <c r="I311" t="s">
        <v>144</v>
      </c>
      <c r="K311">
        <v>32726</v>
      </c>
      <c r="L311" t="s">
        <v>1638</v>
      </c>
      <c r="M311" t="s">
        <v>353</v>
      </c>
      <c r="P311" t="s">
        <v>1639</v>
      </c>
    </row>
    <row r="312" spans="7:16" x14ac:dyDescent="0.25">
      <c r="G312" t="s">
        <v>1640</v>
      </c>
      <c r="H312" t="s">
        <v>1641</v>
      </c>
      <c r="I312" t="s">
        <v>144</v>
      </c>
      <c r="K312">
        <v>32730</v>
      </c>
      <c r="L312" t="s">
        <v>1602</v>
      </c>
      <c r="M312" t="s">
        <v>479</v>
      </c>
      <c r="P312" t="s">
        <v>1642</v>
      </c>
    </row>
    <row r="313" spans="7:16" x14ac:dyDescent="0.25">
      <c r="G313" t="s">
        <v>1643</v>
      </c>
      <c r="H313" t="s">
        <v>1644</v>
      </c>
      <c r="I313" t="s">
        <v>144</v>
      </c>
      <c r="K313">
        <v>32732</v>
      </c>
      <c r="L313" t="s">
        <v>1645</v>
      </c>
      <c r="M313" t="s">
        <v>479</v>
      </c>
      <c r="P313" t="s">
        <v>1646</v>
      </c>
    </row>
    <row r="314" spans="7:16" x14ac:dyDescent="0.25">
      <c r="G314" t="s">
        <v>1647</v>
      </c>
      <c r="H314" t="s">
        <v>1648</v>
      </c>
      <c r="I314" t="s">
        <v>144</v>
      </c>
      <c r="K314">
        <v>32735</v>
      </c>
      <c r="L314" t="s">
        <v>1649</v>
      </c>
      <c r="M314" t="s">
        <v>353</v>
      </c>
      <c r="P314" t="s">
        <v>1650</v>
      </c>
    </row>
    <row r="315" spans="7:16" x14ac:dyDescent="0.25">
      <c r="G315" t="s">
        <v>1651</v>
      </c>
      <c r="H315" t="s">
        <v>1652</v>
      </c>
      <c r="I315" t="s">
        <v>144</v>
      </c>
      <c r="K315">
        <v>32736</v>
      </c>
      <c r="L315" t="s">
        <v>1638</v>
      </c>
      <c r="M315" t="s">
        <v>353</v>
      </c>
      <c r="P315" t="s">
        <v>1653</v>
      </c>
    </row>
    <row r="316" spans="7:16" x14ac:dyDescent="0.25">
      <c r="G316" t="s">
        <v>1654</v>
      </c>
      <c r="H316" t="s">
        <v>1655</v>
      </c>
      <c r="I316" t="s">
        <v>144</v>
      </c>
      <c r="K316">
        <v>32738</v>
      </c>
      <c r="L316" t="s">
        <v>1634</v>
      </c>
      <c r="M316" t="s">
        <v>441</v>
      </c>
      <c r="P316" t="s">
        <v>1656</v>
      </c>
    </row>
    <row r="317" spans="7:16" x14ac:dyDescent="0.25">
      <c r="G317" t="s">
        <v>1657</v>
      </c>
      <c r="H317" t="s">
        <v>1658</v>
      </c>
      <c r="I317" t="s">
        <v>144</v>
      </c>
      <c r="K317">
        <v>32744</v>
      </c>
      <c r="L317" t="s">
        <v>1659</v>
      </c>
      <c r="M317" t="s">
        <v>441</v>
      </c>
      <c r="P317" t="s">
        <v>1660</v>
      </c>
    </row>
    <row r="318" spans="7:16" x14ac:dyDescent="0.25">
      <c r="G318" t="s">
        <v>1661</v>
      </c>
      <c r="H318" t="s">
        <v>1662</v>
      </c>
      <c r="I318" t="s">
        <v>144</v>
      </c>
      <c r="K318">
        <v>32746</v>
      </c>
      <c r="L318" t="s">
        <v>1663</v>
      </c>
      <c r="M318" t="s">
        <v>479</v>
      </c>
      <c r="P318" t="s">
        <v>1664</v>
      </c>
    </row>
    <row r="319" spans="7:16" x14ac:dyDescent="0.25">
      <c r="G319" t="s">
        <v>1665</v>
      </c>
      <c r="H319" t="s">
        <v>1666</v>
      </c>
      <c r="I319" t="s">
        <v>144</v>
      </c>
      <c r="K319">
        <v>32750</v>
      </c>
      <c r="L319" t="s">
        <v>1667</v>
      </c>
      <c r="M319" t="s">
        <v>479</v>
      </c>
      <c r="P319" t="s">
        <v>1668</v>
      </c>
    </row>
    <row r="320" spans="7:16" x14ac:dyDescent="0.25">
      <c r="G320" t="s">
        <v>1669</v>
      </c>
      <c r="H320" t="s">
        <v>1670</v>
      </c>
      <c r="I320" t="s">
        <v>144</v>
      </c>
      <c r="K320">
        <v>32751</v>
      </c>
      <c r="L320" t="s">
        <v>1671</v>
      </c>
      <c r="M320" t="s">
        <v>430</v>
      </c>
      <c r="P320" t="s">
        <v>1672</v>
      </c>
    </row>
    <row r="321" spans="7:16" x14ac:dyDescent="0.25">
      <c r="G321" t="s">
        <v>1673</v>
      </c>
      <c r="H321" t="s">
        <v>1674</v>
      </c>
      <c r="I321" t="s">
        <v>144</v>
      </c>
      <c r="K321">
        <v>32754</v>
      </c>
      <c r="L321" t="s">
        <v>1675</v>
      </c>
      <c r="M321" t="s">
        <v>178</v>
      </c>
      <c r="P321" t="s">
        <v>1676</v>
      </c>
    </row>
    <row r="322" spans="7:16" x14ac:dyDescent="0.25">
      <c r="G322" t="s">
        <v>1677</v>
      </c>
      <c r="H322" t="s">
        <v>1678</v>
      </c>
      <c r="I322" t="s">
        <v>144</v>
      </c>
      <c r="K322">
        <v>32757</v>
      </c>
      <c r="L322" t="s">
        <v>1679</v>
      </c>
      <c r="M322" t="s">
        <v>353</v>
      </c>
      <c r="P322" t="s">
        <v>1680</v>
      </c>
    </row>
    <row r="323" spans="7:16" x14ac:dyDescent="0.25">
      <c r="G323" t="s">
        <v>1681</v>
      </c>
      <c r="H323" t="s">
        <v>1682</v>
      </c>
      <c r="I323" t="s">
        <v>144</v>
      </c>
      <c r="K323">
        <v>32759</v>
      </c>
      <c r="L323" t="s">
        <v>1683</v>
      </c>
      <c r="M323" t="s">
        <v>441</v>
      </c>
      <c r="P323" t="s">
        <v>1684</v>
      </c>
    </row>
    <row r="324" spans="7:16" x14ac:dyDescent="0.25">
      <c r="G324" t="s">
        <v>1685</v>
      </c>
      <c r="H324" t="s">
        <v>1686</v>
      </c>
      <c r="I324" t="s">
        <v>144</v>
      </c>
      <c r="K324">
        <v>32763</v>
      </c>
      <c r="L324" t="s">
        <v>1687</v>
      </c>
      <c r="M324" t="s">
        <v>441</v>
      </c>
      <c r="P324" t="s">
        <v>1688</v>
      </c>
    </row>
    <row r="325" spans="7:16" x14ac:dyDescent="0.25">
      <c r="G325" t="s">
        <v>1689</v>
      </c>
      <c r="H325" t="s">
        <v>1690</v>
      </c>
      <c r="I325" t="s">
        <v>209</v>
      </c>
      <c r="K325">
        <v>32764</v>
      </c>
      <c r="L325" t="s">
        <v>1691</v>
      </c>
      <c r="M325" t="s">
        <v>441</v>
      </c>
      <c r="P325" t="s">
        <v>1692</v>
      </c>
    </row>
    <row r="326" spans="7:16" x14ac:dyDescent="0.25">
      <c r="G326" t="s">
        <v>1693</v>
      </c>
      <c r="H326" t="s">
        <v>1694</v>
      </c>
      <c r="I326" t="s">
        <v>209</v>
      </c>
      <c r="K326">
        <v>32765</v>
      </c>
      <c r="L326" t="s">
        <v>1695</v>
      </c>
      <c r="M326" t="s">
        <v>479</v>
      </c>
      <c r="P326" t="s">
        <v>1696</v>
      </c>
    </row>
    <row r="327" spans="7:16" x14ac:dyDescent="0.25">
      <c r="G327" t="s">
        <v>1697</v>
      </c>
      <c r="H327" t="s">
        <v>1698</v>
      </c>
      <c r="I327" t="s">
        <v>209</v>
      </c>
      <c r="K327">
        <v>32766</v>
      </c>
      <c r="L327" t="s">
        <v>1695</v>
      </c>
      <c r="M327" t="s">
        <v>479</v>
      </c>
      <c r="P327" t="s">
        <v>1699</v>
      </c>
    </row>
    <row r="328" spans="7:16" x14ac:dyDescent="0.25">
      <c r="G328" t="s">
        <v>1700</v>
      </c>
      <c r="H328" t="s">
        <v>1701</v>
      </c>
      <c r="I328" t="s">
        <v>209</v>
      </c>
      <c r="K328">
        <v>32767</v>
      </c>
      <c r="L328" t="s">
        <v>1702</v>
      </c>
      <c r="M328" t="s">
        <v>353</v>
      </c>
      <c r="P328" t="s">
        <v>1703</v>
      </c>
    </row>
    <row r="329" spans="7:16" x14ac:dyDescent="0.25">
      <c r="G329" t="s">
        <v>1704</v>
      </c>
      <c r="H329" t="s">
        <v>1705</v>
      </c>
      <c r="I329" t="s">
        <v>209</v>
      </c>
      <c r="K329">
        <v>32768</v>
      </c>
      <c r="L329" t="s">
        <v>1706</v>
      </c>
      <c r="M329" t="s">
        <v>430</v>
      </c>
      <c r="P329" t="s">
        <v>1707</v>
      </c>
    </row>
    <row r="330" spans="7:16" x14ac:dyDescent="0.25">
      <c r="G330" t="s">
        <v>1708</v>
      </c>
      <c r="H330" t="s">
        <v>1709</v>
      </c>
      <c r="I330" t="s">
        <v>209</v>
      </c>
      <c r="K330">
        <v>32771</v>
      </c>
      <c r="L330" t="s">
        <v>1710</v>
      </c>
      <c r="M330" t="s">
        <v>479</v>
      </c>
      <c r="P330" t="s">
        <v>1711</v>
      </c>
    </row>
    <row r="331" spans="7:16" x14ac:dyDescent="0.25">
      <c r="G331" t="s">
        <v>1712</v>
      </c>
      <c r="H331" t="s">
        <v>1713</v>
      </c>
      <c r="I331" t="s">
        <v>209</v>
      </c>
      <c r="K331">
        <v>32773</v>
      </c>
      <c r="L331" t="s">
        <v>1710</v>
      </c>
      <c r="M331" t="s">
        <v>479</v>
      </c>
      <c r="P331" t="s">
        <v>1714</v>
      </c>
    </row>
    <row r="332" spans="7:16" x14ac:dyDescent="0.25">
      <c r="G332" t="s">
        <v>1715</v>
      </c>
      <c r="H332" t="s">
        <v>1716</v>
      </c>
      <c r="I332" t="s">
        <v>209</v>
      </c>
      <c r="K332">
        <v>32775</v>
      </c>
      <c r="L332" t="s">
        <v>1717</v>
      </c>
      <c r="M332" t="s">
        <v>178</v>
      </c>
      <c r="P332" t="s">
        <v>1718</v>
      </c>
    </row>
    <row r="333" spans="7:16" x14ac:dyDescent="0.25">
      <c r="G333" t="s">
        <v>1719</v>
      </c>
      <c r="H333" t="s">
        <v>1720</v>
      </c>
      <c r="I333" t="s">
        <v>209</v>
      </c>
      <c r="K333">
        <v>32776</v>
      </c>
      <c r="L333" t="s">
        <v>1721</v>
      </c>
      <c r="M333" t="s">
        <v>353</v>
      </c>
      <c r="P333" t="s">
        <v>1722</v>
      </c>
    </row>
    <row r="334" spans="7:16" x14ac:dyDescent="0.25">
      <c r="G334" t="s">
        <v>1723</v>
      </c>
      <c r="H334" t="s">
        <v>1724</v>
      </c>
      <c r="I334" t="s">
        <v>209</v>
      </c>
      <c r="K334">
        <v>32778</v>
      </c>
      <c r="L334" t="s">
        <v>1725</v>
      </c>
      <c r="M334" t="s">
        <v>353</v>
      </c>
      <c r="P334" t="s">
        <v>1726</v>
      </c>
    </row>
    <row r="335" spans="7:16" x14ac:dyDescent="0.25">
      <c r="G335" t="s">
        <v>1727</v>
      </c>
      <c r="H335" t="s">
        <v>1728</v>
      </c>
      <c r="I335" t="s">
        <v>209</v>
      </c>
      <c r="K335">
        <v>32779</v>
      </c>
      <c r="L335" t="s">
        <v>1667</v>
      </c>
      <c r="M335" t="s">
        <v>479</v>
      </c>
      <c r="P335" t="s">
        <v>1729</v>
      </c>
    </row>
    <row r="336" spans="7:16" x14ac:dyDescent="0.25">
      <c r="G336" t="s">
        <v>1730</v>
      </c>
      <c r="H336" t="s">
        <v>1731</v>
      </c>
      <c r="I336" t="s">
        <v>209</v>
      </c>
      <c r="K336">
        <v>32780</v>
      </c>
      <c r="L336" t="s">
        <v>1732</v>
      </c>
      <c r="M336" t="s">
        <v>178</v>
      </c>
      <c r="P336" t="s">
        <v>1733</v>
      </c>
    </row>
    <row r="337" spans="7:16" x14ac:dyDescent="0.25">
      <c r="G337" t="s">
        <v>1734</v>
      </c>
      <c r="H337" t="s">
        <v>1735</v>
      </c>
      <c r="I337" t="s">
        <v>209</v>
      </c>
      <c r="K337">
        <v>32784</v>
      </c>
      <c r="L337" t="s">
        <v>1736</v>
      </c>
      <c r="M337" t="s">
        <v>390</v>
      </c>
      <c r="P337" t="s">
        <v>1737</v>
      </c>
    </row>
    <row r="338" spans="7:16" x14ac:dyDescent="0.25">
      <c r="G338" t="s">
        <v>1738</v>
      </c>
      <c r="H338" t="s">
        <v>1739</v>
      </c>
      <c r="I338" t="s">
        <v>209</v>
      </c>
      <c r="K338">
        <v>32789</v>
      </c>
      <c r="L338" t="s">
        <v>1740</v>
      </c>
      <c r="M338" t="s">
        <v>430</v>
      </c>
      <c r="P338" t="s">
        <v>1741</v>
      </c>
    </row>
    <row r="339" spans="7:16" x14ac:dyDescent="0.25">
      <c r="G339" t="s">
        <v>1742</v>
      </c>
      <c r="H339" t="s">
        <v>1743</v>
      </c>
      <c r="I339" t="s">
        <v>209</v>
      </c>
      <c r="K339">
        <v>32792</v>
      </c>
      <c r="L339" t="s">
        <v>1740</v>
      </c>
      <c r="M339" t="s">
        <v>479</v>
      </c>
      <c r="P339" t="s">
        <v>1744</v>
      </c>
    </row>
    <row r="340" spans="7:16" x14ac:dyDescent="0.25">
      <c r="G340" t="s">
        <v>1745</v>
      </c>
      <c r="H340" t="s">
        <v>1746</v>
      </c>
      <c r="I340" t="s">
        <v>209</v>
      </c>
      <c r="K340">
        <v>32796</v>
      </c>
      <c r="L340" t="s">
        <v>1732</v>
      </c>
      <c r="M340" t="s">
        <v>178</v>
      </c>
      <c r="P340" t="s">
        <v>1747</v>
      </c>
    </row>
    <row r="341" spans="7:16" x14ac:dyDescent="0.25">
      <c r="G341" t="s">
        <v>1748</v>
      </c>
      <c r="H341" t="s">
        <v>1749</v>
      </c>
      <c r="I341" t="s">
        <v>144</v>
      </c>
      <c r="K341">
        <v>32798</v>
      </c>
      <c r="L341" t="s">
        <v>1750</v>
      </c>
      <c r="M341" t="s">
        <v>430</v>
      </c>
      <c r="P341" t="s">
        <v>1751</v>
      </c>
    </row>
    <row r="342" spans="7:16" x14ac:dyDescent="0.25">
      <c r="G342" t="s">
        <v>1752</v>
      </c>
      <c r="H342" t="s">
        <v>1753</v>
      </c>
      <c r="I342" t="s">
        <v>144</v>
      </c>
      <c r="K342">
        <v>32801</v>
      </c>
      <c r="L342" t="s">
        <v>1754</v>
      </c>
      <c r="M342" t="s">
        <v>430</v>
      </c>
      <c r="P342" t="s">
        <v>1755</v>
      </c>
    </row>
    <row r="343" spans="7:16" x14ac:dyDescent="0.25">
      <c r="G343" t="s">
        <v>1756</v>
      </c>
      <c r="H343" t="s">
        <v>1757</v>
      </c>
      <c r="I343" t="s">
        <v>144</v>
      </c>
      <c r="K343">
        <v>32803</v>
      </c>
      <c r="L343" t="s">
        <v>1754</v>
      </c>
      <c r="M343" t="s">
        <v>430</v>
      </c>
      <c r="P343" t="s">
        <v>1758</v>
      </c>
    </row>
    <row r="344" spans="7:16" x14ac:dyDescent="0.25">
      <c r="G344" t="s">
        <v>1759</v>
      </c>
      <c r="H344" t="s">
        <v>1760</v>
      </c>
      <c r="I344" t="s">
        <v>144</v>
      </c>
      <c r="K344">
        <v>32804</v>
      </c>
      <c r="L344" t="s">
        <v>1754</v>
      </c>
      <c r="M344" t="s">
        <v>430</v>
      </c>
      <c r="P344" t="s">
        <v>1761</v>
      </c>
    </row>
    <row r="345" spans="7:16" x14ac:dyDescent="0.25">
      <c r="G345" t="s">
        <v>1762</v>
      </c>
      <c r="H345" t="s">
        <v>1763</v>
      </c>
      <c r="I345" t="s">
        <v>144</v>
      </c>
      <c r="K345">
        <v>32805</v>
      </c>
      <c r="L345" t="s">
        <v>1754</v>
      </c>
      <c r="M345" t="s">
        <v>430</v>
      </c>
      <c r="P345" t="s">
        <v>1764</v>
      </c>
    </row>
    <row r="346" spans="7:16" x14ac:dyDescent="0.25">
      <c r="G346" t="s">
        <v>1765</v>
      </c>
      <c r="H346" t="s">
        <v>1766</v>
      </c>
      <c r="I346" t="s">
        <v>144</v>
      </c>
      <c r="K346">
        <v>32806</v>
      </c>
      <c r="L346" t="s">
        <v>1754</v>
      </c>
      <c r="M346" t="s">
        <v>430</v>
      </c>
      <c r="P346" t="s">
        <v>1767</v>
      </c>
    </row>
    <row r="347" spans="7:16" x14ac:dyDescent="0.25">
      <c r="G347" t="s">
        <v>1768</v>
      </c>
      <c r="H347" t="s">
        <v>1769</v>
      </c>
      <c r="I347" t="s">
        <v>209</v>
      </c>
      <c r="K347">
        <v>32807</v>
      </c>
      <c r="L347" t="s">
        <v>1754</v>
      </c>
      <c r="M347" t="s">
        <v>430</v>
      </c>
    </row>
    <row r="348" spans="7:16" x14ac:dyDescent="0.25">
      <c r="G348" t="s">
        <v>1770</v>
      </c>
      <c r="H348" t="s">
        <v>1771</v>
      </c>
      <c r="I348" t="s">
        <v>144</v>
      </c>
      <c r="K348">
        <v>32808</v>
      </c>
      <c r="L348" t="s">
        <v>1754</v>
      </c>
      <c r="M348" t="s">
        <v>430</v>
      </c>
    </row>
    <row r="349" spans="7:16" x14ac:dyDescent="0.25">
      <c r="G349" t="s">
        <v>1772</v>
      </c>
      <c r="H349" t="s">
        <v>1773</v>
      </c>
      <c r="I349" t="s">
        <v>144</v>
      </c>
      <c r="K349">
        <v>32809</v>
      </c>
      <c r="L349" t="s">
        <v>1754</v>
      </c>
      <c r="M349" t="s">
        <v>430</v>
      </c>
    </row>
    <row r="350" spans="7:16" x14ac:dyDescent="0.25">
      <c r="G350" t="s">
        <v>1774</v>
      </c>
      <c r="H350" t="s">
        <v>1775</v>
      </c>
      <c r="I350" t="s">
        <v>144</v>
      </c>
      <c r="K350">
        <v>32810</v>
      </c>
      <c r="L350" t="s">
        <v>1754</v>
      </c>
      <c r="M350" t="s">
        <v>430</v>
      </c>
    </row>
    <row r="351" spans="7:16" x14ac:dyDescent="0.25">
      <c r="G351" t="s">
        <v>1776</v>
      </c>
      <c r="H351" t="s">
        <v>1777</v>
      </c>
      <c r="I351" t="s">
        <v>144</v>
      </c>
      <c r="K351">
        <v>32811</v>
      </c>
      <c r="L351" t="s">
        <v>1754</v>
      </c>
      <c r="M351" t="s">
        <v>430</v>
      </c>
    </row>
    <row r="352" spans="7:16" x14ac:dyDescent="0.25">
      <c r="G352" t="s">
        <v>1778</v>
      </c>
      <c r="H352" t="s">
        <v>1779</v>
      </c>
      <c r="I352" t="s">
        <v>144</v>
      </c>
      <c r="K352">
        <v>32812</v>
      </c>
      <c r="L352" t="s">
        <v>1754</v>
      </c>
      <c r="M352" t="s">
        <v>430</v>
      </c>
    </row>
    <row r="353" spans="7:13" x14ac:dyDescent="0.25">
      <c r="G353" t="s">
        <v>1780</v>
      </c>
      <c r="H353" t="s">
        <v>1781</v>
      </c>
      <c r="I353" t="s">
        <v>209</v>
      </c>
      <c r="K353">
        <v>32814</v>
      </c>
      <c r="L353" t="s">
        <v>1754</v>
      </c>
      <c r="M353" t="s">
        <v>430</v>
      </c>
    </row>
    <row r="354" spans="7:13" x14ac:dyDescent="0.25">
      <c r="G354" t="s">
        <v>1782</v>
      </c>
      <c r="H354" t="s">
        <v>1783</v>
      </c>
      <c r="I354" t="s">
        <v>144</v>
      </c>
      <c r="K354">
        <v>32816</v>
      </c>
      <c r="L354" t="s">
        <v>1754</v>
      </c>
      <c r="M354" t="s">
        <v>430</v>
      </c>
    </row>
    <row r="355" spans="7:13" x14ac:dyDescent="0.25">
      <c r="G355" t="s">
        <v>1784</v>
      </c>
      <c r="H355" t="s">
        <v>1785</v>
      </c>
      <c r="I355" t="s">
        <v>144</v>
      </c>
      <c r="K355">
        <v>32817</v>
      </c>
      <c r="L355" t="s">
        <v>1754</v>
      </c>
      <c r="M355" t="s">
        <v>430</v>
      </c>
    </row>
    <row r="356" spans="7:13" x14ac:dyDescent="0.25">
      <c r="G356" t="s">
        <v>1786</v>
      </c>
      <c r="H356" t="s">
        <v>1787</v>
      </c>
      <c r="I356" t="s">
        <v>144</v>
      </c>
      <c r="K356">
        <v>32818</v>
      </c>
      <c r="L356" t="s">
        <v>1754</v>
      </c>
      <c r="M356" t="s">
        <v>430</v>
      </c>
    </row>
    <row r="357" spans="7:13" x14ac:dyDescent="0.25">
      <c r="G357" t="s">
        <v>1788</v>
      </c>
      <c r="H357" t="s">
        <v>1789</v>
      </c>
      <c r="I357" t="s">
        <v>144</v>
      </c>
      <c r="K357">
        <v>32819</v>
      </c>
      <c r="L357" t="s">
        <v>1754</v>
      </c>
      <c r="M357" t="s">
        <v>430</v>
      </c>
    </row>
    <row r="358" spans="7:13" x14ac:dyDescent="0.25">
      <c r="G358" t="s">
        <v>1790</v>
      </c>
      <c r="H358" t="s">
        <v>1791</v>
      </c>
      <c r="I358" t="s">
        <v>144</v>
      </c>
      <c r="K358">
        <v>32820</v>
      </c>
      <c r="L358" t="s">
        <v>1754</v>
      </c>
      <c r="M358" t="s">
        <v>430</v>
      </c>
    </row>
    <row r="359" spans="7:13" x14ac:dyDescent="0.25">
      <c r="G359" t="s">
        <v>1792</v>
      </c>
      <c r="H359" t="s">
        <v>1793</v>
      </c>
      <c r="I359" t="s">
        <v>144</v>
      </c>
      <c r="K359">
        <v>32821</v>
      </c>
      <c r="L359" t="s">
        <v>1754</v>
      </c>
      <c r="M359" t="s">
        <v>430</v>
      </c>
    </row>
    <row r="360" spans="7:13" x14ac:dyDescent="0.25">
      <c r="G360" t="s">
        <v>1794</v>
      </c>
      <c r="H360" t="s">
        <v>1795</v>
      </c>
      <c r="I360" t="s">
        <v>144</v>
      </c>
      <c r="K360">
        <v>32822</v>
      </c>
      <c r="L360" t="s">
        <v>1754</v>
      </c>
      <c r="M360" t="s">
        <v>430</v>
      </c>
    </row>
    <row r="361" spans="7:13" x14ac:dyDescent="0.25">
      <c r="G361" t="s">
        <v>1796</v>
      </c>
      <c r="H361" t="s">
        <v>1797</v>
      </c>
      <c r="I361" t="s">
        <v>144</v>
      </c>
      <c r="K361">
        <v>32824</v>
      </c>
      <c r="L361" t="s">
        <v>1754</v>
      </c>
      <c r="M361" t="s">
        <v>430</v>
      </c>
    </row>
    <row r="362" spans="7:13" x14ac:dyDescent="0.25">
      <c r="G362" t="s">
        <v>1798</v>
      </c>
      <c r="H362" t="s">
        <v>1799</v>
      </c>
      <c r="I362" t="s">
        <v>144</v>
      </c>
      <c r="K362">
        <v>32825</v>
      </c>
      <c r="L362" t="s">
        <v>1754</v>
      </c>
      <c r="M362" t="s">
        <v>430</v>
      </c>
    </row>
    <row r="363" spans="7:13" x14ac:dyDescent="0.25">
      <c r="G363" t="s">
        <v>1800</v>
      </c>
      <c r="H363" t="s">
        <v>1801</v>
      </c>
      <c r="I363" t="s">
        <v>144</v>
      </c>
      <c r="K363">
        <v>32826</v>
      </c>
      <c r="L363" t="s">
        <v>1754</v>
      </c>
      <c r="M363" t="s">
        <v>430</v>
      </c>
    </row>
    <row r="364" spans="7:13" x14ac:dyDescent="0.25">
      <c r="G364" t="s">
        <v>1802</v>
      </c>
      <c r="H364" t="s">
        <v>1803</v>
      </c>
      <c r="I364" t="s">
        <v>144</v>
      </c>
      <c r="K364">
        <v>32827</v>
      </c>
      <c r="L364" t="s">
        <v>1754</v>
      </c>
      <c r="M364" t="s">
        <v>430</v>
      </c>
    </row>
    <row r="365" spans="7:13" x14ac:dyDescent="0.25">
      <c r="G365" t="s">
        <v>1804</v>
      </c>
      <c r="H365" t="s">
        <v>1805</v>
      </c>
      <c r="I365" t="s">
        <v>144</v>
      </c>
      <c r="K365">
        <v>32828</v>
      </c>
      <c r="L365" t="s">
        <v>1754</v>
      </c>
      <c r="M365" t="s">
        <v>430</v>
      </c>
    </row>
    <row r="366" spans="7:13" x14ac:dyDescent="0.25">
      <c r="G366" t="s">
        <v>1806</v>
      </c>
      <c r="H366" t="s">
        <v>1807</v>
      </c>
      <c r="I366" t="s">
        <v>144</v>
      </c>
      <c r="K366">
        <v>32829</v>
      </c>
      <c r="L366" t="s">
        <v>1754</v>
      </c>
      <c r="M366" t="s">
        <v>430</v>
      </c>
    </row>
    <row r="367" spans="7:13" x14ac:dyDescent="0.25">
      <c r="G367" t="s">
        <v>1808</v>
      </c>
      <c r="H367" t="s">
        <v>1809</v>
      </c>
      <c r="I367" t="s">
        <v>144</v>
      </c>
      <c r="K367">
        <v>32830</v>
      </c>
      <c r="L367" t="s">
        <v>1754</v>
      </c>
      <c r="M367" t="s">
        <v>430</v>
      </c>
    </row>
    <row r="368" spans="7:13" x14ac:dyDescent="0.25">
      <c r="G368" t="s">
        <v>1810</v>
      </c>
      <c r="H368" t="s">
        <v>1811</v>
      </c>
      <c r="I368" t="s">
        <v>144</v>
      </c>
      <c r="K368">
        <v>32831</v>
      </c>
      <c r="L368" t="s">
        <v>1754</v>
      </c>
      <c r="M368" t="s">
        <v>430</v>
      </c>
    </row>
    <row r="369" spans="7:13" x14ac:dyDescent="0.25">
      <c r="G369" t="s">
        <v>1812</v>
      </c>
      <c r="H369" t="s">
        <v>1813</v>
      </c>
      <c r="I369" t="s">
        <v>144</v>
      </c>
      <c r="K369">
        <v>32832</v>
      </c>
      <c r="L369" t="s">
        <v>1754</v>
      </c>
      <c r="M369" t="s">
        <v>430</v>
      </c>
    </row>
    <row r="370" spans="7:13" x14ac:dyDescent="0.25">
      <c r="G370" t="s">
        <v>1814</v>
      </c>
      <c r="H370" t="s">
        <v>1815</v>
      </c>
      <c r="I370" t="s">
        <v>144</v>
      </c>
      <c r="K370">
        <v>32833</v>
      </c>
      <c r="L370" t="s">
        <v>1754</v>
      </c>
      <c r="M370" t="s">
        <v>430</v>
      </c>
    </row>
    <row r="371" spans="7:13" x14ac:dyDescent="0.25">
      <c r="G371" t="s">
        <v>1816</v>
      </c>
      <c r="H371" t="s">
        <v>1817</v>
      </c>
      <c r="I371" t="s">
        <v>144</v>
      </c>
      <c r="K371">
        <v>32835</v>
      </c>
      <c r="L371" t="s">
        <v>1754</v>
      </c>
      <c r="M371" t="s">
        <v>430</v>
      </c>
    </row>
    <row r="372" spans="7:13" x14ac:dyDescent="0.25">
      <c r="G372" t="s">
        <v>1818</v>
      </c>
      <c r="H372" t="s">
        <v>1819</v>
      </c>
      <c r="I372" t="s">
        <v>144</v>
      </c>
      <c r="K372">
        <v>32836</v>
      </c>
      <c r="L372" t="s">
        <v>1754</v>
      </c>
      <c r="M372" t="s">
        <v>430</v>
      </c>
    </row>
    <row r="373" spans="7:13" x14ac:dyDescent="0.25">
      <c r="G373" t="s">
        <v>1820</v>
      </c>
      <c r="H373" t="s">
        <v>1821</v>
      </c>
      <c r="I373" t="s">
        <v>144</v>
      </c>
      <c r="K373">
        <v>32837</v>
      </c>
      <c r="L373" t="s">
        <v>1754</v>
      </c>
      <c r="M373" t="s">
        <v>430</v>
      </c>
    </row>
    <row r="374" spans="7:13" x14ac:dyDescent="0.25">
      <c r="G374" t="s">
        <v>1822</v>
      </c>
      <c r="H374" t="s">
        <v>1823</v>
      </c>
      <c r="I374" t="s">
        <v>144</v>
      </c>
      <c r="K374">
        <v>32839</v>
      </c>
      <c r="L374" t="s">
        <v>1754</v>
      </c>
      <c r="M374" t="s">
        <v>430</v>
      </c>
    </row>
    <row r="375" spans="7:13" x14ac:dyDescent="0.25">
      <c r="G375" t="s">
        <v>1824</v>
      </c>
      <c r="H375" t="s">
        <v>1825</v>
      </c>
      <c r="I375" t="s">
        <v>144</v>
      </c>
      <c r="K375">
        <v>32899</v>
      </c>
      <c r="L375" t="s">
        <v>1754</v>
      </c>
      <c r="M375" t="s">
        <v>178</v>
      </c>
    </row>
    <row r="376" spans="7:13" x14ac:dyDescent="0.25">
      <c r="G376" t="s">
        <v>1826</v>
      </c>
      <c r="H376" t="s">
        <v>1827</v>
      </c>
      <c r="I376" t="s">
        <v>144</v>
      </c>
      <c r="K376">
        <v>32901</v>
      </c>
      <c r="L376" t="s">
        <v>1828</v>
      </c>
      <c r="M376" t="s">
        <v>178</v>
      </c>
    </row>
    <row r="377" spans="7:13" x14ac:dyDescent="0.25">
      <c r="G377" t="s">
        <v>1829</v>
      </c>
      <c r="H377" t="s">
        <v>1830</v>
      </c>
      <c r="I377" t="s">
        <v>144</v>
      </c>
      <c r="K377">
        <v>32903</v>
      </c>
      <c r="L377" t="s">
        <v>1831</v>
      </c>
      <c r="M377" t="s">
        <v>178</v>
      </c>
    </row>
    <row r="378" spans="7:13" x14ac:dyDescent="0.25">
      <c r="G378" t="s">
        <v>1832</v>
      </c>
      <c r="H378" t="s">
        <v>1833</v>
      </c>
      <c r="I378" t="s">
        <v>144</v>
      </c>
      <c r="K378">
        <v>32904</v>
      </c>
      <c r="L378" t="s">
        <v>1828</v>
      </c>
      <c r="M378" t="s">
        <v>178</v>
      </c>
    </row>
    <row r="379" spans="7:13" x14ac:dyDescent="0.25">
      <c r="G379" t="s">
        <v>1834</v>
      </c>
      <c r="H379" t="s">
        <v>1835</v>
      </c>
      <c r="I379" t="s">
        <v>144</v>
      </c>
      <c r="K379">
        <v>32905</v>
      </c>
      <c r="L379" t="s">
        <v>1836</v>
      </c>
      <c r="M379" t="s">
        <v>178</v>
      </c>
    </row>
    <row r="380" spans="7:13" x14ac:dyDescent="0.25">
      <c r="G380" t="s">
        <v>1837</v>
      </c>
      <c r="H380" t="s">
        <v>1838</v>
      </c>
      <c r="I380" t="s">
        <v>144</v>
      </c>
      <c r="K380">
        <v>32907</v>
      </c>
      <c r="L380" t="s">
        <v>1836</v>
      </c>
      <c r="M380" t="s">
        <v>178</v>
      </c>
    </row>
    <row r="381" spans="7:13" x14ac:dyDescent="0.25">
      <c r="G381" t="s">
        <v>1839</v>
      </c>
      <c r="H381" t="s">
        <v>1840</v>
      </c>
      <c r="I381" t="s">
        <v>144</v>
      </c>
      <c r="K381">
        <v>32908</v>
      </c>
      <c r="L381" t="s">
        <v>1836</v>
      </c>
      <c r="M381" t="s">
        <v>178</v>
      </c>
    </row>
    <row r="382" spans="7:13" x14ac:dyDescent="0.25">
      <c r="G382" t="s">
        <v>1841</v>
      </c>
      <c r="H382" t="s">
        <v>1842</v>
      </c>
      <c r="I382" t="s">
        <v>144</v>
      </c>
      <c r="K382">
        <v>32909</v>
      </c>
      <c r="L382" t="s">
        <v>1836</v>
      </c>
      <c r="M382" t="s">
        <v>178</v>
      </c>
    </row>
    <row r="383" spans="7:13" x14ac:dyDescent="0.25">
      <c r="G383" t="s">
        <v>1843</v>
      </c>
      <c r="H383" t="s">
        <v>1844</v>
      </c>
      <c r="I383" t="s">
        <v>144</v>
      </c>
      <c r="K383">
        <v>32920</v>
      </c>
      <c r="L383" t="s">
        <v>1845</v>
      </c>
      <c r="M383" t="s">
        <v>178</v>
      </c>
    </row>
    <row r="384" spans="7:13" x14ac:dyDescent="0.25">
      <c r="G384" t="s">
        <v>1846</v>
      </c>
      <c r="H384" t="s">
        <v>1847</v>
      </c>
      <c r="I384" t="s">
        <v>144</v>
      </c>
      <c r="K384">
        <v>32922</v>
      </c>
      <c r="L384" t="s">
        <v>1848</v>
      </c>
      <c r="M384" t="s">
        <v>178</v>
      </c>
    </row>
    <row r="385" spans="7:13" x14ac:dyDescent="0.25">
      <c r="G385" t="s">
        <v>1849</v>
      </c>
      <c r="H385" t="s">
        <v>1850</v>
      </c>
      <c r="I385" t="s">
        <v>144</v>
      </c>
      <c r="K385">
        <v>32925</v>
      </c>
      <c r="L385" t="s">
        <v>1851</v>
      </c>
      <c r="M385" t="s">
        <v>178</v>
      </c>
    </row>
    <row r="386" spans="7:13" x14ac:dyDescent="0.25">
      <c r="G386" t="s">
        <v>1852</v>
      </c>
      <c r="H386" t="s">
        <v>1853</v>
      </c>
      <c r="I386" t="s">
        <v>144</v>
      </c>
      <c r="K386">
        <v>32926</v>
      </c>
      <c r="L386" t="s">
        <v>1848</v>
      </c>
      <c r="M386" t="s">
        <v>178</v>
      </c>
    </row>
    <row r="387" spans="7:13" x14ac:dyDescent="0.25">
      <c r="G387" t="s">
        <v>1854</v>
      </c>
      <c r="H387" t="s">
        <v>1855</v>
      </c>
      <c r="I387" t="s">
        <v>144</v>
      </c>
      <c r="K387">
        <v>32927</v>
      </c>
      <c r="L387" t="s">
        <v>1848</v>
      </c>
      <c r="M387" t="s">
        <v>178</v>
      </c>
    </row>
    <row r="388" spans="7:13" x14ac:dyDescent="0.25">
      <c r="G388" t="s">
        <v>1856</v>
      </c>
      <c r="H388" t="s">
        <v>1857</v>
      </c>
      <c r="I388" t="s">
        <v>144</v>
      </c>
      <c r="K388">
        <v>32931</v>
      </c>
      <c r="L388" t="s">
        <v>1858</v>
      </c>
      <c r="M388" t="s">
        <v>178</v>
      </c>
    </row>
    <row r="389" spans="7:13" x14ac:dyDescent="0.25">
      <c r="G389" t="s">
        <v>1859</v>
      </c>
      <c r="H389" t="s">
        <v>1860</v>
      </c>
      <c r="I389" t="s">
        <v>144</v>
      </c>
      <c r="K389">
        <v>32934</v>
      </c>
      <c r="L389" t="s">
        <v>1828</v>
      </c>
      <c r="M389" t="s">
        <v>178</v>
      </c>
    </row>
    <row r="390" spans="7:13" x14ac:dyDescent="0.25">
      <c r="G390" t="s">
        <v>1861</v>
      </c>
      <c r="H390" t="s">
        <v>1862</v>
      </c>
      <c r="I390" t="s">
        <v>144</v>
      </c>
      <c r="K390">
        <v>32935</v>
      </c>
      <c r="L390" t="s">
        <v>1828</v>
      </c>
      <c r="M390" t="s">
        <v>178</v>
      </c>
    </row>
    <row r="391" spans="7:13" x14ac:dyDescent="0.25">
      <c r="G391" t="s">
        <v>1863</v>
      </c>
      <c r="H391" t="s">
        <v>1864</v>
      </c>
      <c r="I391" t="s">
        <v>144</v>
      </c>
      <c r="K391">
        <v>32937</v>
      </c>
      <c r="L391" t="s">
        <v>1865</v>
      </c>
      <c r="M391" t="s">
        <v>178</v>
      </c>
    </row>
    <row r="392" spans="7:13" x14ac:dyDescent="0.25">
      <c r="G392" t="s">
        <v>1866</v>
      </c>
      <c r="H392" t="s">
        <v>1867</v>
      </c>
      <c r="I392" t="s">
        <v>144</v>
      </c>
      <c r="K392">
        <v>32940</v>
      </c>
      <c r="L392" t="s">
        <v>1828</v>
      </c>
      <c r="M392" t="s">
        <v>178</v>
      </c>
    </row>
    <row r="393" spans="7:13" x14ac:dyDescent="0.25">
      <c r="G393" t="s">
        <v>1868</v>
      </c>
      <c r="H393" t="s">
        <v>1869</v>
      </c>
      <c r="I393" t="s">
        <v>144</v>
      </c>
      <c r="K393">
        <v>32948</v>
      </c>
      <c r="L393" t="s">
        <v>1870</v>
      </c>
      <c r="M393" t="s">
        <v>331</v>
      </c>
    </row>
    <row r="394" spans="7:13" x14ac:dyDescent="0.25">
      <c r="G394" t="s">
        <v>1871</v>
      </c>
      <c r="H394" t="s">
        <v>1872</v>
      </c>
      <c r="I394" t="s">
        <v>144</v>
      </c>
      <c r="K394">
        <v>32949</v>
      </c>
      <c r="L394" t="s">
        <v>1873</v>
      </c>
      <c r="M394" t="s">
        <v>178</v>
      </c>
    </row>
    <row r="395" spans="7:13" x14ac:dyDescent="0.25">
      <c r="G395" t="s">
        <v>1874</v>
      </c>
      <c r="H395" t="s">
        <v>1875</v>
      </c>
      <c r="I395" t="s">
        <v>144</v>
      </c>
      <c r="K395">
        <v>32950</v>
      </c>
      <c r="L395" t="s">
        <v>1876</v>
      </c>
      <c r="M395" t="s">
        <v>178</v>
      </c>
    </row>
    <row r="396" spans="7:13" x14ac:dyDescent="0.25">
      <c r="G396" t="s">
        <v>1877</v>
      </c>
      <c r="H396" t="s">
        <v>1878</v>
      </c>
      <c r="I396" t="s">
        <v>144</v>
      </c>
      <c r="K396">
        <v>32951</v>
      </c>
      <c r="L396" t="s">
        <v>1879</v>
      </c>
      <c r="M396" t="s">
        <v>178</v>
      </c>
    </row>
    <row r="397" spans="7:13" x14ac:dyDescent="0.25">
      <c r="G397" t="s">
        <v>1880</v>
      </c>
      <c r="H397" t="s">
        <v>1881</v>
      </c>
      <c r="I397" t="s">
        <v>144</v>
      </c>
      <c r="K397">
        <v>32952</v>
      </c>
      <c r="L397" t="s">
        <v>1882</v>
      </c>
      <c r="M397" t="s">
        <v>178</v>
      </c>
    </row>
    <row r="398" spans="7:13" x14ac:dyDescent="0.25">
      <c r="G398" t="s">
        <v>1883</v>
      </c>
      <c r="H398" t="s">
        <v>1884</v>
      </c>
      <c r="I398" t="s">
        <v>144</v>
      </c>
      <c r="K398">
        <v>32953</v>
      </c>
      <c r="L398" t="s">
        <v>1882</v>
      </c>
      <c r="M398" t="s">
        <v>178</v>
      </c>
    </row>
    <row r="399" spans="7:13" x14ac:dyDescent="0.25">
      <c r="G399" t="s">
        <v>1885</v>
      </c>
      <c r="H399" t="s">
        <v>1886</v>
      </c>
      <c r="I399" t="s">
        <v>144</v>
      </c>
      <c r="K399">
        <v>32955</v>
      </c>
      <c r="L399" t="s">
        <v>1887</v>
      </c>
      <c r="M399" t="s">
        <v>178</v>
      </c>
    </row>
    <row r="400" spans="7:13" x14ac:dyDescent="0.25">
      <c r="G400" t="s">
        <v>1888</v>
      </c>
      <c r="H400" t="s">
        <v>1889</v>
      </c>
      <c r="I400" t="s">
        <v>144</v>
      </c>
      <c r="K400">
        <v>32958</v>
      </c>
      <c r="L400" t="s">
        <v>1890</v>
      </c>
      <c r="M400" t="s">
        <v>331</v>
      </c>
    </row>
    <row r="401" spans="7:13" x14ac:dyDescent="0.25">
      <c r="G401" t="s">
        <v>1891</v>
      </c>
      <c r="H401" t="s">
        <v>1892</v>
      </c>
      <c r="I401" t="s">
        <v>144</v>
      </c>
      <c r="K401">
        <v>32959</v>
      </c>
      <c r="L401" t="s">
        <v>1893</v>
      </c>
      <c r="M401" t="s">
        <v>178</v>
      </c>
    </row>
    <row r="402" spans="7:13" x14ac:dyDescent="0.25">
      <c r="G402" t="s">
        <v>1894</v>
      </c>
      <c r="H402" t="s">
        <v>1895</v>
      </c>
      <c r="I402" t="s">
        <v>144</v>
      </c>
      <c r="K402">
        <v>32960</v>
      </c>
      <c r="L402" t="s">
        <v>1896</v>
      </c>
      <c r="M402" t="s">
        <v>331</v>
      </c>
    </row>
    <row r="403" spans="7:13" x14ac:dyDescent="0.25">
      <c r="G403" t="s">
        <v>1897</v>
      </c>
      <c r="H403" t="s">
        <v>1898</v>
      </c>
      <c r="I403" t="s">
        <v>144</v>
      </c>
      <c r="K403">
        <v>32962</v>
      </c>
      <c r="L403" t="s">
        <v>1896</v>
      </c>
      <c r="M403" t="s">
        <v>331</v>
      </c>
    </row>
    <row r="404" spans="7:13" x14ac:dyDescent="0.25">
      <c r="G404" t="s">
        <v>1899</v>
      </c>
      <c r="H404" t="s">
        <v>1900</v>
      </c>
      <c r="I404" t="s">
        <v>144</v>
      </c>
      <c r="K404">
        <v>32963</v>
      </c>
      <c r="L404" t="s">
        <v>1896</v>
      </c>
      <c r="M404" t="s">
        <v>331</v>
      </c>
    </row>
    <row r="405" spans="7:13" x14ac:dyDescent="0.25">
      <c r="G405" t="s">
        <v>1901</v>
      </c>
      <c r="H405" t="s">
        <v>1902</v>
      </c>
      <c r="I405" t="s">
        <v>144</v>
      </c>
      <c r="K405">
        <v>32966</v>
      </c>
      <c r="L405" t="s">
        <v>1896</v>
      </c>
      <c r="M405" t="s">
        <v>331</v>
      </c>
    </row>
    <row r="406" spans="7:13" x14ac:dyDescent="0.25">
      <c r="G406" t="s">
        <v>1903</v>
      </c>
      <c r="H406" t="s">
        <v>1904</v>
      </c>
      <c r="I406" t="s">
        <v>144</v>
      </c>
      <c r="K406">
        <v>32967</v>
      </c>
      <c r="L406" t="s">
        <v>1896</v>
      </c>
      <c r="M406" t="s">
        <v>331</v>
      </c>
    </row>
    <row r="407" spans="7:13" x14ac:dyDescent="0.25">
      <c r="G407" t="s">
        <v>1905</v>
      </c>
      <c r="H407" t="s">
        <v>1906</v>
      </c>
      <c r="I407" t="s">
        <v>144</v>
      </c>
      <c r="K407">
        <v>32968</v>
      </c>
      <c r="L407" t="s">
        <v>1896</v>
      </c>
      <c r="M407" t="s">
        <v>331</v>
      </c>
    </row>
    <row r="408" spans="7:13" x14ac:dyDescent="0.25">
      <c r="G408" t="s">
        <v>1907</v>
      </c>
      <c r="H408" t="s">
        <v>1908</v>
      </c>
      <c r="I408" t="s">
        <v>209</v>
      </c>
      <c r="K408">
        <v>32970</v>
      </c>
      <c r="L408" t="s">
        <v>1909</v>
      </c>
      <c r="M408" t="s">
        <v>331</v>
      </c>
    </row>
    <row r="409" spans="7:13" x14ac:dyDescent="0.25">
      <c r="G409" t="s">
        <v>1910</v>
      </c>
      <c r="H409" t="s">
        <v>1911</v>
      </c>
      <c r="I409" t="s">
        <v>209</v>
      </c>
      <c r="K409">
        <v>32976</v>
      </c>
      <c r="L409" t="s">
        <v>1890</v>
      </c>
      <c r="M409" t="s">
        <v>178</v>
      </c>
    </row>
    <row r="410" spans="7:13" x14ac:dyDescent="0.25">
      <c r="G410" t="s">
        <v>1912</v>
      </c>
      <c r="H410" t="s">
        <v>1913</v>
      </c>
      <c r="I410" t="s">
        <v>209</v>
      </c>
      <c r="K410">
        <v>33001</v>
      </c>
      <c r="L410" t="s">
        <v>1914</v>
      </c>
      <c r="M410" t="s">
        <v>407</v>
      </c>
    </row>
    <row r="411" spans="7:13" x14ac:dyDescent="0.25">
      <c r="G411" t="s">
        <v>1915</v>
      </c>
      <c r="H411" t="s">
        <v>1916</v>
      </c>
      <c r="I411" t="s">
        <v>209</v>
      </c>
      <c r="K411">
        <v>33004</v>
      </c>
      <c r="L411" t="s">
        <v>1917</v>
      </c>
      <c r="M411" t="s">
        <v>186</v>
      </c>
    </row>
    <row r="412" spans="7:13" x14ac:dyDescent="0.25">
      <c r="G412" t="s">
        <v>1918</v>
      </c>
      <c r="H412" t="s">
        <v>1919</v>
      </c>
      <c r="I412" t="s">
        <v>209</v>
      </c>
      <c r="K412">
        <v>33009</v>
      </c>
      <c r="L412" t="s">
        <v>1920</v>
      </c>
      <c r="M412" t="s">
        <v>186</v>
      </c>
    </row>
    <row r="413" spans="7:13" x14ac:dyDescent="0.25">
      <c r="G413" t="s">
        <v>1921</v>
      </c>
      <c r="H413" t="s">
        <v>1922</v>
      </c>
      <c r="I413" t="s">
        <v>209</v>
      </c>
      <c r="K413">
        <v>33010</v>
      </c>
      <c r="L413" t="s">
        <v>1923</v>
      </c>
      <c r="M413" t="s">
        <v>401</v>
      </c>
    </row>
    <row r="414" spans="7:13" x14ac:dyDescent="0.25">
      <c r="G414" t="s">
        <v>1924</v>
      </c>
      <c r="H414" t="s">
        <v>1925</v>
      </c>
      <c r="I414" t="s">
        <v>144</v>
      </c>
      <c r="K414">
        <v>33012</v>
      </c>
      <c r="L414" t="s">
        <v>1923</v>
      </c>
      <c r="M414" t="s">
        <v>401</v>
      </c>
    </row>
    <row r="415" spans="7:13" x14ac:dyDescent="0.25">
      <c r="G415" t="s">
        <v>1926</v>
      </c>
      <c r="H415" t="s">
        <v>1927</v>
      </c>
      <c r="I415" t="s">
        <v>209</v>
      </c>
      <c r="K415">
        <v>33013</v>
      </c>
      <c r="L415" t="s">
        <v>1923</v>
      </c>
      <c r="M415" t="s">
        <v>401</v>
      </c>
    </row>
    <row r="416" spans="7:13" x14ac:dyDescent="0.25">
      <c r="G416" t="s">
        <v>1928</v>
      </c>
      <c r="H416" t="s">
        <v>1929</v>
      </c>
      <c r="I416" t="s">
        <v>144</v>
      </c>
      <c r="K416">
        <v>33014</v>
      </c>
      <c r="L416" t="s">
        <v>1923</v>
      </c>
      <c r="M416" t="s">
        <v>401</v>
      </c>
    </row>
    <row r="417" spans="7:13" x14ac:dyDescent="0.25">
      <c r="G417" t="s">
        <v>1930</v>
      </c>
      <c r="H417" t="s">
        <v>1931</v>
      </c>
      <c r="I417" t="s">
        <v>209</v>
      </c>
      <c r="K417">
        <v>33015</v>
      </c>
      <c r="L417" t="s">
        <v>1923</v>
      </c>
      <c r="M417" t="s">
        <v>401</v>
      </c>
    </row>
    <row r="418" spans="7:13" x14ac:dyDescent="0.25">
      <c r="G418" t="s">
        <v>1932</v>
      </c>
      <c r="H418" t="s">
        <v>1933</v>
      </c>
      <c r="I418" t="s">
        <v>209</v>
      </c>
      <c r="K418">
        <v>33016</v>
      </c>
      <c r="L418" t="s">
        <v>1923</v>
      </c>
      <c r="M418" t="s">
        <v>401</v>
      </c>
    </row>
    <row r="419" spans="7:13" x14ac:dyDescent="0.25">
      <c r="G419" t="s">
        <v>1934</v>
      </c>
      <c r="H419" t="s">
        <v>1935</v>
      </c>
      <c r="I419" t="s">
        <v>209</v>
      </c>
      <c r="K419">
        <v>33018</v>
      </c>
      <c r="L419" t="s">
        <v>1923</v>
      </c>
      <c r="M419" t="s">
        <v>401</v>
      </c>
    </row>
    <row r="420" spans="7:13" x14ac:dyDescent="0.25">
      <c r="G420" t="s">
        <v>1936</v>
      </c>
      <c r="H420" t="s">
        <v>1937</v>
      </c>
      <c r="I420" t="s">
        <v>144</v>
      </c>
      <c r="K420">
        <v>33019</v>
      </c>
      <c r="L420" t="s">
        <v>1938</v>
      </c>
      <c r="M420" t="s">
        <v>186</v>
      </c>
    </row>
    <row r="421" spans="7:13" x14ac:dyDescent="0.25">
      <c r="G421" t="s">
        <v>1939</v>
      </c>
      <c r="H421" t="s">
        <v>1940</v>
      </c>
      <c r="I421" t="s">
        <v>144</v>
      </c>
      <c r="K421">
        <v>33020</v>
      </c>
      <c r="L421" t="s">
        <v>1938</v>
      </c>
      <c r="M421" t="s">
        <v>186</v>
      </c>
    </row>
    <row r="422" spans="7:13" x14ac:dyDescent="0.25">
      <c r="G422" t="s">
        <v>1941</v>
      </c>
      <c r="H422" t="s">
        <v>1942</v>
      </c>
      <c r="I422" t="s">
        <v>144</v>
      </c>
      <c r="K422">
        <v>33021</v>
      </c>
      <c r="L422" t="s">
        <v>1938</v>
      </c>
      <c r="M422" t="s">
        <v>186</v>
      </c>
    </row>
    <row r="423" spans="7:13" x14ac:dyDescent="0.25">
      <c r="G423" t="s">
        <v>1943</v>
      </c>
      <c r="H423" t="s">
        <v>1944</v>
      </c>
      <c r="I423" t="s">
        <v>144</v>
      </c>
      <c r="K423">
        <v>33022</v>
      </c>
      <c r="L423" t="s">
        <v>1938</v>
      </c>
      <c r="M423" t="s">
        <v>186</v>
      </c>
    </row>
    <row r="424" spans="7:13" x14ac:dyDescent="0.25">
      <c r="G424" t="s">
        <v>1945</v>
      </c>
      <c r="H424" t="s">
        <v>1946</v>
      </c>
      <c r="I424" t="s">
        <v>144</v>
      </c>
      <c r="K424">
        <v>33023</v>
      </c>
      <c r="L424" t="s">
        <v>1938</v>
      </c>
      <c r="M424" t="s">
        <v>186</v>
      </c>
    </row>
    <row r="425" spans="7:13" x14ac:dyDescent="0.25">
      <c r="G425" t="s">
        <v>1947</v>
      </c>
      <c r="H425" t="s">
        <v>1948</v>
      </c>
      <c r="I425" t="s">
        <v>144</v>
      </c>
      <c r="K425">
        <v>33024</v>
      </c>
      <c r="L425" t="s">
        <v>1938</v>
      </c>
      <c r="M425" t="s">
        <v>186</v>
      </c>
    </row>
    <row r="426" spans="7:13" x14ac:dyDescent="0.25">
      <c r="G426" t="s">
        <v>1949</v>
      </c>
      <c r="H426" t="s">
        <v>1950</v>
      </c>
      <c r="I426" t="s">
        <v>144</v>
      </c>
      <c r="K426">
        <v>33025</v>
      </c>
      <c r="L426" t="s">
        <v>1938</v>
      </c>
      <c r="M426" t="s">
        <v>186</v>
      </c>
    </row>
    <row r="427" spans="7:13" x14ac:dyDescent="0.25">
      <c r="G427" t="s">
        <v>1951</v>
      </c>
      <c r="H427" t="s">
        <v>1952</v>
      </c>
      <c r="I427" t="s">
        <v>144</v>
      </c>
      <c r="K427">
        <v>33026</v>
      </c>
      <c r="L427" t="s">
        <v>1938</v>
      </c>
      <c r="M427" t="s">
        <v>186</v>
      </c>
    </row>
    <row r="428" spans="7:13" x14ac:dyDescent="0.25">
      <c r="G428" t="s">
        <v>1953</v>
      </c>
      <c r="H428" t="s">
        <v>1954</v>
      </c>
      <c r="I428" t="s">
        <v>144</v>
      </c>
      <c r="K428">
        <v>33027</v>
      </c>
      <c r="L428" t="s">
        <v>1938</v>
      </c>
      <c r="M428" t="s">
        <v>186</v>
      </c>
    </row>
    <row r="429" spans="7:13" x14ac:dyDescent="0.25">
      <c r="G429" t="s">
        <v>1955</v>
      </c>
      <c r="H429" t="s">
        <v>1956</v>
      </c>
      <c r="I429" t="s">
        <v>144</v>
      </c>
      <c r="K429">
        <v>33028</v>
      </c>
      <c r="L429" t="s">
        <v>1957</v>
      </c>
      <c r="M429" t="s">
        <v>186</v>
      </c>
    </row>
    <row r="430" spans="7:13" x14ac:dyDescent="0.25">
      <c r="G430" t="s">
        <v>1958</v>
      </c>
      <c r="H430" t="s">
        <v>1959</v>
      </c>
      <c r="I430" t="s">
        <v>144</v>
      </c>
      <c r="K430">
        <v>33029</v>
      </c>
      <c r="L430" t="s">
        <v>1938</v>
      </c>
      <c r="M430" t="s">
        <v>186</v>
      </c>
    </row>
    <row r="431" spans="7:13" x14ac:dyDescent="0.25">
      <c r="G431" t="s">
        <v>1960</v>
      </c>
      <c r="H431" t="s">
        <v>1961</v>
      </c>
      <c r="I431" t="s">
        <v>144</v>
      </c>
      <c r="K431">
        <v>33030</v>
      </c>
      <c r="L431" t="s">
        <v>1962</v>
      </c>
      <c r="M431" t="s">
        <v>401</v>
      </c>
    </row>
    <row r="432" spans="7:13" x14ac:dyDescent="0.25">
      <c r="G432" t="s">
        <v>1963</v>
      </c>
      <c r="H432" t="s">
        <v>1964</v>
      </c>
      <c r="I432" t="s">
        <v>144</v>
      </c>
      <c r="K432">
        <v>33031</v>
      </c>
      <c r="L432" t="s">
        <v>1962</v>
      </c>
      <c r="M432" t="s">
        <v>401</v>
      </c>
    </row>
    <row r="433" spans="7:13" x14ac:dyDescent="0.25">
      <c r="G433" t="s">
        <v>1965</v>
      </c>
      <c r="H433" t="s">
        <v>1966</v>
      </c>
      <c r="I433" t="s">
        <v>144</v>
      </c>
      <c r="K433">
        <v>33032</v>
      </c>
      <c r="L433" t="s">
        <v>1962</v>
      </c>
      <c r="M433" t="s">
        <v>401</v>
      </c>
    </row>
    <row r="434" spans="7:13" x14ac:dyDescent="0.25">
      <c r="G434" t="s">
        <v>1967</v>
      </c>
      <c r="H434" t="s">
        <v>1968</v>
      </c>
      <c r="I434" t="s">
        <v>144</v>
      </c>
      <c r="K434">
        <v>33033</v>
      </c>
      <c r="L434" t="s">
        <v>1962</v>
      </c>
      <c r="M434" t="s">
        <v>401</v>
      </c>
    </row>
    <row r="435" spans="7:13" x14ac:dyDescent="0.25">
      <c r="G435" t="s">
        <v>1969</v>
      </c>
      <c r="H435" t="s">
        <v>1970</v>
      </c>
      <c r="I435" t="s">
        <v>209</v>
      </c>
      <c r="K435">
        <v>33034</v>
      </c>
      <c r="L435" t="s">
        <v>1962</v>
      </c>
      <c r="M435" t="s">
        <v>401</v>
      </c>
    </row>
    <row r="436" spans="7:13" x14ac:dyDescent="0.25">
      <c r="G436" t="s">
        <v>1971</v>
      </c>
      <c r="H436" t="s">
        <v>1972</v>
      </c>
      <c r="I436" t="s">
        <v>209</v>
      </c>
      <c r="K436">
        <v>33035</v>
      </c>
      <c r="L436" t="s">
        <v>1962</v>
      </c>
      <c r="M436" t="s">
        <v>401</v>
      </c>
    </row>
    <row r="437" spans="7:13" x14ac:dyDescent="0.25">
      <c r="G437" t="s">
        <v>1973</v>
      </c>
      <c r="H437" t="s">
        <v>1974</v>
      </c>
      <c r="I437" t="s">
        <v>144</v>
      </c>
      <c r="K437">
        <v>33036</v>
      </c>
      <c r="L437" t="s">
        <v>1975</v>
      </c>
      <c r="M437" t="s">
        <v>407</v>
      </c>
    </row>
    <row r="438" spans="7:13" x14ac:dyDescent="0.25">
      <c r="G438" t="s">
        <v>1976</v>
      </c>
      <c r="H438" t="s">
        <v>1977</v>
      </c>
      <c r="I438" t="s">
        <v>144</v>
      </c>
      <c r="K438">
        <v>33037</v>
      </c>
      <c r="L438" t="s">
        <v>1978</v>
      </c>
      <c r="M438" t="s">
        <v>407</v>
      </c>
    </row>
    <row r="439" spans="7:13" x14ac:dyDescent="0.25">
      <c r="G439" t="s">
        <v>1979</v>
      </c>
      <c r="H439" t="s">
        <v>1980</v>
      </c>
      <c r="I439" t="s">
        <v>209</v>
      </c>
      <c r="K439">
        <v>33039</v>
      </c>
      <c r="L439" t="s">
        <v>1962</v>
      </c>
      <c r="M439" t="s">
        <v>401</v>
      </c>
    </row>
    <row r="440" spans="7:13" x14ac:dyDescent="0.25">
      <c r="G440" t="s">
        <v>1981</v>
      </c>
      <c r="H440" t="s">
        <v>1982</v>
      </c>
      <c r="I440" t="s">
        <v>209</v>
      </c>
      <c r="K440">
        <v>33040</v>
      </c>
      <c r="L440" t="s">
        <v>1983</v>
      </c>
      <c r="M440" t="s">
        <v>407</v>
      </c>
    </row>
    <row r="441" spans="7:13" x14ac:dyDescent="0.25">
      <c r="G441" t="s">
        <v>1984</v>
      </c>
      <c r="H441" t="s">
        <v>1985</v>
      </c>
      <c r="I441" t="s">
        <v>144</v>
      </c>
      <c r="K441">
        <v>33042</v>
      </c>
      <c r="L441" t="s">
        <v>1986</v>
      </c>
      <c r="M441" t="s">
        <v>407</v>
      </c>
    </row>
    <row r="442" spans="7:13" x14ac:dyDescent="0.25">
      <c r="G442" t="s">
        <v>1987</v>
      </c>
      <c r="H442" t="s">
        <v>1988</v>
      </c>
      <c r="I442" t="s">
        <v>144</v>
      </c>
      <c r="K442">
        <v>33043</v>
      </c>
      <c r="L442" t="s">
        <v>1989</v>
      </c>
      <c r="M442" t="s">
        <v>407</v>
      </c>
    </row>
    <row r="443" spans="7:13" x14ac:dyDescent="0.25">
      <c r="G443" t="s">
        <v>1990</v>
      </c>
      <c r="H443" t="s">
        <v>1991</v>
      </c>
      <c r="I443" t="s">
        <v>144</v>
      </c>
      <c r="K443">
        <v>33050</v>
      </c>
      <c r="L443" t="s">
        <v>1992</v>
      </c>
      <c r="M443" t="s">
        <v>407</v>
      </c>
    </row>
    <row r="444" spans="7:13" x14ac:dyDescent="0.25">
      <c r="G444" t="s">
        <v>1993</v>
      </c>
      <c r="H444" t="s">
        <v>1994</v>
      </c>
      <c r="I444" t="s">
        <v>144</v>
      </c>
      <c r="K444">
        <v>33051</v>
      </c>
      <c r="L444" t="s">
        <v>1995</v>
      </c>
      <c r="M444" t="s">
        <v>407</v>
      </c>
    </row>
    <row r="445" spans="7:13" x14ac:dyDescent="0.25">
      <c r="G445" t="s">
        <v>1996</v>
      </c>
      <c r="H445" t="s">
        <v>1997</v>
      </c>
      <c r="I445" t="s">
        <v>209</v>
      </c>
      <c r="K445">
        <v>33054</v>
      </c>
      <c r="L445" t="s">
        <v>1998</v>
      </c>
      <c r="M445" t="s">
        <v>401</v>
      </c>
    </row>
    <row r="446" spans="7:13" x14ac:dyDescent="0.25">
      <c r="G446" t="s">
        <v>1999</v>
      </c>
      <c r="H446" t="s">
        <v>2000</v>
      </c>
      <c r="I446" t="s">
        <v>144</v>
      </c>
      <c r="K446">
        <v>33055</v>
      </c>
      <c r="L446" t="s">
        <v>1998</v>
      </c>
      <c r="M446" t="s">
        <v>401</v>
      </c>
    </row>
    <row r="447" spans="7:13" x14ac:dyDescent="0.25">
      <c r="G447" t="s">
        <v>2001</v>
      </c>
      <c r="H447" t="s">
        <v>2002</v>
      </c>
      <c r="I447" t="s">
        <v>144</v>
      </c>
      <c r="K447">
        <v>33056</v>
      </c>
      <c r="L447" t="s">
        <v>2003</v>
      </c>
      <c r="M447" t="s">
        <v>401</v>
      </c>
    </row>
    <row r="448" spans="7:13" x14ac:dyDescent="0.25">
      <c r="G448" t="s">
        <v>2004</v>
      </c>
      <c r="H448" t="s">
        <v>2005</v>
      </c>
      <c r="I448" t="s">
        <v>144</v>
      </c>
      <c r="K448">
        <v>33060</v>
      </c>
      <c r="L448" t="s">
        <v>2006</v>
      </c>
      <c r="M448" t="s">
        <v>186</v>
      </c>
    </row>
    <row r="449" spans="7:13" x14ac:dyDescent="0.25">
      <c r="G449" t="s">
        <v>2007</v>
      </c>
      <c r="H449" t="s">
        <v>2008</v>
      </c>
      <c r="I449" t="s">
        <v>209</v>
      </c>
      <c r="K449">
        <v>33062</v>
      </c>
      <c r="L449" t="s">
        <v>2006</v>
      </c>
      <c r="M449" t="s">
        <v>186</v>
      </c>
    </row>
    <row r="450" spans="7:13" x14ac:dyDescent="0.25">
      <c r="G450" t="s">
        <v>2009</v>
      </c>
      <c r="H450" t="s">
        <v>2010</v>
      </c>
      <c r="I450" t="s">
        <v>144</v>
      </c>
      <c r="K450">
        <v>33063</v>
      </c>
      <c r="L450" t="s">
        <v>2006</v>
      </c>
      <c r="M450" t="s">
        <v>186</v>
      </c>
    </row>
    <row r="451" spans="7:13" x14ac:dyDescent="0.25">
      <c r="G451" t="s">
        <v>2011</v>
      </c>
      <c r="H451" t="s">
        <v>2012</v>
      </c>
      <c r="I451" t="s">
        <v>209</v>
      </c>
      <c r="K451">
        <v>33064</v>
      </c>
      <c r="L451" t="s">
        <v>2006</v>
      </c>
      <c r="M451" t="s">
        <v>186</v>
      </c>
    </row>
    <row r="452" spans="7:13" x14ac:dyDescent="0.25">
      <c r="G452" t="s">
        <v>2013</v>
      </c>
      <c r="H452" t="s">
        <v>2014</v>
      </c>
      <c r="I452" t="s">
        <v>209</v>
      </c>
      <c r="K452">
        <v>33065</v>
      </c>
      <c r="L452" t="s">
        <v>2015</v>
      </c>
      <c r="M452" t="s">
        <v>186</v>
      </c>
    </row>
    <row r="453" spans="7:13" x14ac:dyDescent="0.25">
      <c r="G453" t="s">
        <v>2016</v>
      </c>
      <c r="H453" t="s">
        <v>2017</v>
      </c>
      <c r="I453" t="s">
        <v>209</v>
      </c>
      <c r="K453">
        <v>33066</v>
      </c>
      <c r="L453" t="s">
        <v>2006</v>
      </c>
      <c r="M453" t="s">
        <v>186</v>
      </c>
    </row>
    <row r="454" spans="7:13" x14ac:dyDescent="0.25">
      <c r="G454" t="s">
        <v>2018</v>
      </c>
      <c r="H454" t="s">
        <v>2019</v>
      </c>
      <c r="I454" t="s">
        <v>209</v>
      </c>
      <c r="K454">
        <v>33067</v>
      </c>
      <c r="L454" t="s">
        <v>2006</v>
      </c>
      <c r="M454" t="s">
        <v>186</v>
      </c>
    </row>
    <row r="455" spans="7:13" x14ac:dyDescent="0.25">
      <c r="G455" t="s">
        <v>2020</v>
      </c>
      <c r="H455" t="s">
        <v>2021</v>
      </c>
      <c r="I455" t="s">
        <v>209</v>
      </c>
      <c r="K455">
        <v>33068</v>
      </c>
      <c r="L455" t="s">
        <v>2006</v>
      </c>
      <c r="M455" t="s">
        <v>186</v>
      </c>
    </row>
    <row r="456" spans="7:13" x14ac:dyDescent="0.25">
      <c r="G456" t="s">
        <v>2022</v>
      </c>
      <c r="H456" t="s">
        <v>2023</v>
      </c>
      <c r="I456" t="s">
        <v>209</v>
      </c>
      <c r="K456">
        <v>33069</v>
      </c>
      <c r="L456" t="s">
        <v>2006</v>
      </c>
      <c r="M456" t="s">
        <v>186</v>
      </c>
    </row>
    <row r="457" spans="7:13" x14ac:dyDescent="0.25">
      <c r="G457" t="s">
        <v>2024</v>
      </c>
      <c r="H457" t="s">
        <v>2025</v>
      </c>
      <c r="I457" t="s">
        <v>209</v>
      </c>
      <c r="K457">
        <v>33070</v>
      </c>
      <c r="L457" t="s">
        <v>2026</v>
      </c>
      <c r="M457" t="s">
        <v>407</v>
      </c>
    </row>
    <row r="458" spans="7:13" x14ac:dyDescent="0.25">
      <c r="G458" t="s">
        <v>2027</v>
      </c>
      <c r="H458" t="s">
        <v>2028</v>
      </c>
      <c r="I458" t="s">
        <v>209</v>
      </c>
      <c r="K458">
        <v>33071</v>
      </c>
      <c r="L458" t="s">
        <v>2015</v>
      </c>
      <c r="M458" t="s">
        <v>186</v>
      </c>
    </row>
    <row r="459" spans="7:13" x14ac:dyDescent="0.25">
      <c r="G459" t="s">
        <v>2029</v>
      </c>
      <c r="H459" t="s">
        <v>2030</v>
      </c>
      <c r="I459" t="s">
        <v>209</v>
      </c>
      <c r="K459">
        <v>33073</v>
      </c>
      <c r="L459" t="s">
        <v>2006</v>
      </c>
      <c r="M459" t="s">
        <v>186</v>
      </c>
    </row>
    <row r="460" spans="7:13" x14ac:dyDescent="0.25">
      <c r="G460" t="s">
        <v>2031</v>
      </c>
      <c r="H460" t="s">
        <v>2032</v>
      </c>
      <c r="I460" t="s">
        <v>209</v>
      </c>
      <c r="K460">
        <v>33076</v>
      </c>
      <c r="L460" t="s">
        <v>2006</v>
      </c>
      <c r="M460" t="s">
        <v>186</v>
      </c>
    </row>
    <row r="461" spans="7:13" x14ac:dyDescent="0.25">
      <c r="G461" t="s">
        <v>2033</v>
      </c>
      <c r="H461" t="s">
        <v>2034</v>
      </c>
      <c r="I461" t="s">
        <v>209</v>
      </c>
      <c r="K461">
        <v>33101</v>
      </c>
      <c r="L461" t="s">
        <v>2035</v>
      </c>
      <c r="M461" t="s">
        <v>401</v>
      </c>
    </row>
    <row r="462" spans="7:13" x14ac:dyDescent="0.25">
      <c r="G462" t="s">
        <v>2036</v>
      </c>
      <c r="H462" t="s">
        <v>2037</v>
      </c>
      <c r="I462" t="s">
        <v>144</v>
      </c>
      <c r="K462">
        <v>33109</v>
      </c>
      <c r="L462" t="s">
        <v>2038</v>
      </c>
      <c r="M462" t="s">
        <v>401</v>
      </c>
    </row>
    <row r="463" spans="7:13" x14ac:dyDescent="0.25">
      <c r="G463" t="s">
        <v>2039</v>
      </c>
      <c r="H463" t="s">
        <v>2040</v>
      </c>
      <c r="I463" t="s">
        <v>144</v>
      </c>
      <c r="K463">
        <v>33122</v>
      </c>
      <c r="L463" t="s">
        <v>2035</v>
      </c>
      <c r="M463" t="s">
        <v>401</v>
      </c>
    </row>
    <row r="464" spans="7:13" x14ac:dyDescent="0.25">
      <c r="G464" t="s">
        <v>2041</v>
      </c>
      <c r="H464" t="s">
        <v>2042</v>
      </c>
      <c r="I464" t="s">
        <v>144</v>
      </c>
      <c r="K464">
        <v>33125</v>
      </c>
      <c r="L464" t="s">
        <v>2035</v>
      </c>
      <c r="M464" t="s">
        <v>401</v>
      </c>
    </row>
    <row r="465" spans="7:13" x14ac:dyDescent="0.25">
      <c r="G465" t="s">
        <v>2043</v>
      </c>
      <c r="H465" t="s">
        <v>2044</v>
      </c>
      <c r="I465" t="s">
        <v>144</v>
      </c>
      <c r="K465">
        <v>33126</v>
      </c>
      <c r="L465" t="s">
        <v>2035</v>
      </c>
      <c r="M465" t="s">
        <v>401</v>
      </c>
    </row>
    <row r="466" spans="7:13" x14ac:dyDescent="0.25">
      <c r="G466" t="s">
        <v>2045</v>
      </c>
      <c r="H466" t="s">
        <v>2046</v>
      </c>
      <c r="I466" t="s">
        <v>144</v>
      </c>
      <c r="K466">
        <v>33127</v>
      </c>
      <c r="L466" t="s">
        <v>2035</v>
      </c>
      <c r="M466" t="s">
        <v>401</v>
      </c>
    </row>
    <row r="467" spans="7:13" x14ac:dyDescent="0.25">
      <c r="G467" t="s">
        <v>2047</v>
      </c>
      <c r="H467" t="s">
        <v>2048</v>
      </c>
      <c r="I467" t="s">
        <v>144</v>
      </c>
      <c r="K467">
        <v>33128</v>
      </c>
      <c r="L467" t="s">
        <v>2035</v>
      </c>
      <c r="M467" t="s">
        <v>401</v>
      </c>
    </row>
    <row r="468" spans="7:13" x14ac:dyDescent="0.25">
      <c r="G468" t="s">
        <v>2049</v>
      </c>
      <c r="H468" t="s">
        <v>2050</v>
      </c>
      <c r="I468" t="s">
        <v>144</v>
      </c>
      <c r="K468">
        <v>33129</v>
      </c>
      <c r="L468" t="s">
        <v>2035</v>
      </c>
      <c r="M468" t="s">
        <v>401</v>
      </c>
    </row>
    <row r="469" spans="7:13" x14ac:dyDescent="0.25">
      <c r="G469" t="s">
        <v>2051</v>
      </c>
      <c r="H469" t="s">
        <v>2052</v>
      </c>
      <c r="I469" t="s">
        <v>144</v>
      </c>
      <c r="K469">
        <v>33130</v>
      </c>
      <c r="L469" t="s">
        <v>2035</v>
      </c>
      <c r="M469" t="s">
        <v>401</v>
      </c>
    </row>
    <row r="470" spans="7:13" x14ac:dyDescent="0.25">
      <c r="G470" t="s">
        <v>2053</v>
      </c>
      <c r="H470" t="s">
        <v>2054</v>
      </c>
      <c r="I470" t="s">
        <v>144</v>
      </c>
      <c r="K470">
        <v>33131</v>
      </c>
      <c r="L470" t="s">
        <v>2035</v>
      </c>
      <c r="M470" t="s">
        <v>401</v>
      </c>
    </row>
    <row r="471" spans="7:13" x14ac:dyDescent="0.25">
      <c r="G471" t="s">
        <v>2055</v>
      </c>
      <c r="H471" t="s">
        <v>2056</v>
      </c>
      <c r="I471" t="s">
        <v>144</v>
      </c>
      <c r="K471">
        <v>33132</v>
      </c>
      <c r="L471" t="s">
        <v>2035</v>
      </c>
      <c r="M471" t="s">
        <v>401</v>
      </c>
    </row>
    <row r="472" spans="7:13" x14ac:dyDescent="0.25">
      <c r="G472" t="s">
        <v>2057</v>
      </c>
      <c r="H472" t="s">
        <v>2058</v>
      </c>
      <c r="I472" t="s">
        <v>144</v>
      </c>
      <c r="K472">
        <v>33133</v>
      </c>
      <c r="L472" t="s">
        <v>2035</v>
      </c>
      <c r="M472" t="s">
        <v>401</v>
      </c>
    </row>
    <row r="473" spans="7:13" x14ac:dyDescent="0.25">
      <c r="G473" t="s">
        <v>2059</v>
      </c>
      <c r="H473" t="s">
        <v>2060</v>
      </c>
      <c r="I473" t="s">
        <v>209</v>
      </c>
      <c r="K473">
        <v>33134</v>
      </c>
      <c r="L473" t="s">
        <v>2035</v>
      </c>
      <c r="M473" t="s">
        <v>401</v>
      </c>
    </row>
    <row r="474" spans="7:13" x14ac:dyDescent="0.25">
      <c r="G474" t="s">
        <v>2061</v>
      </c>
      <c r="H474" t="s">
        <v>2062</v>
      </c>
      <c r="I474" t="s">
        <v>144</v>
      </c>
      <c r="K474">
        <v>33135</v>
      </c>
      <c r="L474" t="s">
        <v>2035</v>
      </c>
      <c r="M474" t="s">
        <v>401</v>
      </c>
    </row>
    <row r="475" spans="7:13" x14ac:dyDescent="0.25">
      <c r="G475" t="s">
        <v>2063</v>
      </c>
      <c r="H475" t="s">
        <v>2064</v>
      </c>
      <c r="I475" t="s">
        <v>209</v>
      </c>
      <c r="K475">
        <v>33136</v>
      </c>
      <c r="L475" t="s">
        <v>2035</v>
      </c>
      <c r="M475" t="s">
        <v>401</v>
      </c>
    </row>
    <row r="476" spans="7:13" x14ac:dyDescent="0.25">
      <c r="G476" t="s">
        <v>2065</v>
      </c>
      <c r="H476" t="s">
        <v>2066</v>
      </c>
      <c r="I476" t="s">
        <v>209</v>
      </c>
      <c r="K476">
        <v>33137</v>
      </c>
      <c r="L476" t="s">
        <v>2035</v>
      </c>
      <c r="M476" t="s">
        <v>401</v>
      </c>
    </row>
    <row r="477" spans="7:13" x14ac:dyDescent="0.25">
      <c r="G477" t="s">
        <v>2067</v>
      </c>
      <c r="H477" t="s">
        <v>2068</v>
      </c>
      <c r="I477" t="s">
        <v>209</v>
      </c>
      <c r="K477">
        <v>33138</v>
      </c>
      <c r="L477" t="s">
        <v>2035</v>
      </c>
      <c r="M477" t="s">
        <v>401</v>
      </c>
    </row>
    <row r="478" spans="7:13" x14ac:dyDescent="0.25">
      <c r="G478" t="s">
        <v>2069</v>
      </c>
      <c r="H478" t="s">
        <v>2070</v>
      </c>
      <c r="I478" t="s">
        <v>209</v>
      </c>
      <c r="K478">
        <v>33139</v>
      </c>
      <c r="L478" t="s">
        <v>2038</v>
      </c>
      <c r="M478" t="s">
        <v>401</v>
      </c>
    </row>
    <row r="479" spans="7:13" x14ac:dyDescent="0.25">
      <c r="G479" t="s">
        <v>2071</v>
      </c>
      <c r="H479" t="s">
        <v>2072</v>
      </c>
      <c r="I479" t="s">
        <v>144</v>
      </c>
      <c r="K479">
        <v>33140</v>
      </c>
      <c r="L479" t="s">
        <v>2038</v>
      </c>
      <c r="M479" t="s">
        <v>401</v>
      </c>
    </row>
    <row r="480" spans="7:13" x14ac:dyDescent="0.25">
      <c r="G480" t="s">
        <v>2073</v>
      </c>
      <c r="H480" t="s">
        <v>2074</v>
      </c>
      <c r="I480" t="s">
        <v>209</v>
      </c>
      <c r="K480">
        <v>33141</v>
      </c>
      <c r="L480" t="s">
        <v>2038</v>
      </c>
      <c r="M480" t="s">
        <v>401</v>
      </c>
    </row>
    <row r="481" spans="7:13" x14ac:dyDescent="0.25">
      <c r="G481" t="s">
        <v>2075</v>
      </c>
      <c r="H481" t="s">
        <v>2076</v>
      </c>
      <c r="I481" t="s">
        <v>144</v>
      </c>
      <c r="K481">
        <v>33142</v>
      </c>
      <c r="L481" t="s">
        <v>2035</v>
      </c>
      <c r="M481" t="s">
        <v>401</v>
      </c>
    </row>
    <row r="482" spans="7:13" x14ac:dyDescent="0.25">
      <c r="G482" t="s">
        <v>2077</v>
      </c>
      <c r="H482" t="s">
        <v>2078</v>
      </c>
      <c r="I482" t="s">
        <v>209</v>
      </c>
      <c r="K482">
        <v>33143</v>
      </c>
      <c r="L482" t="s">
        <v>2035</v>
      </c>
      <c r="M482" t="s">
        <v>401</v>
      </c>
    </row>
    <row r="483" spans="7:13" x14ac:dyDescent="0.25">
      <c r="G483" t="s">
        <v>2079</v>
      </c>
      <c r="H483" t="s">
        <v>2080</v>
      </c>
      <c r="I483" t="s">
        <v>144</v>
      </c>
      <c r="K483">
        <v>33144</v>
      </c>
      <c r="L483" t="s">
        <v>2035</v>
      </c>
      <c r="M483" t="s">
        <v>401</v>
      </c>
    </row>
    <row r="484" spans="7:13" x14ac:dyDescent="0.25">
      <c r="G484" t="s">
        <v>2081</v>
      </c>
      <c r="H484" t="s">
        <v>2082</v>
      </c>
      <c r="I484" t="s">
        <v>144</v>
      </c>
      <c r="K484">
        <v>33145</v>
      </c>
      <c r="L484" t="s">
        <v>2035</v>
      </c>
      <c r="M484" t="s">
        <v>401</v>
      </c>
    </row>
    <row r="485" spans="7:13" x14ac:dyDescent="0.25">
      <c r="G485" t="s">
        <v>2083</v>
      </c>
      <c r="H485" t="s">
        <v>2084</v>
      </c>
      <c r="I485" t="s">
        <v>144</v>
      </c>
      <c r="K485">
        <v>33146</v>
      </c>
      <c r="L485" t="s">
        <v>2035</v>
      </c>
      <c r="M485" t="s">
        <v>401</v>
      </c>
    </row>
    <row r="486" spans="7:13" x14ac:dyDescent="0.25">
      <c r="G486" t="s">
        <v>2085</v>
      </c>
      <c r="H486" t="s">
        <v>2086</v>
      </c>
      <c r="I486" t="s">
        <v>144</v>
      </c>
      <c r="K486">
        <v>33147</v>
      </c>
      <c r="L486" t="s">
        <v>2035</v>
      </c>
      <c r="M486" t="s">
        <v>401</v>
      </c>
    </row>
    <row r="487" spans="7:13" x14ac:dyDescent="0.25">
      <c r="G487" t="s">
        <v>2087</v>
      </c>
      <c r="H487" t="s">
        <v>2088</v>
      </c>
      <c r="I487" t="s">
        <v>144</v>
      </c>
      <c r="K487">
        <v>33149</v>
      </c>
      <c r="L487" t="s">
        <v>2089</v>
      </c>
      <c r="M487" t="s">
        <v>401</v>
      </c>
    </row>
    <row r="488" spans="7:13" x14ac:dyDescent="0.25">
      <c r="G488" t="s">
        <v>2090</v>
      </c>
      <c r="H488" t="s">
        <v>2091</v>
      </c>
      <c r="I488" t="s">
        <v>144</v>
      </c>
      <c r="K488">
        <v>33150</v>
      </c>
      <c r="L488" t="s">
        <v>2035</v>
      </c>
      <c r="M488" t="s">
        <v>401</v>
      </c>
    </row>
    <row r="489" spans="7:13" x14ac:dyDescent="0.25">
      <c r="G489" t="s">
        <v>2092</v>
      </c>
      <c r="H489" t="s">
        <v>2093</v>
      </c>
      <c r="I489" t="s">
        <v>144</v>
      </c>
      <c r="K489">
        <v>33154</v>
      </c>
      <c r="L489" t="s">
        <v>2038</v>
      </c>
      <c r="M489" t="s">
        <v>401</v>
      </c>
    </row>
    <row r="490" spans="7:13" x14ac:dyDescent="0.25">
      <c r="G490" t="s">
        <v>2094</v>
      </c>
      <c r="H490" t="s">
        <v>2095</v>
      </c>
      <c r="I490" t="s">
        <v>144</v>
      </c>
      <c r="K490">
        <v>33155</v>
      </c>
      <c r="L490" t="s">
        <v>2035</v>
      </c>
      <c r="M490" t="s">
        <v>401</v>
      </c>
    </row>
    <row r="491" spans="7:13" x14ac:dyDescent="0.25">
      <c r="G491" t="s">
        <v>2096</v>
      </c>
      <c r="H491" t="s">
        <v>2097</v>
      </c>
      <c r="I491" t="s">
        <v>144</v>
      </c>
      <c r="K491">
        <v>33156</v>
      </c>
      <c r="L491" t="s">
        <v>2035</v>
      </c>
      <c r="M491" t="s">
        <v>401</v>
      </c>
    </row>
    <row r="492" spans="7:13" x14ac:dyDescent="0.25">
      <c r="G492" t="s">
        <v>2098</v>
      </c>
      <c r="H492" t="s">
        <v>2099</v>
      </c>
      <c r="I492" t="s">
        <v>144</v>
      </c>
      <c r="K492">
        <v>33157</v>
      </c>
      <c r="L492" t="s">
        <v>2035</v>
      </c>
      <c r="M492" t="s">
        <v>401</v>
      </c>
    </row>
    <row r="493" spans="7:13" x14ac:dyDescent="0.25">
      <c r="G493" t="s">
        <v>2100</v>
      </c>
      <c r="H493" t="s">
        <v>2101</v>
      </c>
      <c r="I493" t="s">
        <v>144</v>
      </c>
      <c r="K493">
        <v>33158</v>
      </c>
      <c r="L493" t="s">
        <v>2035</v>
      </c>
      <c r="M493" t="s">
        <v>401</v>
      </c>
    </row>
    <row r="494" spans="7:13" x14ac:dyDescent="0.25">
      <c r="G494" t="s">
        <v>2102</v>
      </c>
      <c r="H494" t="s">
        <v>2103</v>
      </c>
      <c r="I494" t="s">
        <v>144</v>
      </c>
      <c r="K494">
        <v>33160</v>
      </c>
      <c r="L494" t="s">
        <v>2104</v>
      </c>
      <c r="M494" t="s">
        <v>401</v>
      </c>
    </row>
    <row r="495" spans="7:13" x14ac:dyDescent="0.25">
      <c r="G495" t="s">
        <v>2105</v>
      </c>
      <c r="H495" t="s">
        <v>2106</v>
      </c>
      <c r="I495" t="s">
        <v>144</v>
      </c>
      <c r="K495">
        <v>33161</v>
      </c>
      <c r="L495" t="s">
        <v>2035</v>
      </c>
      <c r="M495" t="s">
        <v>401</v>
      </c>
    </row>
    <row r="496" spans="7:13" x14ac:dyDescent="0.25">
      <c r="G496" t="s">
        <v>2107</v>
      </c>
      <c r="H496" t="s">
        <v>2108</v>
      </c>
      <c r="I496" t="s">
        <v>144</v>
      </c>
      <c r="K496">
        <v>33162</v>
      </c>
      <c r="L496" t="s">
        <v>2035</v>
      </c>
      <c r="M496" t="s">
        <v>401</v>
      </c>
    </row>
    <row r="497" spans="7:13" x14ac:dyDescent="0.25">
      <c r="G497" t="s">
        <v>2109</v>
      </c>
      <c r="H497" t="s">
        <v>2110</v>
      </c>
      <c r="I497" t="s">
        <v>144</v>
      </c>
      <c r="K497">
        <v>33165</v>
      </c>
      <c r="L497" t="s">
        <v>2035</v>
      </c>
      <c r="M497" t="s">
        <v>401</v>
      </c>
    </row>
    <row r="498" spans="7:13" x14ac:dyDescent="0.25">
      <c r="G498" t="s">
        <v>2111</v>
      </c>
      <c r="H498" t="s">
        <v>2112</v>
      </c>
      <c r="I498" t="s">
        <v>144</v>
      </c>
      <c r="K498">
        <v>33166</v>
      </c>
      <c r="L498" t="s">
        <v>2035</v>
      </c>
      <c r="M498" t="s">
        <v>401</v>
      </c>
    </row>
    <row r="499" spans="7:13" x14ac:dyDescent="0.25">
      <c r="G499" t="s">
        <v>2113</v>
      </c>
      <c r="H499" t="s">
        <v>2114</v>
      </c>
      <c r="I499" t="s">
        <v>144</v>
      </c>
      <c r="K499">
        <v>33167</v>
      </c>
      <c r="L499" t="s">
        <v>2035</v>
      </c>
      <c r="M499" t="s">
        <v>401</v>
      </c>
    </row>
    <row r="500" spans="7:13" x14ac:dyDescent="0.25">
      <c r="G500" t="s">
        <v>2115</v>
      </c>
      <c r="H500" t="s">
        <v>2116</v>
      </c>
      <c r="I500" t="s">
        <v>209</v>
      </c>
      <c r="K500">
        <v>33168</v>
      </c>
      <c r="L500" t="s">
        <v>2035</v>
      </c>
      <c r="M500" t="s">
        <v>401</v>
      </c>
    </row>
    <row r="501" spans="7:13" x14ac:dyDescent="0.25">
      <c r="G501" t="s">
        <v>2117</v>
      </c>
      <c r="H501" t="s">
        <v>2118</v>
      </c>
      <c r="I501" t="s">
        <v>209</v>
      </c>
      <c r="K501">
        <v>33169</v>
      </c>
      <c r="L501" t="s">
        <v>2035</v>
      </c>
      <c r="M501" t="s">
        <v>401</v>
      </c>
    </row>
    <row r="502" spans="7:13" x14ac:dyDescent="0.25">
      <c r="G502" t="s">
        <v>2119</v>
      </c>
      <c r="H502" t="s">
        <v>2120</v>
      </c>
      <c r="I502" t="s">
        <v>209</v>
      </c>
      <c r="K502">
        <v>33170</v>
      </c>
      <c r="L502" t="s">
        <v>2035</v>
      </c>
      <c r="M502" t="s">
        <v>401</v>
      </c>
    </row>
    <row r="503" spans="7:13" x14ac:dyDescent="0.25">
      <c r="G503" t="s">
        <v>2121</v>
      </c>
      <c r="H503" t="s">
        <v>2122</v>
      </c>
      <c r="I503" t="s">
        <v>209</v>
      </c>
      <c r="K503">
        <v>33172</v>
      </c>
      <c r="L503" t="s">
        <v>2035</v>
      </c>
      <c r="M503" t="s">
        <v>401</v>
      </c>
    </row>
    <row r="504" spans="7:13" x14ac:dyDescent="0.25">
      <c r="G504" t="s">
        <v>2123</v>
      </c>
      <c r="H504" t="s">
        <v>2124</v>
      </c>
      <c r="I504" t="s">
        <v>209</v>
      </c>
      <c r="K504">
        <v>33173</v>
      </c>
      <c r="L504" t="s">
        <v>2035</v>
      </c>
      <c r="M504" t="s">
        <v>401</v>
      </c>
    </row>
    <row r="505" spans="7:13" x14ac:dyDescent="0.25">
      <c r="G505" t="s">
        <v>2125</v>
      </c>
      <c r="H505" t="s">
        <v>2126</v>
      </c>
      <c r="I505" t="s">
        <v>209</v>
      </c>
      <c r="K505">
        <v>33174</v>
      </c>
      <c r="L505" t="s">
        <v>2035</v>
      </c>
      <c r="M505" t="s">
        <v>401</v>
      </c>
    </row>
    <row r="506" spans="7:13" x14ac:dyDescent="0.25">
      <c r="G506" t="s">
        <v>2127</v>
      </c>
      <c r="H506" t="s">
        <v>2128</v>
      </c>
      <c r="I506" t="s">
        <v>209</v>
      </c>
      <c r="K506">
        <v>33175</v>
      </c>
      <c r="L506" t="s">
        <v>2035</v>
      </c>
      <c r="M506" t="s">
        <v>401</v>
      </c>
    </row>
    <row r="507" spans="7:13" x14ac:dyDescent="0.25">
      <c r="G507" t="s">
        <v>2129</v>
      </c>
      <c r="H507" t="s">
        <v>2130</v>
      </c>
      <c r="I507" t="s">
        <v>209</v>
      </c>
      <c r="K507">
        <v>33176</v>
      </c>
      <c r="L507" t="s">
        <v>2035</v>
      </c>
      <c r="M507" t="s">
        <v>401</v>
      </c>
    </row>
    <row r="508" spans="7:13" x14ac:dyDescent="0.25">
      <c r="G508" t="s">
        <v>2131</v>
      </c>
      <c r="H508" t="s">
        <v>2132</v>
      </c>
      <c r="I508" t="s">
        <v>209</v>
      </c>
      <c r="K508">
        <v>33177</v>
      </c>
      <c r="L508" t="s">
        <v>2035</v>
      </c>
      <c r="M508" t="s">
        <v>401</v>
      </c>
    </row>
    <row r="509" spans="7:13" x14ac:dyDescent="0.25">
      <c r="G509" t="s">
        <v>2133</v>
      </c>
      <c r="H509" t="s">
        <v>2134</v>
      </c>
      <c r="I509" t="s">
        <v>209</v>
      </c>
      <c r="K509">
        <v>33178</v>
      </c>
      <c r="L509" t="s">
        <v>2035</v>
      </c>
      <c r="M509" t="s">
        <v>401</v>
      </c>
    </row>
    <row r="510" spans="7:13" x14ac:dyDescent="0.25">
      <c r="G510" t="s">
        <v>2135</v>
      </c>
      <c r="H510" t="s">
        <v>2136</v>
      </c>
      <c r="I510" t="s">
        <v>209</v>
      </c>
      <c r="K510">
        <v>33179</v>
      </c>
      <c r="L510" t="s">
        <v>2035</v>
      </c>
      <c r="M510" t="s">
        <v>401</v>
      </c>
    </row>
    <row r="511" spans="7:13" x14ac:dyDescent="0.25">
      <c r="G511" t="s">
        <v>2137</v>
      </c>
      <c r="H511" t="s">
        <v>2138</v>
      </c>
      <c r="I511" t="s">
        <v>209</v>
      </c>
      <c r="K511">
        <v>33180</v>
      </c>
      <c r="L511" t="s">
        <v>2035</v>
      </c>
      <c r="M511" t="s">
        <v>401</v>
      </c>
    </row>
    <row r="512" spans="7:13" x14ac:dyDescent="0.25">
      <c r="G512" t="s">
        <v>2139</v>
      </c>
      <c r="H512" t="s">
        <v>2140</v>
      </c>
      <c r="I512" t="s">
        <v>209</v>
      </c>
      <c r="K512">
        <v>33181</v>
      </c>
      <c r="L512" t="s">
        <v>2035</v>
      </c>
      <c r="M512" t="s">
        <v>401</v>
      </c>
    </row>
    <row r="513" spans="7:13" x14ac:dyDescent="0.25">
      <c r="G513" t="s">
        <v>2141</v>
      </c>
      <c r="H513" t="s">
        <v>2142</v>
      </c>
      <c r="I513" t="s">
        <v>209</v>
      </c>
      <c r="K513">
        <v>33182</v>
      </c>
      <c r="L513" t="s">
        <v>2035</v>
      </c>
      <c r="M513" t="s">
        <v>401</v>
      </c>
    </row>
    <row r="514" spans="7:13" x14ac:dyDescent="0.25">
      <c r="G514" t="s">
        <v>2143</v>
      </c>
      <c r="H514" t="s">
        <v>2144</v>
      </c>
      <c r="I514" t="s">
        <v>209</v>
      </c>
      <c r="K514">
        <v>33183</v>
      </c>
      <c r="L514" t="s">
        <v>2035</v>
      </c>
      <c r="M514" t="s">
        <v>401</v>
      </c>
    </row>
    <row r="515" spans="7:13" x14ac:dyDescent="0.25">
      <c r="G515" t="s">
        <v>2145</v>
      </c>
      <c r="H515" t="s">
        <v>2146</v>
      </c>
      <c r="I515" t="s">
        <v>209</v>
      </c>
      <c r="K515">
        <v>33184</v>
      </c>
      <c r="L515" t="s">
        <v>2035</v>
      </c>
      <c r="M515" t="s">
        <v>401</v>
      </c>
    </row>
    <row r="516" spans="7:13" x14ac:dyDescent="0.25">
      <c r="G516" t="s">
        <v>2147</v>
      </c>
      <c r="H516" t="s">
        <v>2148</v>
      </c>
      <c r="I516" t="s">
        <v>209</v>
      </c>
      <c r="K516">
        <v>33185</v>
      </c>
      <c r="L516" t="s">
        <v>2035</v>
      </c>
      <c r="M516" t="s">
        <v>401</v>
      </c>
    </row>
    <row r="517" spans="7:13" x14ac:dyDescent="0.25">
      <c r="G517" t="s">
        <v>2149</v>
      </c>
      <c r="H517" t="s">
        <v>2150</v>
      </c>
      <c r="I517" t="s">
        <v>209</v>
      </c>
      <c r="K517">
        <v>33186</v>
      </c>
      <c r="L517" t="s">
        <v>2035</v>
      </c>
      <c r="M517" t="s">
        <v>401</v>
      </c>
    </row>
    <row r="518" spans="7:13" x14ac:dyDescent="0.25">
      <c r="G518" t="s">
        <v>2151</v>
      </c>
      <c r="H518" t="s">
        <v>2152</v>
      </c>
      <c r="I518" t="s">
        <v>209</v>
      </c>
      <c r="K518">
        <v>33187</v>
      </c>
      <c r="L518" t="s">
        <v>2035</v>
      </c>
      <c r="M518" t="s">
        <v>401</v>
      </c>
    </row>
    <row r="519" spans="7:13" x14ac:dyDescent="0.25">
      <c r="G519" t="s">
        <v>2153</v>
      </c>
      <c r="H519" t="s">
        <v>2154</v>
      </c>
      <c r="I519" t="s">
        <v>209</v>
      </c>
      <c r="K519">
        <v>33189</v>
      </c>
      <c r="L519" t="s">
        <v>2035</v>
      </c>
      <c r="M519" t="s">
        <v>401</v>
      </c>
    </row>
    <row r="520" spans="7:13" x14ac:dyDescent="0.25">
      <c r="G520" t="s">
        <v>2155</v>
      </c>
      <c r="H520" t="s">
        <v>2156</v>
      </c>
      <c r="I520" t="s">
        <v>209</v>
      </c>
      <c r="K520">
        <v>33190</v>
      </c>
      <c r="L520" t="s">
        <v>2035</v>
      </c>
      <c r="M520" t="s">
        <v>401</v>
      </c>
    </row>
    <row r="521" spans="7:13" x14ac:dyDescent="0.25">
      <c r="G521" t="s">
        <v>2157</v>
      </c>
      <c r="H521" t="s">
        <v>2158</v>
      </c>
      <c r="I521" t="s">
        <v>209</v>
      </c>
      <c r="K521">
        <v>33193</v>
      </c>
      <c r="L521" t="s">
        <v>2035</v>
      </c>
      <c r="M521" t="s">
        <v>401</v>
      </c>
    </row>
    <row r="522" spans="7:13" x14ac:dyDescent="0.25">
      <c r="G522" t="s">
        <v>2159</v>
      </c>
      <c r="H522" t="s">
        <v>2160</v>
      </c>
      <c r="I522" t="s">
        <v>209</v>
      </c>
      <c r="K522">
        <v>33194</v>
      </c>
      <c r="L522" t="s">
        <v>2035</v>
      </c>
      <c r="M522" t="s">
        <v>401</v>
      </c>
    </row>
    <row r="523" spans="7:13" x14ac:dyDescent="0.25">
      <c r="G523" t="s">
        <v>2161</v>
      </c>
      <c r="H523" t="s">
        <v>2162</v>
      </c>
      <c r="I523" t="s">
        <v>209</v>
      </c>
      <c r="K523">
        <v>33196</v>
      </c>
      <c r="L523" t="s">
        <v>2035</v>
      </c>
      <c r="M523" t="s">
        <v>401</v>
      </c>
    </row>
    <row r="524" spans="7:13" x14ac:dyDescent="0.25">
      <c r="G524" t="s">
        <v>2163</v>
      </c>
      <c r="H524" t="s">
        <v>2164</v>
      </c>
      <c r="I524" t="s">
        <v>209</v>
      </c>
      <c r="K524">
        <v>33301</v>
      </c>
      <c r="L524" t="s">
        <v>2165</v>
      </c>
      <c r="M524" t="s">
        <v>186</v>
      </c>
    </row>
    <row r="525" spans="7:13" x14ac:dyDescent="0.25">
      <c r="G525" t="s">
        <v>2166</v>
      </c>
      <c r="H525" t="s">
        <v>2167</v>
      </c>
      <c r="I525" t="s">
        <v>209</v>
      </c>
      <c r="K525">
        <v>33304</v>
      </c>
      <c r="L525" t="s">
        <v>2165</v>
      </c>
      <c r="M525" t="s">
        <v>186</v>
      </c>
    </row>
    <row r="526" spans="7:13" x14ac:dyDescent="0.25">
      <c r="G526" t="s">
        <v>2168</v>
      </c>
      <c r="H526" t="s">
        <v>2169</v>
      </c>
      <c r="I526" t="s">
        <v>209</v>
      </c>
      <c r="K526">
        <v>33305</v>
      </c>
      <c r="L526" t="s">
        <v>2165</v>
      </c>
      <c r="M526" t="s">
        <v>186</v>
      </c>
    </row>
    <row r="527" spans="7:13" x14ac:dyDescent="0.25">
      <c r="G527" t="s">
        <v>2170</v>
      </c>
      <c r="H527" t="s">
        <v>2171</v>
      </c>
      <c r="I527" t="s">
        <v>209</v>
      </c>
      <c r="K527">
        <v>33306</v>
      </c>
      <c r="L527" t="s">
        <v>2165</v>
      </c>
      <c r="M527" t="s">
        <v>186</v>
      </c>
    </row>
    <row r="528" spans="7:13" x14ac:dyDescent="0.25">
      <c r="G528" t="s">
        <v>2172</v>
      </c>
      <c r="H528" t="s">
        <v>2173</v>
      </c>
      <c r="I528" t="s">
        <v>209</v>
      </c>
      <c r="K528">
        <v>33308</v>
      </c>
      <c r="L528" t="s">
        <v>2165</v>
      </c>
      <c r="M528" t="s">
        <v>186</v>
      </c>
    </row>
    <row r="529" spans="7:13" x14ac:dyDescent="0.25">
      <c r="G529" t="s">
        <v>2174</v>
      </c>
      <c r="H529" t="s">
        <v>2175</v>
      </c>
      <c r="I529" t="s">
        <v>209</v>
      </c>
      <c r="K529">
        <v>33309</v>
      </c>
      <c r="L529" t="s">
        <v>2165</v>
      </c>
      <c r="M529" t="s">
        <v>186</v>
      </c>
    </row>
    <row r="530" spans="7:13" x14ac:dyDescent="0.25">
      <c r="G530" t="s">
        <v>2176</v>
      </c>
      <c r="H530" t="s">
        <v>2177</v>
      </c>
      <c r="I530" t="s">
        <v>209</v>
      </c>
      <c r="K530">
        <v>33311</v>
      </c>
      <c r="L530" t="s">
        <v>2165</v>
      </c>
      <c r="M530" t="s">
        <v>186</v>
      </c>
    </row>
    <row r="531" spans="7:13" x14ac:dyDescent="0.25">
      <c r="G531" t="s">
        <v>2178</v>
      </c>
      <c r="H531" t="s">
        <v>2179</v>
      </c>
      <c r="I531" t="s">
        <v>144</v>
      </c>
      <c r="K531">
        <v>33312</v>
      </c>
      <c r="L531" t="s">
        <v>2165</v>
      </c>
      <c r="M531" t="s">
        <v>186</v>
      </c>
    </row>
    <row r="532" spans="7:13" x14ac:dyDescent="0.25">
      <c r="G532" t="s">
        <v>2180</v>
      </c>
      <c r="H532" t="s">
        <v>2181</v>
      </c>
      <c r="I532" t="s">
        <v>209</v>
      </c>
      <c r="K532">
        <v>33313</v>
      </c>
      <c r="L532" t="s">
        <v>2165</v>
      </c>
      <c r="M532" t="s">
        <v>186</v>
      </c>
    </row>
    <row r="533" spans="7:13" x14ac:dyDescent="0.25">
      <c r="G533" t="s">
        <v>2182</v>
      </c>
      <c r="H533" t="s">
        <v>2183</v>
      </c>
      <c r="I533" t="s">
        <v>209</v>
      </c>
      <c r="K533">
        <v>33314</v>
      </c>
      <c r="L533" t="s">
        <v>2165</v>
      </c>
      <c r="M533" t="s">
        <v>186</v>
      </c>
    </row>
    <row r="534" spans="7:13" x14ac:dyDescent="0.25">
      <c r="G534" t="s">
        <v>2184</v>
      </c>
      <c r="H534" t="s">
        <v>2185</v>
      </c>
      <c r="I534" t="s">
        <v>209</v>
      </c>
      <c r="K534">
        <v>33315</v>
      </c>
      <c r="L534" t="s">
        <v>2165</v>
      </c>
      <c r="M534" t="s">
        <v>186</v>
      </c>
    </row>
    <row r="535" spans="7:13" x14ac:dyDescent="0.25">
      <c r="G535" t="s">
        <v>2186</v>
      </c>
      <c r="H535" t="s">
        <v>2187</v>
      </c>
      <c r="I535" t="s">
        <v>209</v>
      </c>
      <c r="K535">
        <v>33316</v>
      </c>
      <c r="L535" t="s">
        <v>2165</v>
      </c>
      <c r="M535" t="s">
        <v>186</v>
      </c>
    </row>
    <row r="536" spans="7:13" x14ac:dyDescent="0.25">
      <c r="G536" t="s">
        <v>2188</v>
      </c>
      <c r="H536" t="s">
        <v>2189</v>
      </c>
      <c r="I536" t="s">
        <v>209</v>
      </c>
      <c r="K536">
        <v>33317</v>
      </c>
      <c r="L536" t="s">
        <v>2165</v>
      </c>
      <c r="M536" t="s">
        <v>186</v>
      </c>
    </row>
    <row r="537" spans="7:13" x14ac:dyDescent="0.25">
      <c r="G537" t="s">
        <v>2190</v>
      </c>
      <c r="H537" t="s">
        <v>2191</v>
      </c>
      <c r="I537" t="s">
        <v>144</v>
      </c>
      <c r="K537">
        <v>33319</v>
      </c>
      <c r="L537" t="s">
        <v>2165</v>
      </c>
      <c r="M537" t="s">
        <v>186</v>
      </c>
    </row>
    <row r="538" spans="7:13" x14ac:dyDescent="0.25">
      <c r="G538" t="s">
        <v>2192</v>
      </c>
      <c r="H538" t="s">
        <v>2193</v>
      </c>
      <c r="I538" t="s">
        <v>209</v>
      </c>
      <c r="K538">
        <v>33321</v>
      </c>
      <c r="L538" t="s">
        <v>2165</v>
      </c>
      <c r="M538" t="s">
        <v>186</v>
      </c>
    </row>
    <row r="539" spans="7:13" x14ac:dyDescent="0.25">
      <c r="G539" t="s">
        <v>2194</v>
      </c>
      <c r="H539" t="s">
        <v>2195</v>
      </c>
      <c r="I539" t="s">
        <v>209</v>
      </c>
      <c r="K539">
        <v>33322</v>
      </c>
      <c r="L539" t="s">
        <v>2165</v>
      </c>
      <c r="M539" t="s">
        <v>186</v>
      </c>
    </row>
    <row r="540" spans="7:13" x14ac:dyDescent="0.25">
      <c r="G540" t="s">
        <v>2196</v>
      </c>
      <c r="H540" t="s">
        <v>2197</v>
      </c>
      <c r="I540" t="s">
        <v>209</v>
      </c>
      <c r="K540">
        <v>33323</v>
      </c>
      <c r="L540" t="s">
        <v>2165</v>
      </c>
      <c r="M540" t="s">
        <v>186</v>
      </c>
    </row>
    <row r="541" spans="7:13" x14ac:dyDescent="0.25">
      <c r="G541" t="s">
        <v>2198</v>
      </c>
      <c r="H541" t="s">
        <v>2199</v>
      </c>
      <c r="I541" t="s">
        <v>209</v>
      </c>
      <c r="K541">
        <v>33324</v>
      </c>
      <c r="L541" t="s">
        <v>2165</v>
      </c>
      <c r="M541" t="s">
        <v>186</v>
      </c>
    </row>
    <row r="542" spans="7:13" x14ac:dyDescent="0.25">
      <c r="G542" t="s">
        <v>2200</v>
      </c>
      <c r="H542" t="s">
        <v>2201</v>
      </c>
      <c r="I542" t="s">
        <v>209</v>
      </c>
      <c r="K542">
        <v>33325</v>
      </c>
      <c r="L542" t="s">
        <v>2165</v>
      </c>
      <c r="M542" t="s">
        <v>186</v>
      </c>
    </row>
    <row r="543" spans="7:13" x14ac:dyDescent="0.25">
      <c r="G543" t="s">
        <v>2202</v>
      </c>
      <c r="H543" t="s">
        <v>2203</v>
      </c>
      <c r="I543" t="s">
        <v>209</v>
      </c>
      <c r="K543">
        <v>33326</v>
      </c>
      <c r="L543" t="s">
        <v>2165</v>
      </c>
      <c r="M543" t="s">
        <v>186</v>
      </c>
    </row>
    <row r="544" spans="7:13" x14ac:dyDescent="0.25">
      <c r="G544" t="s">
        <v>2204</v>
      </c>
      <c r="H544" t="s">
        <v>2205</v>
      </c>
      <c r="I544" t="s">
        <v>209</v>
      </c>
      <c r="K544">
        <v>33327</v>
      </c>
      <c r="L544" t="s">
        <v>2165</v>
      </c>
      <c r="M544" t="s">
        <v>186</v>
      </c>
    </row>
    <row r="545" spans="7:13" x14ac:dyDescent="0.25">
      <c r="G545" t="s">
        <v>2206</v>
      </c>
      <c r="H545" t="s">
        <v>2207</v>
      </c>
      <c r="I545" t="s">
        <v>209</v>
      </c>
      <c r="K545">
        <v>33328</v>
      </c>
      <c r="L545" t="s">
        <v>2165</v>
      </c>
      <c r="M545" t="s">
        <v>186</v>
      </c>
    </row>
    <row r="546" spans="7:13" x14ac:dyDescent="0.25">
      <c r="G546" t="s">
        <v>2208</v>
      </c>
      <c r="H546" t="s">
        <v>2209</v>
      </c>
      <c r="I546" t="s">
        <v>209</v>
      </c>
      <c r="K546">
        <v>33330</v>
      </c>
      <c r="L546" t="s">
        <v>2165</v>
      </c>
      <c r="M546" t="s">
        <v>186</v>
      </c>
    </row>
    <row r="547" spans="7:13" x14ac:dyDescent="0.25">
      <c r="G547" t="s">
        <v>2210</v>
      </c>
      <c r="H547" t="s">
        <v>2211</v>
      </c>
      <c r="I547" t="s">
        <v>209</v>
      </c>
      <c r="K547">
        <v>33331</v>
      </c>
      <c r="L547" t="s">
        <v>2165</v>
      </c>
      <c r="M547" t="s">
        <v>186</v>
      </c>
    </row>
    <row r="548" spans="7:13" x14ac:dyDescent="0.25">
      <c r="G548" t="s">
        <v>2212</v>
      </c>
      <c r="H548" t="s">
        <v>2213</v>
      </c>
      <c r="I548" t="s">
        <v>209</v>
      </c>
      <c r="K548">
        <v>33332</v>
      </c>
      <c r="L548" t="s">
        <v>2165</v>
      </c>
      <c r="M548" t="s">
        <v>186</v>
      </c>
    </row>
    <row r="549" spans="7:13" x14ac:dyDescent="0.25">
      <c r="G549" t="s">
        <v>2214</v>
      </c>
      <c r="H549" t="s">
        <v>2215</v>
      </c>
      <c r="I549" t="s">
        <v>209</v>
      </c>
      <c r="K549">
        <v>33334</v>
      </c>
      <c r="L549" t="s">
        <v>2165</v>
      </c>
      <c r="M549" t="s">
        <v>186</v>
      </c>
    </row>
    <row r="550" spans="7:13" x14ac:dyDescent="0.25">
      <c r="G550" t="s">
        <v>2216</v>
      </c>
      <c r="H550" t="s">
        <v>2217</v>
      </c>
      <c r="I550" t="s">
        <v>209</v>
      </c>
      <c r="K550">
        <v>33351</v>
      </c>
      <c r="L550" t="s">
        <v>2165</v>
      </c>
      <c r="M550" t="s">
        <v>186</v>
      </c>
    </row>
    <row r="551" spans="7:13" x14ac:dyDescent="0.25">
      <c r="G551" t="s">
        <v>2218</v>
      </c>
      <c r="H551" t="s">
        <v>2219</v>
      </c>
      <c r="I551" t="s">
        <v>209</v>
      </c>
      <c r="K551">
        <v>33388</v>
      </c>
      <c r="L551" t="s">
        <v>2220</v>
      </c>
      <c r="M551" t="s">
        <v>186</v>
      </c>
    </row>
    <row r="552" spans="7:13" x14ac:dyDescent="0.25">
      <c r="G552" t="s">
        <v>2221</v>
      </c>
      <c r="H552" t="s">
        <v>2222</v>
      </c>
      <c r="I552" t="s">
        <v>209</v>
      </c>
      <c r="K552">
        <v>33401</v>
      </c>
      <c r="L552" t="s">
        <v>2223</v>
      </c>
      <c r="M552" t="s">
        <v>443</v>
      </c>
    </row>
    <row r="553" spans="7:13" x14ac:dyDescent="0.25">
      <c r="G553" t="s">
        <v>2224</v>
      </c>
      <c r="H553" t="s">
        <v>2225</v>
      </c>
      <c r="I553" t="s">
        <v>209</v>
      </c>
      <c r="K553">
        <v>33403</v>
      </c>
      <c r="L553" t="s">
        <v>2223</v>
      </c>
      <c r="M553" t="s">
        <v>443</v>
      </c>
    </row>
    <row r="554" spans="7:13" x14ac:dyDescent="0.25">
      <c r="G554" t="s">
        <v>2226</v>
      </c>
      <c r="H554" t="s">
        <v>2227</v>
      </c>
      <c r="I554" t="s">
        <v>209</v>
      </c>
      <c r="K554">
        <v>33404</v>
      </c>
      <c r="L554" t="s">
        <v>2223</v>
      </c>
      <c r="M554" t="s">
        <v>443</v>
      </c>
    </row>
    <row r="555" spans="7:13" x14ac:dyDescent="0.25">
      <c r="G555" t="s">
        <v>2228</v>
      </c>
      <c r="H555" t="s">
        <v>2229</v>
      </c>
      <c r="I555" t="s">
        <v>209</v>
      </c>
      <c r="K555">
        <v>33405</v>
      </c>
      <c r="L555" t="s">
        <v>2223</v>
      </c>
      <c r="M555" t="s">
        <v>443</v>
      </c>
    </row>
    <row r="556" spans="7:13" x14ac:dyDescent="0.25">
      <c r="G556" t="s">
        <v>2230</v>
      </c>
      <c r="H556" t="s">
        <v>2231</v>
      </c>
      <c r="I556" t="s">
        <v>209</v>
      </c>
      <c r="K556">
        <v>33406</v>
      </c>
      <c r="L556" t="s">
        <v>2223</v>
      </c>
      <c r="M556" t="s">
        <v>443</v>
      </c>
    </row>
    <row r="557" spans="7:13" x14ac:dyDescent="0.25">
      <c r="G557" t="s">
        <v>2232</v>
      </c>
      <c r="H557" t="s">
        <v>2233</v>
      </c>
      <c r="I557" t="s">
        <v>209</v>
      </c>
      <c r="K557">
        <v>33407</v>
      </c>
      <c r="L557" t="s">
        <v>2223</v>
      </c>
      <c r="M557" t="s">
        <v>443</v>
      </c>
    </row>
    <row r="558" spans="7:13" x14ac:dyDescent="0.25">
      <c r="G558" t="s">
        <v>2234</v>
      </c>
      <c r="H558" t="s">
        <v>2235</v>
      </c>
      <c r="I558" t="s">
        <v>209</v>
      </c>
      <c r="K558">
        <v>33408</v>
      </c>
      <c r="L558" t="s">
        <v>2236</v>
      </c>
      <c r="M558" t="s">
        <v>443</v>
      </c>
    </row>
    <row r="559" spans="7:13" x14ac:dyDescent="0.25">
      <c r="G559" t="s">
        <v>2237</v>
      </c>
      <c r="H559" t="s">
        <v>2238</v>
      </c>
      <c r="I559" t="s">
        <v>209</v>
      </c>
      <c r="K559">
        <v>33409</v>
      </c>
      <c r="L559" t="s">
        <v>2223</v>
      </c>
      <c r="M559" t="s">
        <v>443</v>
      </c>
    </row>
    <row r="560" spans="7:13" x14ac:dyDescent="0.25">
      <c r="G560" t="s">
        <v>2239</v>
      </c>
      <c r="H560" t="s">
        <v>2240</v>
      </c>
      <c r="I560" t="s">
        <v>209</v>
      </c>
      <c r="K560">
        <v>33410</v>
      </c>
      <c r="L560" t="s">
        <v>2241</v>
      </c>
      <c r="M560" t="s">
        <v>443</v>
      </c>
    </row>
    <row r="561" spans="7:13" x14ac:dyDescent="0.25">
      <c r="G561" t="s">
        <v>2242</v>
      </c>
      <c r="H561" t="s">
        <v>2243</v>
      </c>
      <c r="I561" t="s">
        <v>209</v>
      </c>
      <c r="K561">
        <v>33411</v>
      </c>
      <c r="L561" t="s">
        <v>2223</v>
      </c>
      <c r="M561" t="s">
        <v>443</v>
      </c>
    </row>
    <row r="562" spans="7:13" x14ac:dyDescent="0.25">
      <c r="G562" t="s">
        <v>2244</v>
      </c>
      <c r="H562" t="s">
        <v>2245</v>
      </c>
      <c r="I562" t="s">
        <v>209</v>
      </c>
      <c r="K562">
        <v>33412</v>
      </c>
      <c r="L562" t="s">
        <v>2223</v>
      </c>
      <c r="M562" t="s">
        <v>443</v>
      </c>
    </row>
    <row r="563" spans="7:13" x14ac:dyDescent="0.25">
      <c r="G563" t="s">
        <v>2246</v>
      </c>
      <c r="H563" t="s">
        <v>2247</v>
      </c>
      <c r="I563" t="s">
        <v>209</v>
      </c>
      <c r="K563">
        <v>33413</v>
      </c>
      <c r="L563" t="s">
        <v>2223</v>
      </c>
      <c r="M563" t="s">
        <v>443</v>
      </c>
    </row>
    <row r="564" spans="7:13" x14ac:dyDescent="0.25">
      <c r="G564" t="s">
        <v>2248</v>
      </c>
      <c r="H564" t="s">
        <v>2249</v>
      </c>
      <c r="I564" t="s">
        <v>209</v>
      </c>
      <c r="K564">
        <v>33414</v>
      </c>
      <c r="L564" t="s">
        <v>2250</v>
      </c>
      <c r="M564" t="s">
        <v>443</v>
      </c>
    </row>
    <row r="565" spans="7:13" x14ac:dyDescent="0.25">
      <c r="G565" t="s">
        <v>2251</v>
      </c>
      <c r="H565" t="s">
        <v>2252</v>
      </c>
      <c r="I565" t="s">
        <v>209</v>
      </c>
      <c r="K565">
        <v>33415</v>
      </c>
      <c r="L565" t="s">
        <v>2223</v>
      </c>
      <c r="M565" t="s">
        <v>443</v>
      </c>
    </row>
    <row r="566" spans="7:13" x14ac:dyDescent="0.25">
      <c r="G566" t="s">
        <v>2253</v>
      </c>
      <c r="H566" t="s">
        <v>2254</v>
      </c>
      <c r="I566" t="s">
        <v>209</v>
      </c>
      <c r="K566">
        <v>33417</v>
      </c>
      <c r="L566" t="s">
        <v>2223</v>
      </c>
      <c r="M566" t="s">
        <v>443</v>
      </c>
    </row>
    <row r="567" spans="7:13" x14ac:dyDescent="0.25">
      <c r="G567" t="s">
        <v>2255</v>
      </c>
      <c r="H567" t="s">
        <v>2256</v>
      </c>
      <c r="I567" t="s">
        <v>209</v>
      </c>
      <c r="K567">
        <v>33418</v>
      </c>
      <c r="L567" t="s">
        <v>2241</v>
      </c>
      <c r="M567" t="s">
        <v>443</v>
      </c>
    </row>
    <row r="568" spans="7:13" x14ac:dyDescent="0.25">
      <c r="G568" t="s">
        <v>2257</v>
      </c>
      <c r="H568" t="s">
        <v>2258</v>
      </c>
      <c r="I568" t="s">
        <v>209</v>
      </c>
      <c r="K568">
        <v>33426</v>
      </c>
      <c r="L568" t="s">
        <v>2259</v>
      </c>
      <c r="M568" t="s">
        <v>443</v>
      </c>
    </row>
    <row r="569" spans="7:13" x14ac:dyDescent="0.25">
      <c r="G569" t="s">
        <v>2260</v>
      </c>
      <c r="H569" t="s">
        <v>2261</v>
      </c>
      <c r="I569" t="s">
        <v>209</v>
      </c>
      <c r="K569">
        <v>33428</v>
      </c>
      <c r="L569" t="s">
        <v>2262</v>
      </c>
      <c r="M569" t="s">
        <v>443</v>
      </c>
    </row>
    <row r="570" spans="7:13" x14ac:dyDescent="0.25">
      <c r="G570" t="s">
        <v>2263</v>
      </c>
      <c r="H570" t="s">
        <v>2264</v>
      </c>
      <c r="I570" t="s">
        <v>209</v>
      </c>
      <c r="K570">
        <v>33430</v>
      </c>
      <c r="L570" t="s">
        <v>2265</v>
      </c>
      <c r="M570" t="s">
        <v>443</v>
      </c>
    </row>
    <row r="571" spans="7:13" x14ac:dyDescent="0.25">
      <c r="G571" t="s">
        <v>2266</v>
      </c>
      <c r="H571" t="s">
        <v>2267</v>
      </c>
      <c r="I571" t="s">
        <v>209</v>
      </c>
      <c r="K571">
        <v>33431</v>
      </c>
      <c r="L571" t="s">
        <v>2262</v>
      </c>
      <c r="M571" t="s">
        <v>443</v>
      </c>
    </row>
    <row r="572" spans="7:13" x14ac:dyDescent="0.25">
      <c r="G572" t="s">
        <v>2268</v>
      </c>
      <c r="H572" t="s">
        <v>2269</v>
      </c>
      <c r="I572" t="s">
        <v>209</v>
      </c>
      <c r="K572">
        <v>33432</v>
      </c>
      <c r="L572" t="s">
        <v>2262</v>
      </c>
      <c r="M572" t="s">
        <v>443</v>
      </c>
    </row>
    <row r="573" spans="7:13" x14ac:dyDescent="0.25">
      <c r="G573" t="s">
        <v>2270</v>
      </c>
      <c r="H573" t="s">
        <v>2271</v>
      </c>
      <c r="I573" t="s">
        <v>209</v>
      </c>
      <c r="K573">
        <v>33433</v>
      </c>
      <c r="L573" t="s">
        <v>2262</v>
      </c>
      <c r="M573" t="s">
        <v>443</v>
      </c>
    </row>
    <row r="574" spans="7:13" x14ac:dyDescent="0.25">
      <c r="G574" t="s">
        <v>2272</v>
      </c>
      <c r="H574" t="s">
        <v>2273</v>
      </c>
      <c r="I574" t="s">
        <v>209</v>
      </c>
      <c r="K574">
        <v>33434</v>
      </c>
      <c r="L574" t="s">
        <v>2262</v>
      </c>
      <c r="M574" t="s">
        <v>443</v>
      </c>
    </row>
    <row r="575" spans="7:13" x14ac:dyDescent="0.25">
      <c r="G575" t="s">
        <v>2274</v>
      </c>
      <c r="H575" t="s">
        <v>2275</v>
      </c>
      <c r="I575" t="s">
        <v>209</v>
      </c>
      <c r="K575">
        <v>33435</v>
      </c>
      <c r="L575" t="s">
        <v>2259</v>
      </c>
      <c r="M575" t="s">
        <v>443</v>
      </c>
    </row>
    <row r="576" spans="7:13" x14ac:dyDescent="0.25">
      <c r="G576" t="s">
        <v>2276</v>
      </c>
      <c r="H576" t="s">
        <v>2277</v>
      </c>
      <c r="I576" t="s">
        <v>209</v>
      </c>
      <c r="K576">
        <v>33436</v>
      </c>
      <c r="L576" t="s">
        <v>2259</v>
      </c>
      <c r="M576" t="s">
        <v>443</v>
      </c>
    </row>
    <row r="577" spans="7:13" x14ac:dyDescent="0.25">
      <c r="G577" t="s">
        <v>2278</v>
      </c>
      <c r="H577" t="s">
        <v>2279</v>
      </c>
      <c r="I577" t="s">
        <v>209</v>
      </c>
      <c r="K577">
        <v>33437</v>
      </c>
      <c r="L577" t="s">
        <v>2259</v>
      </c>
      <c r="M577" t="s">
        <v>443</v>
      </c>
    </row>
    <row r="578" spans="7:13" x14ac:dyDescent="0.25">
      <c r="G578" t="s">
        <v>2280</v>
      </c>
      <c r="H578" t="s">
        <v>2281</v>
      </c>
      <c r="I578" t="s">
        <v>209</v>
      </c>
      <c r="K578">
        <v>33438</v>
      </c>
      <c r="L578" t="s">
        <v>2282</v>
      </c>
      <c r="M578" t="s">
        <v>396</v>
      </c>
    </row>
    <row r="579" spans="7:13" x14ac:dyDescent="0.25">
      <c r="G579" t="s">
        <v>2283</v>
      </c>
      <c r="H579" t="s">
        <v>2284</v>
      </c>
      <c r="I579" t="s">
        <v>209</v>
      </c>
      <c r="K579">
        <v>33440</v>
      </c>
      <c r="L579" t="s">
        <v>2285</v>
      </c>
      <c r="M579" t="s">
        <v>302</v>
      </c>
    </row>
    <row r="580" spans="7:13" x14ac:dyDescent="0.25">
      <c r="G580" t="s">
        <v>2286</v>
      </c>
      <c r="H580" t="s">
        <v>2287</v>
      </c>
      <c r="I580" t="s">
        <v>209</v>
      </c>
      <c r="K580">
        <v>33441</v>
      </c>
      <c r="L580" t="s">
        <v>2288</v>
      </c>
      <c r="M580" t="s">
        <v>186</v>
      </c>
    </row>
    <row r="581" spans="7:13" x14ac:dyDescent="0.25">
      <c r="G581" t="s">
        <v>2289</v>
      </c>
      <c r="H581" t="s">
        <v>2290</v>
      </c>
      <c r="I581" t="s">
        <v>209</v>
      </c>
      <c r="K581">
        <v>33442</v>
      </c>
      <c r="L581" t="s">
        <v>2288</v>
      </c>
      <c r="M581" t="s">
        <v>186</v>
      </c>
    </row>
    <row r="582" spans="7:13" x14ac:dyDescent="0.25">
      <c r="G582" t="s">
        <v>2291</v>
      </c>
      <c r="H582" t="s">
        <v>2292</v>
      </c>
      <c r="I582" t="s">
        <v>209</v>
      </c>
      <c r="K582">
        <v>33444</v>
      </c>
      <c r="L582" t="s">
        <v>2293</v>
      </c>
      <c r="M582" t="s">
        <v>443</v>
      </c>
    </row>
    <row r="583" spans="7:13" x14ac:dyDescent="0.25">
      <c r="G583" t="s">
        <v>2294</v>
      </c>
      <c r="H583" t="s">
        <v>2295</v>
      </c>
      <c r="I583" t="s">
        <v>209</v>
      </c>
      <c r="K583">
        <v>33445</v>
      </c>
      <c r="L583" t="s">
        <v>2293</v>
      </c>
      <c r="M583" t="s">
        <v>443</v>
      </c>
    </row>
    <row r="584" spans="7:13" x14ac:dyDescent="0.25">
      <c r="G584" t="s">
        <v>2296</v>
      </c>
      <c r="H584" t="s">
        <v>2297</v>
      </c>
      <c r="I584" t="s">
        <v>209</v>
      </c>
      <c r="K584">
        <v>33446</v>
      </c>
      <c r="L584" t="s">
        <v>2293</v>
      </c>
      <c r="M584" t="s">
        <v>443</v>
      </c>
    </row>
    <row r="585" spans="7:13" x14ac:dyDescent="0.25">
      <c r="G585" t="s">
        <v>2298</v>
      </c>
      <c r="H585" t="s">
        <v>2299</v>
      </c>
      <c r="I585" t="s">
        <v>209</v>
      </c>
      <c r="K585">
        <v>33449</v>
      </c>
      <c r="L585" t="s">
        <v>2300</v>
      </c>
      <c r="M585" t="s">
        <v>443</v>
      </c>
    </row>
    <row r="586" spans="7:13" x14ac:dyDescent="0.25">
      <c r="G586" t="s">
        <v>2301</v>
      </c>
      <c r="H586" t="s">
        <v>2302</v>
      </c>
      <c r="I586" t="s">
        <v>209</v>
      </c>
      <c r="K586">
        <v>33455</v>
      </c>
      <c r="L586" t="s">
        <v>2303</v>
      </c>
      <c r="M586" t="s">
        <v>396</v>
      </c>
    </row>
    <row r="587" spans="7:13" x14ac:dyDescent="0.25">
      <c r="G587" t="s">
        <v>2304</v>
      </c>
      <c r="H587" t="s">
        <v>2305</v>
      </c>
      <c r="I587" t="s">
        <v>209</v>
      </c>
      <c r="K587">
        <v>33458</v>
      </c>
      <c r="L587" t="s">
        <v>2306</v>
      </c>
      <c r="M587" t="s">
        <v>443</v>
      </c>
    </row>
    <row r="588" spans="7:13" x14ac:dyDescent="0.25">
      <c r="G588" t="s">
        <v>2307</v>
      </c>
      <c r="H588" t="s">
        <v>2308</v>
      </c>
      <c r="I588" t="s">
        <v>209</v>
      </c>
      <c r="K588">
        <v>33460</v>
      </c>
      <c r="L588" t="s">
        <v>2309</v>
      </c>
      <c r="M588" t="s">
        <v>443</v>
      </c>
    </row>
    <row r="589" spans="7:13" x14ac:dyDescent="0.25">
      <c r="G589" t="s">
        <v>2310</v>
      </c>
      <c r="H589" t="s">
        <v>2311</v>
      </c>
      <c r="I589" t="s">
        <v>209</v>
      </c>
      <c r="K589">
        <v>33461</v>
      </c>
      <c r="L589" t="s">
        <v>2300</v>
      </c>
      <c r="M589" t="s">
        <v>443</v>
      </c>
    </row>
    <row r="590" spans="7:13" x14ac:dyDescent="0.25">
      <c r="G590" t="s">
        <v>2312</v>
      </c>
      <c r="H590" t="s">
        <v>2313</v>
      </c>
      <c r="I590" t="s">
        <v>209</v>
      </c>
      <c r="K590">
        <v>33462</v>
      </c>
      <c r="L590" t="s">
        <v>2300</v>
      </c>
      <c r="M590" t="s">
        <v>443</v>
      </c>
    </row>
    <row r="591" spans="7:13" x14ac:dyDescent="0.25">
      <c r="G591" t="s">
        <v>2314</v>
      </c>
      <c r="H591" t="s">
        <v>2315</v>
      </c>
      <c r="I591" t="s">
        <v>209</v>
      </c>
      <c r="K591">
        <v>33463</v>
      </c>
      <c r="L591" t="s">
        <v>2300</v>
      </c>
      <c r="M591" t="s">
        <v>443</v>
      </c>
    </row>
    <row r="592" spans="7:13" x14ac:dyDescent="0.25">
      <c r="G592" t="s">
        <v>2316</v>
      </c>
      <c r="H592" t="s">
        <v>2317</v>
      </c>
      <c r="I592" t="s">
        <v>209</v>
      </c>
      <c r="K592">
        <v>33467</v>
      </c>
      <c r="L592" t="s">
        <v>2300</v>
      </c>
      <c r="M592" t="s">
        <v>443</v>
      </c>
    </row>
    <row r="593" spans="7:13" x14ac:dyDescent="0.25">
      <c r="G593" t="s">
        <v>2318</v>
      </c>
      <c r="H593" t="s">
        <v>2319</v>
      </c>
      <c r="I593" t="s">
        <v>209</v>
      </c>
      <c r="K593">
        <v>33469</v>
      </c>
      <c r="L593" t="s">
        <v>2306</v>
      </c>
      <c r="M593" t="s">
        <v>396</v>
      </c>
    </row>
    <row r="594" spans="7:13" x14ac:dyDescent="0.25">
      <c r="G594" t="s">
        <v>2320</v>
      </c>
      <c r="H594" t="s">
        <v>2321</v>
      </c>
      <c r="I594" t="s">
        <v>209</v>
      </c>
      <c r="K594">
        <v>33470</v>
      </c>
      <c r="L594" t="s">
        <v>2322</v>
      </c>
      <c r="M594" t="s">
        <v>443</v>
      </c>
    </row>
    <row r="595" spans="7:13" x14ac:dyDescent="0.25">
      <c r="G595" t="s">
        <v>2323</v>
      </c>
      <c r="H595" t="s">
        <v>2324</v>
      </c>
      <c r="I595" t="s">
        <v>209</v>
      </c>
      <c r="K595">
        <v>33471</v>
      </c>
      <c r="L595" t="s">
        <v>2325</v>
      </c>
      <c r="M595" t="s">
        <v>278</v>
      </c>
    </row>
    <row r="596" spans="7:13" x14ac:dyDescent="0.25">
      <c r="G596" t="s">
        <v>2326</v>
      </c>
      <c r="H596" t="s">
        <v>2327</v>
      </c>
      <c r="I596" t="s">
        <v>209</v>
      </c>
      <c r="K596">
        <v>33472</v>
      </c>
      <c r="L596" t="s">
        <v>2259</v>
      </c>
      <c r="M596" t="s">
        <v>443</v>
      </c>
    </row>
    <row r="597" spans="7:13" x14ac:dyDescent="0.25">
      <c r="G597" t="s">
        <v>2328</v>
      </c>
      <c r="H597" t="s">
        <v>2329</v>
      </c>
      <c r="I597" t="s">
        <v>209</v>
      </c>
      <c r="K597">
        <v>33473</v>
      </c>
      <c r="L597" t="s">
        <v>2259</v>
      </c>
      <c r="M597" t="s">
        <v>443</v>
      </c>
    </row>
    <row r="598" spans="7:13" x14ac:dyDescent="0.25">
      <c r="G598" t="s">
        <v>2330</v>
      </c>
      <c r="H598" t="s">
        <v>2331</v>
      </c>
      <c r="I598" t="s">
        <v>209</v>
      </c>
      <c r="K598">
        <v>33476</v>
      </c>
      <c r="L598" t="s">
        <v>2332</v>
      </c>
      <c r="M598" t="s">
        <v>443</v>
      </c>
    </row>
    <row r="599" spans="7:13" x14ac:dyDescent="0.25">
      <c r="G599" t="s">
        <v>2333</v>
      </c>
      <c r="H599" t="s">
        <v>2334</v>
      </c>
      <c r="I599" t="s">
        <v>209</v>
      </c>
      <c r="K599">
        <v>33477</v>
      </c>
      <c r="L599" t="s">
        <v>2306</v>
      </c>
      <c r="M599" t="s">
        <v>443</v>
      </c>
    </row>
    <row r="600" spans="7:13" x14ac:dyDescent="0.25">
      <c r="G600" t="s">
        <v>2335</v>
      </c>
      <c r="H600" t="s">
        <v>2336</v>
      </c>
      <c r="I600" t="s">
        <v>209</v>
      </c>
      <c r="K600">
        <v>33478</v>
      </c>
      <c r="L600" t="s">
        <v>2306</v>
      </c>
      <c r="M600" t="s">
        <v>443</v>
      </c>
    </row>
    <row r="601" spans="7:13" x14ac:dyDescent="0.25">
      <c r="G601" t="s">
        <v>2337</v>
      </c>
      <c r="H601" t="s">
        <v>2338</v>
      </c>
      <c r="I601" t="s">
        <v>209</v>
      </c>
      <c r="K601">
        <v>33480</v>
      </c>
      <c r="L601" t="s">
        <v>443</v>
      </c>
      <c r="M601" t="s">
        <v>443</v>
      </c>
    </row>
    <row r="602" spans="7:13" x14ac:dyDescent="0.25">
      <c r="G602" t="s">
        <v>2339</v>
      </c>
      <c r="H602" t="s">
        <v>2340</v>
      </c>
      <c r="I602" t="s">
        <v>209</v>
      </c>
      <c r="K602">
        <v>33483</v>
      </c>
      <c r="L602" t="s">
        <v>2293</v>
      </c>
      <c r="M602" t="s">
        <v>443</v>
      </c>
    </row>
    <row r="603" spans="7:13" x14ac:dyDescent="0.25">
      <c r="G603" t="s">
        <v>2341</v>
      </c>
      <c r="H603" t="s">
        <v>2342</v>
      </c>
      <c r="I603" t="s">
        <v>209</v>
      </c>
      <c r="K603">
        <v>33484</v>
      </c>
      <c r="L603" t="s">
        <v>2293</v>
      </c>
      <c r="M603" t="s">
        <v>443</v>
      </c>
    </row>
    <row r="604" spans="7:13" x14ac:dyDescent="0.25">
      <c r="G604" t="s">
        <v>2343</v>
      </c>
      <c r="H604" t="s">
        <v>2344</v>
      </c>
      <c r="I604" t="s">
        <v>209</v>
      </c>
      <c r="K604">
        <v>33486</v>
      </c>
      <c r="L604" t="s">
        <v>2262</v>
      </c>
      <c r="M604" t="s">
        <v>443</v>
      </c>
    </row>
    <row r="605" spans="7:13" x14ac:dyDescent="0.25">
      <c r="G605" t="s">
        <v>2345</v>
      </c>
      <c r="H605" t="s">
        <v>2346</v>
      </c>
      <c r="I605" t="s">
        <v>209</v>
      </c>
      <c r="K605">
        <v>33487</v>
      </c>
      <c r="L605" t="s">
        <v>2262</v>
      </c>
      <c r="M605" t="s">
        <v>443</v>
      </c>
    </row>
    <row r="606" spans="7:13" x14ac:dyDescent="0.25">
      <c r="G606" t="s">
        <v>2347</v>
      </c>
      <c r="H606" t="s">
        <v>2348</v>
      </c>
      <c r="I606" t="s">
        <v>209</v>
      </c>
      <c r="K606">
        <v>33493</v>
      </c>
      <c r="L606" t="s">
        <v>2349</v>
      </c>
      <c r="M606" t="s">
        <v>443</v>
      </c>
    </row>
    <row r="607" spans="7:13" x14ac:dyDescent="0.25">
      <c r="G607" t="s">
        <v>2350</v>
      </c>
      <c r="H607" t="s">
        <v>2351</v>
      </c>
      <c r="I607" t="s">
        <v>144</v>
      </c>
      <c r="K607">
        <v>33496</v>
      </c>
      <c r="L607" t="s">
        <v>2262</v>
      </c>
      <c r="M607" t="s">
        <v>443</v>
      </c>
    </row>
    <row r="608" spans="7:13" x14ac:dyDescent="0.25">
      <c r="G608" t="s">
        <v>2352</v>
      </c>
      <c r="H608" t="s">
        <v>2353</v>
      </c>
      <c r="I608" t="s">
        <v>144</v>
      </c>
      <c r="K608">
        <v>33498</v>
      </c>
      <c r="L608" t="s">
        <v>2262</v>
      </c>
      <c r="M608" t="s">
        <v>443</v>
      </c>
    </row>
    <row r="609" spans="7:13" x14ac:dyDescent="0.25">
      <c r="G609" t="s">
        <v>2354</v>
      </c>
      <c r="H609" t="s">
        <v>2355</v>
      </c>
      <c r="I609" t="s">
        <v>144</v>
      </c>
      <c r="K609">
        <v>33503</v>
      </c>
      <c r="L609" t="s">
        <v>2356</v>
      </c>
      <c r="M609" t="s">
        <v>319</v>
      </c>
    </row>
    <row r="610" spans="7:13" x14ac:dyDescent="0.25">
      <c r="G610" t="s">
        <v>2357</v>
      </c>
      <c r="H610" t="s">
        <v>2358</v>
      </c>
      <c r="I610" t="s">
        <v>144</v>
      </c>
      <c r="K610">
        <v>33510</v>
      </c>
      <c r="L610" t="s">
        <v>2359</v>
      </c>
      <c r="M610" t="s">
        <v>319</v>
      </c>
    </row>
    <row r="611" spans="7:13" x14ac:dyDescent="0.25">
      <c r="G611" t="s">
        <v>2360</v>
      </c>
      <c r="H611" t="s">
        <v>2361</v>
      </c>
      <c r="I611" t="s">
        <v>144</v>
      </c>
      <c r="K611">
        <v>33511</v>
      </c>
      <c r="L611" t="s">
        <v>2359</v>
      </c>
      <c r="M611" t="s">
        <v>319</v>
      </c>
    </row>
    <row r="612" spans="7:13" x14ac:dyDescent="0.25">
      <c r="G612" t="s">
        <v>2362</v>
      </c>
      <c r="H612" t="s">
        <v>2363</v>
      </c>
      <c r="I612" t="s">
        <v>209</v>
      </c>
      <c r="K612">
        <v>33513</v>
      </c>
      <c r="L612" t="s">
        <v>2364</v>
      </c>
      <c r="M612" t="s">
        <v>496</v>
      </c>
    </row>
    <row r="613" spans="7:13" x14ac:dyDescent="0.25">
      <c r="G613" t="s">
        <v>2365</v>
      </c>
      <c r="H613" t="s">
        <v>2366</v>
      </c>
      <c r="I613" t="s">
        <v>144</v>
      </c>
      <c r="K613">
        <v>33514</v>
      </c>
      <c r="L613" t="s">
        <v>2367</v>
      </c>
      <c r="M613" t="s">
        <v>496</v>
      </c>
    </row>
    <row r="614" spans="7:13" x14ac:dyDescent="0.25">
      <c r="G614" t="s">
        <v>2368</v>
      </c>
      <c r="H614" t="s">
        <v>2369</v>
      </c>
      <c r="I614" t="s">
        <v>144</v>
      </c>
      <c r="K614">
        <v>33521</v>
      </c>
      <c r="L614" t="s">
        <v>2370</v>
      </c>
      <c r="M614" t="s">
        <v>496</v>
      </c>
    </row>
    <row r="615" spans="7:13" x14ac:dyDescent="0.25">
      <c r="G615" t="s">
        <v>2371</v>
      </c>
      <c r="H615" t="s">
        <v>2372</v>
      </c>
      <c r="I615" t="s">
        <v>209</v>
      </c>
      <c r="K615">
        <v>33523</v>
      </c>
      <c r="L615" t="s">
        <v>2373</v>
      </c>
      <c r="M615" t="s">
        <v>448</v>
      </c>
    </row>
    <row r="616" spans="7:13" x14ac:dyDescent="0.25">
      <c r="G616" t="s">
        <v>2374</v>
      </c>
      <c r="H616" t="s">
        <v>2375</v>
      </c>
      <c r="I616" t="s">
        <v>209</v>
      </c>
      <c r="K616">
        <v>33525</v>
      </c>
      <c r="L616" t="s">
        <v>2373</v>
      </c>
      <c r="M616" t="s">
        <v>448</v>
      </c>
    </row>
    <row r="617" spans="7:13" x14ac:dyDescent="0.25">
      <c r="G617" t="s">
        <v>2376</v>
      </c>
      <c r="H617" t="s">
        <v>2377</v>
      </c>
      <c r="I617" t="s">
        <v>209</v>
      </c>
      <c r="K617">
        <v>33527</v>
      </c>
      <c r="L617" t="s">
        <v>2378</v>
      </c>
      <c r="M617" t="s">
        <v>319</v>
      </c>
    </row>
    <row r="618" spans="7:13" x14ac:dyDescent="0.25">
      <c r="G618" t="s">
        <v>2379</v>
      </c>
      <c r="H618" t="s">
        <v>2380</v>
      </c>
      <c r="I618" t="s">
        <v>209</v>
      </c>
      <c r="K618">
        <v>33530</v>
      </c>
      <c r="L618" t="s">
        <v>2381</v>
      </c>
      <c r="M618" t="s">
        <v>319</v>
      </c>
    </row>
    <row r="619" spans="7:13" x14ac:dyDescent="0.25">
      <c r="G619" t="s">
        <v>2382</v>
      </c>
      <c r="H619" t="s">
        <v>2383</v>
      </c>
      <c r="I619" t="s">
        <v>144</v>
      </c>
      <c r="K619">
        <v>33534</v>
      </c>
      <c r="L619" t="s">
        <v>2384</v>
      </c>
      <c r="M619" t="s">
        <v>319</v>
      </c>
    </row>
    <row r="620" spans="7:13" x14ac:dyDescent="0.25">
      <c r="G620" t="s">
        <v>2385</v>
      </c>
      <c r="H620" t="s">
        <v>2386</v>
      </c>
      <c r="I620" t="s">
        <v>144</v>
      </c>
      <c r="K620">
        <v>33538</v>
      </c>
      <c r="L620" t="s">
        <v>2387</v>
      </c>
      <c r="M620" t="s">
        <v>496</v>
      </c>
    </row>
    <row r="621" spans="7:13" x14ac:dyDescent="0.25">
      <c r="G621" t="s">
        <v>2388</v>
      </c>
      <c r="H621" t="s">
        <v>2389</v>
      </c>
      <c r="I621" t="s">
        <v>144</v>
      </c>
      <c r="K621">
        <v>33540</v>
      </c>
      <c r="L621" t="s">
        <v>2390</v>
      </c>
      <c r="M621" t="s">
        <v>448</v>
      </c>
    </row>
    <row r="622" spans="7:13" x14ac:dyDescent="0.25">
      <c r="G622" t="s">
        <v>2391</v>
      </c>
      <c r="H622" t="s">
        <v>2392</v>
      </c>
      <c r="I622" t="s">
        <v>144</v>
      </c>
      <c r="K622">
        <v>33541</v>
      </c>
      <c r="L622" t="s">
        <v>2390</v>
      </c>
      <c r="M622" t="s">
        <v>448</v>
      </c>
    </row>
    <row r="623" spans="7:13" x14ac:dyDescent="0.25">
      <c r="G623" t="s">
        <v>2393</v>
      </c>
      <c r="H623" t="s">
        <v>2394</v>
      </c>
      <c r="I623" t="s">
        <v>144</v>
      </c>
      <c r="K623">
        <v>33542</v>
      </c>
      <c r="L623" t="s">
        <v>2390</v>
      </c>
      <c r="M623" t="s">
        <v>448</v>
      </c>
    </row>
    <row r="624" spans="7:13" x14ac:dyDescent="0.25">
      <c r="G624" t="s">
        <v>2395</v>
      </c>
      <c r="H624" t="s">
        <v>2396</v>
      </c>
      <c r="I624" t="s">
        <v>144</v>
      </c>
      <c r="K624">
        <v>33543</v>
      </c>
      <c r="L624" t="s">
        <v>2397</v>
      </c>
      <c r="M624" t="s">
        <v>448</v>
      </c>
    </row>
    <row r="625" spans="7:13" x14ac:dyDescent="0.25">
      <c r="G625" t="s">
        <v>2398</v>
      </c>
      <c r="H625" t="s">
        <v>2399</v>
      </c>
      <c r="I625" t="s">
        <v>209</v>
      </c>
      <c r="K625">
        <v>33544</v>
      </c>
      <c r="L625" t="s">
        <v>2397</v>
      </c>
      <c r="M625" t="s">
        <v>448</v>
      </c>
    </row>
    <row r="626" spans="7:13" x14ac:dyDescent="0.25">
      <c r="G626" t="s">
        <v>2400</v>
      </c>
      <c r="H626" t="s">
        <v>2401</v>
      </c>
      <c r="I626" t="s">
        <v>144</v>
      </c>
      <c r="K626">
        <v>33545</v>
      </c>
      <c r="L626" t="s">
        <v>2397</v>
      </c>
      <c r="M626" t="s">
        <v>448</v>
      </c>
    </row>
    <row r="627" spans="7:13" x14ac:dyDescent="0.25">
      <c r="G627" t="s">
        <v>2402</v>
      </c>
      <c r="H627" t="s">
        <v>2403</v>
      </c>
      <c r="I627" t="s">
        <v>209</v>
      </c>
      <c r="K627">
        <v>33547</v>
      </c>
      <c r="L627" t="s">
        <v>2404</v>
      </c>
      <c r="M627" t="s">
        <v>319</v>
      </c>
    </row>
    <row r="628" spans="7:13" x14ac:dyDescent="0.25">
      <c r="G628" t="s">
        <v>2405</v>
      </c>
      <c r="H628" t="s">
        <v>2406</v>
      </c>
      <c r="I628" t="s">
        <v>144</v>
      </c>
      <c r="K628">
        <v>33548</v>
      </c>
      <c r="L628" t="s">
        <v>2407</v>
      </c>
      <c r="M628" t="s">
        <v>319</v>
      </c>
    </row>
    <row r="629" spans="7:13" x14ac:dyDescent="0.25">
      <c r="G629" t="s">
        <v>2408</v>
      </c>
      <c r="H629" t="s">
        <v>2409</v>
      </c>
      <c r="I629" t="s">
        <v>144</v>
      </c>
      <c r="K629">
        <v>33549</v>
      </c>
      <c r="L629" t="s">
        <v>2407</v>
      </c>
      <c r="M629" t="s">
        <v>319</v>
      </c>
    </row>
    <row r="630" spans="7:13" x14ac:dyDescent="0.25">
      <c r="G630" t="s">
        <v>2410</v>
      </c>
      <c r="H630" t="s">
        <v>2411</v>
      </c>
      <c r="I630" t="s">
        <v>144</v>
      </c>
      <c r="K630">
        <v>33550</v>
      </c>
      <c r="L630" t="s">
        <v>2412</v>
      </c>
      <c r="M630" t="s">
        <v>319</v>
      </c>
    </row>
    <row r="631" spans="7:13" x14ac:dyDescent="0.25">
      <c r="G631" t="s">
        <v>2413</v>
      </c>
      <c r="H631" t="s">
        <v>2414</v>
      </c>
      <c r="I631" t="s">
        <v>209</v>
      </c>
      <c r="K631">
        <v>33556</v>
      </c>
      <c r="L631" t="s">
        <v>2415</v>
      </c>
      <c r="M631" t="s">
        <v>319</v>
      </c>
    </row>
    <row r="632" spans="7:13" x14ac:dyDescent="0.25">
      <c r="G632" t="s">
        <v>2416</v>
      </c>
      <c r="H632" t="s">
        <v>2417</v>
      </c>
      <c r="I632" t="s">
        <v>209</v>
      </c>
      <c r="K632">
        <v>33558</v>
      </c>
      <c r="L632" t="s">
        <v>2407</v>
      </c>
      <c r="M632" t="s">
        <v>319</v>
      </c>
    </row>
    <row r="633" spans="7:13" x14ac:dyDescent="0.25">
      <c r="G633" t="s">
        <v>2418</v>
      </c>
      <c r="H633" t="s">
        <v>2419</v>
      </c>
      <c r="I633" t="s">
        <v>209</v>
      </c>
      <c r="K633">
        <v>33559</v>
      </c>
      <c r="L633" t="s">
        <v>2407</v>
      </c>
      <c r="M633" t="s">
        <v>319</v>
      </c>
    </row>
    <row r="634" spans="7:13" x14ac:dyDescent="0.25">
      <c r="G634" t="s">
        <v>2420</v>
      </c>
      <c r="H634" t="s">
        <v>2421</v>
      </c>
      <c r="I634" t="s">
        <v>144</v>
      </c>
      <c r="K634">
        <v>33563</v>
      </c>
      <c r="L634" t="s">
        <v>2422</v>
      </c>
      <c r="M634" t="s">
        <v>319</v>
      </c>
    </row>
    <row r="635" spans="7:13" x14ac:dyDescent="0.25">
      <c r="G635" t="s">
        <v>2423</v>
      </c>
      <c r="H635" t="s">
        <v>2424</v>
      </c>
      <c r="I635" t="s">
        <v>144</v>
      </c>
      <c r="K635">
        <v>33565</v>
      </c>
      <c r="L635" t="s">
        <v>2422</v>
      </c>
      <c r="M635" t="s">
        <v>319</v>
      </c>
    </row>
    <row r="636" spans="7:13" x14ac:dyDescent="0.25">
      <c r="G636" t="s">
        <v>2425</v>
      </c>
      <c r="H636" t="s">
        <v>2426</v>
      </c>
      <c r="I636" t="s">
        <v>144</v>
      </c>
      <c r="K636">
        <v>33566</v>
      </c>
      <c r="L636" t="s">
        <v>2422</v>
      </c>
      <c r="M636" t="s">
        <v>319</v>
      </c>
    </row>
    <row r="637" spans="7:13" x14ac:dyDescent="0.25">
      <c r="G637" t="s">
        <v>2427</v>
      </c>
      <c r="H637" t="s">
        <v>2428</v>
      </c>
      <c r="I637" t="s">
        <v>209</v>
      </c>
      <c r="K637">
        <v>33567</v>
      </c>
      <c r="L637" t="s">
        <v>2422</v>
      </c>
      <c r="M637" t="s">
        <v>319</v>
      </c>
    </row>
    <row r="638" spans="7:13" x14ac:dyDescent="0.25">
      <c r="G638" t="s">
        <v>2429</v>
      </c>
      <c r="H638" t="s">
        <v>2430</v>
      </c>
      <c r="I638" t="s">
        <v>144</v>
      </c>
      <c r="K638">
        <v>33569</v>
      </c>
      <c r="L638" t="s">
        <v>2431</v>
      </c>
      <c r="M638" t="s">
        <v>319</v>
      </c>
    </row>
    <row r="639" spans="7:13" x14ac:dyDescent="0.25">
      <c r="G639" t="s">
        <v>2432</v>
      </c>
      <c r="H639" t="s">
        <v>2433</v>
      </c>
      <c r="I639" t="s">
        <v>209</v>
      </c>
      <c r="K639">
        <v>33570</v>
      </c>
      <c r="L639" t="s">
        <v>2434</v>
      </c>
      <c r="M639" t="s">
        <v>319</v>
      </c>
    </row>
    <row r="640" spans="7:13" x14ac:dyDescent="0.25">
      <c r="G640" t="s">
        <v>2435</v>
      </c>
      <c r="H640" t="s">
        <v>2436</v>
      </c>
      <c r="I640" t="s">
        <v>209</v>
      </c>
      <c r="K640">
        <v>33572</v>
      </c>
      <c r="L640" t="s">
        <v>2437</v>
      </c>
      <c r="M640" t="s">
        <v>319</v>
      </c>
    </row>
    <row r="641" spans="7:13" x14ac:dyDescent="0.25">
      <c r="G641" t="s">
        <v>2438</v>
      </c>
      <c r="H641" t="s">
        <v>2439</v>
      </c>
      <c r="I641" t="s">
        <v>144</v>
      </c>
      <c r="K641">
        <v>33573</v>
      </c>
      <c r="L641" t="s">
        <v>2440</v>
      </c>
      <c r="M641" t="s">
        <v>319</v>
      </c>
    </row>
    <row r="642" spans="7:13" x14ac:dyDescent="0.25">
      <c r="G642" t="s">
        <v>2441</v>
      </c>
      <c r="H642" t="s">
        <v>2442</v>
      </c>
      <c r="I642" t="s">
        <v>144</v>
      </c>
      <c r="K642">
        <v>33574</v>
      </c>
      <c r="L642" t="s">
        <v>2443</v>
      </c>
      <c r="M642" t="s">
        <v>448</v>
      </c>
    </row>
    <row r="643" spans="7:13" x14ac:dyDescent="0.25">
      <c r="G643" t="s">
        <v>2444</v>
      </c>
      <c r="H643" t="s">
        <v>2445</v>
      </c>
      <c r="I643" t="s">
        <v>144</v>
      </c>
      <c r="K643">
        <v>33576</v>
      </c>
      <c r="L643" t="s">
        <v>2446</v>
      </c>
      <c r="M643" t="s">
        <v>448</v>
      </c>
    </row>
    <row r="644" spans="7:13" x14ac:dyDescent="0.25">
      <c r="G644" t="s">
        <v>2447</v>
      </c>
      <c r="H644" t="s">
        <v>2448</v>
      </c>
      <c r="I644" t="s">
        <v>144</v>
      </c>
      <c r="K644">
        <v>33578</v>
      </c>
      <c r="L644" t="s">
        <v>2431</v>
      </c>
      <c r="M644" t="s">
        <v>319</v>
      </c>
    </row>
    <row r="645" spans="7:13" x14ac:dyDescent="0.25">
      <c r="G645" t="s">
        <v>2449</v>
      </c>
      <c r="H645" t="s">
        <v>2450</v>
      </c>
      <c r="I645" t="s">
        <v>144</v>
      </c>
      <c r="K645">
        <v>33579</v>
      </c>
      <c r="L645" t="s">
        <v>2431</v>
      </c>
      <c r="M645" t="s">
        <v>319</v>
      </c>
    </row>
    <row r="646" spans="7:13" x14ac:dyDescent="0.25">
      <c r="G646" t="s">
        <v>2451</v>
      </c>
      <c r="H646" t="s">
        <v>2452</v>
      </c>
      <c r="I646" t="s">
        <v>144</v>
      </c>
      <c r="K646">
        <v>33584</v>
      </c>
      <c r="L646" t="s">
        <v>2453</v>
      </c>
      <c r="M646" t="s">
        <v>319</v>
      </c>
    </row>
    <row r="647" spans="7:13" x14ac:dyDescent="0.25">
      <c r="G647" t="s">
        <v>2454</v>
      </c>
      <c r="H647" t="s">
        <v>2455</v>
      </c>
      <c r="I647" t="s">
        <v>144</v>
      </c>
      <c r="K647">
        <v>33585</v>
      </c>
      <c r="L647" t="s">
        <v>2456</v>
      </c>
      <c r="M647" t="s">
        <v>496</v>
      </c>
    </row>
    <row r="648" spans="7:13" x14ac:dyDescent="0.25">
      <c r="G648" t="s">
        <v>2457</v>
      </c>
      <c r="H648" t="s">
        <v>2458</v>
      </c>
      <c r="I648" t="s">
        <v>144</v>
      </c>
      <c r="K648">
        <v>33592</v>
      </c>
      <c r="L648" t="s">
        <v>2459</v>
      </c>
      <c r="M648" t="s">
        <v>319</v>
      </c>
    </row>
    <row r="649" spans="7:13" x14ac:dyDescent="0.25">
      <c r="G649" t="s">
        <v>2460</v>
      </c>
      <c r="H649" t="s">
        <v>2461</v>
      </c>
      <c r="I649" t="s">
        <v>144</v>
      </c>
      <c r="K649">
        <v>33594</v>
      </c>
      <c r="L649" t="s">
        <v>2462</v>
      </c>
      <c r="M649" t="s">
        <v>319</v>
      </c>
    </row>
    <row r="650" spans="7:13" x14ac:dyDescent="0.25">
      <c r="G650" t="s">
        <v>2463</v>
      </c>
      <c r="H650" t="s">
        <v>2464</v>
      </c>
      <c r="I650" t="s">
        <v>144</v>
      </c>
      <c r="K650">
        <v>33596</v>
      </c>
      <c r="L650" t="s">
        <v>2462</v>
      </c>
      <c r="M650" t="s">
        <v>319</v>
      </c>
    </row>
    <row r="651" spans="7:13" x14ac:dyDescent="0.25">
      <c r="G651" t="s">
        <v>2465</v>
      </c>
      <c r="H651" t="s">
        <v>2466</v>
      </c>
      <c r="I651" t="s">
        <v>144</v>
      </c>
      <c r="K651">
        <v>33597</v>
      </c>
      <c r="L651" t="s">
        <v>2467</v>
      </c>
      <c r="M651" t="s">
        <v>496</v>
      </c>
    </row>
    <row r="652" spans="7:13" x14ac:dyDescent="0.25">
      <c r="G652" t="s">
        <v>2468</v>
      </c>
      <c r="H652" t="s">
        <v>2469</v>
      </c>
      <c r="I652" t="s">
        <v>144</v>
      </c>
      <c r="K652">
        <v>33598</v>
      </c>
      <c r="L652" t="s">
        <v>2470</v>
      </c>
      <c r="M652" t="s">
        <v>319</v>
      </c>
    </row>
    <row r="653" spans="7:13" x14ac:dyDescent="0.25">
      <c r="G653" t="s">
        <v>2471</v>
      </c>
      <c r="H653" t="s">
        <v>2472</v>
      </c>
      <c r="I653" t="s">
        <v>209</v>
      </c>
      <c r="K653">
        <v>33602</v>
      </c>
      <c r="L653" t="s">
        <v>2473</v>
      </c>
      <c r="M653" t="s">
        <v>319</v>
      </c>
    </row>
    <row r="654" spans="7:13" x14ac:dyDescent="0.25">
      <c r="G654" t="s">
        <v>2474</v>
      </c>
      <c r="H654" t="s">
        <v>2475</v>
      </c>
      <c r="I654" t="s">
        <v>144</v>
      </c>
      <c r="K654">
        <v>33603</v>
      </c>
      <c r="L654" t="s">
        <v>2473</v>
      </c>
      <c r="M654" t="s">
        <v>319</v>
      </c>
    </row>
    <row r="655" spans="7:13" x14ac:dyDescent="0.25">
      <c r="G655" t="s">
        <v>2476</v>
      </c>
      <c r="H655" t="s">
        <v>2477</v>
      </c>
      <c r="I655" t="s">
        <v>144</v>
      </c>
      <c r="K655">
        <v>33604</v>
      </c>
      <c r="L655" t="s">
        <v>2473</v>
      </c>
      <c r="M655" t="s">
        <v>319</v>
      </c>
    </row>
    <row r="656" spans="7:13" x14ac:dyDescent="0.25">
      <c r="G656" t="s">
        <v>2478</v>
      </c>
      <c r="H656" t="s">
        <v>2479</v>
      </c>
      <c r="I656" t="s">
        <v>144</v>
      </c>
      <c r="K656">
        <v>33605</v>
      </c>
      <c r="L656" t="s">
        <v>2473</v>
      </c>
      <c r="M656" t="s">
        <v>319</v>
      </c>
    </row>
    <row r="657" spans="7:13" x14ac:dyDescent="0.25">
      <c r="G657" t="s">
        <v>2480</v>
      </c>
      <c r="H657" t="s">
        <v>2481</v>
      </c>
      <c r="I657" t="s">
        <v>209</v>
      </c>
      <c r="K657">
        <v>33606</v>
      </c>
      <c r="L657" t="s">
        <v>2473</v>
      </c>
      <c r="M657" t="s">
        <v>319</v>
      </c>
    </row>
    <row r="658" spans="7:13" x14ac:dyDescent="0.25">
      <c r="G658" t="s">
        <v>2482</v>
      </c>
      <c r="H658" t="s">
        <v>2483</v>
      </c>
      <c r="I658" t="s">
        <v>209</v>
      </c>
      <c r="K658">
        <v>33607</v>
      </c>
      <c r="L658" t="s">
        <v>2473</v>
      </c>
      <c r="M658" t="s">
        <v>319</v>
      </c>
    </row>
    <row r="659" spans="7:13" x14ac:dyDescent="0.25">
      <c r="G659" t="s">
        <v>2484</v>
      </c>
      <c r="H659" t="s">
        <v>2485</v>
      </c>
      <c r="I659" t="s">
        <v>209</v>
      </c>
      <c r="K659">
        <v>33609</v>
      </c>
      <c r="L659" t="s">
        <v>2473</v>
      </c>
      <c r="M659" t="s">
        <v>319</v>
      </c>
    </row>
    <row r="660" spans="7:13" x14ac:dyDescent="0.25">
      <c r="G660" t="s">
        <v>2486</v>
      </c>
      <c r="H660" t="s">
        <v>2487</v>
      </c>
      <c r="I660" t="s">
        <v>144</v>
      </c>
      <c r="K660">
        <v>33610</v>
      </c>
      <c r="L660" t="s">
        <v>2473</v>
      </c>
      <c r="M660" t="s">
        <v>319</v>
      </c>
    </row>
    <row r="661" spans="7:13" x14ac:dyDescent="0.25">
      <c r="G661" t="s">
        <v>2488</v>
      </c>
      <c r="H661" t="s">
        <v>2489</v>
      </c>
      <c r="I661" t="s">
        <v>209</v>
      </c>
      <c r="K661">
        <v>33611</v>
      </c>
      <c r="L661" t="s">
        <v>2473</v>
      </c>
      <c r="M661" t="s">
        <v>319</v>
      </c>
    </row>
    <row r="662" spans="7:13" x14ac:dyDescent="0.25">
      <c r="G662" t="s">
        <v>2490</v>
      </c>
      <c r="H662" t="s">
        <v>2491</v>
      </c>
      <c r="I662" t="s">
        <v>144</v>
      </c>
      <c r="K662">
        <v>33612</v>
      </c>
      <c r="L662" t="s">
        <v>2473</v>
      </c>
      <c r="M662" t="s">
        <v>319</v>
      </c>
    </row>
    <row r="663" spans="7:13" x14ac:dyDescent="0.25">
      <c r="G663" t="s">
        <v>2492</v>
      </c>
      <c r="H663" t="s">
        <v>2493</v>
      </c>
      <c r="I663" t="s">
        <v>144</v>
      </c>
      <c r="K663">
        <v>33613</v>
      </c>
      <c r="L663" t="s">
        <v>2473</v>
      </c>
      <c r="M663" t="s">
        <v>319</v>
      </c>
    </row>
    <row r="664" spans="7:13" x14ac:dyDescent="0.25">
      <c r="G664" t="s">
        <v>2494</v>
      </c>
      <c r="H664" t="s">
        <v>2495</v>
      </c>
      <c r="I664" t="s">
        <v>144</v>
      </c>
      <c r="K664">
        <v>33614</v>
      </c>
      <c r="L664" t="s">
        <v>2473</v>
      </c>
      <c r="M664" t="s">
        <v>319</v>
      </c>
    </row>
    <row r="665" spans="7:13" x14ac:dyDescent="0.25">
      <c r="G665" t="s">
        <v>2496</v>
      </c>
      <c r="H665" t="s">
        <v>2497</v>
      </c>
      <c r="I665" t="s">
        <v>144</v>
      </c>
      <c r="K665">
        <v>33615</v>
      </c>
      <c r="L665" t="s">
        <v>2473</v>
      </c>
      <c r="M665" t="s">
        <v>319</v>
      </c>
    </row>
    <row r="666" spans="7:13" x14ac:dyDescent="0.25">
      <c r="G666" t="s">
        <v>2498</v>
      </c>
      <c r="H666" t="s">
        <v>2499</v>
      </c>
      <c r="I666" t="s">
        <v>144</v>
      </c>
      <c r="K666">
        <v>33616</v>
      </c>
      <c r="L666" t="s">
        <v>2473</v>
      </c>
      <c r="M666" t="s">
        <v>319</v>
      </c>
    </row>
    <row r="667" spans="7:13" x14ac:dyDescent="0.25">
      <c r="G667" t="s">
        <v>2500</v>
      </c>
      <c r="H667" t="s">
        <v>2501</v>
      </c>
      <c r="I667" t="s">
        <v>144</v>
      </c>
      <c r="K667">
        <v>33617</v>
      </c>
      <c r="L667" t="s">
        <v>2473</v>
      </c>
      <c r="M667" t="s">
        <v>319</v>
      </c>
    </row>
    <row r="668" spans="7:13" x14ac:dyDescent="0.25">
      <c r="G668" t="s">
        <v>2502</v>
      </c>
      <c r="H668" t="s">
        <v>2503</v>
      </c>
      <c r="I668" t="s">
        <v>144</v>
      </c>
      <c r="K668">
        <v>33618</v>
      </c>
      <c r="L668" t="s">
        <v>2473</v>
      </c>
      <c r="M668" t="s">
        <v>319</v>
      </c>
    </row>
    <row r="669" spans="7:13" x14ac:dyDescent="0.25">
      <c r="G669" t="s">
        <v>2504</v>
      </c>
      <c r="H669" t="s">
        <v>2505</v>
      </c>
      <c r="I669" t="s">
        <v>144</v>
      </c>
      <c r="K669">
        <v>33619</v>
      </c>
      <c r="L669" t="s">
        <v>2473</v>
      </c>
      <c r="M669" t="s">
        <v>319</v>
      </c>
    </row>
    <row r="670" spans="7:13" x14ac:dyDescent="0.25">
      <c r="G670" t="s">
        <v>2506</v>
      </c>
      <c r="H670" t="s">
        <v>2507</v>
      </c>
      <c r="I670" t="s">
        <v>144</v>
      </c>
      <c r="K670">
        <v>33620</v>
      </c>
      <c r="L670" t="s">
        <v>2473</v>
      </c>
      <c r="M670" t="s">
        <v>319</v>
      </c>
    </row>
    <row r="671" spans="7:13" x14ac:dyDescent="0.25">
      <c r="G671" t="s">
        <v>2508</v>
      </c>
      <c r="H671" t="s">
        <v>2509</v>
      </c>
      <c r="I671" t="s">
        <v>144</v>
      </c>
      <c r="K671">
        <v>33621</v>
      </c>
      <c r="L671" t="s">
        <v>2473</v>
      </c>
      <c r="M671" t="s">
        <v>319</v>
      </c>
    </row>
    <row r="672" spans="7:13" x14ac:dyDescent="0.25">
      <c r="G672" t="s">
        <v>2510</v>
      </c>
      <c r="H672" t="s">
        <v>2511</v>
      </c>
      <c r="I672" t="s">
        <v>209</v>
      </c>
      <c r="K672">
        <v>33624</v>
      </c>
      <c r="L672" t="s">
        <v>2473</v>
      </c>
      <c r="M672" t="s">
        <v>319</v>
      </c>
    </row>
    <row r="673" spans="7:13" x14ac:dyDescent="0.25">
      <c r="G673" t="s">
        <v>2512</v>
      </c>
      <c r="H673" t="s">
        <v>2513</v>
      </c>
      <c r="I673" t="s">
        <v>209</v>
      </c>
      <c r="K673">
        <v>33625</v>
      </c>
      <c r="L673" t="s">
        <v>2473</v>
      </c>
      <c r="M673" t="s">
        <v>319</v>
      </c>
    </row>
    <row r="674" spans="7:13" x14ac:dyDescent="0.25">
      <c r="G674" t="s">
        <v>2514</v>
      </c>
      <c r="H674" t="s">
        <v>2515</v>
      </c>
      <c r="I674" t="s">
        <v>144</v>
      </c>
      <c r="K674">
        <v>33626</v>
      </c>
      <c r="L674" t="s">
        <v>2473</v>
      </c>
      <c r="M674" t="s">
        <v>319</v>
      </c>
    </row>
    <row r="675" spans="7:13" x14ac:dyDescent="0.25">
      <c r="G675" t="s">
        <v>2516</v>
      </c>
      <c r="H675" t="s">
        <v>2517</v>
      </c>
      <c r="I675" t="s">
        <v>209</v>
      </c>
      <c r="K675">
        <v>33629</v>
      </c>
      <c r="L675" t="s">
        <v>2473</v>
      </c>
      <c r="M675" t="s">
        <v>319</v>
      </c>
    </row>
    <row r="676" spans="7:13" x14ac:dyDescent="0.25">
      <c r="G676" t="s">
        <v>2518</v>
      </c>
      <c r="H676" t="s">
        <v>2519</v>
      </c>
      <c r="I676" t="s">
        <v>144</v>
      </c>
      <c r="K676">
        <v>33634</v>
      </c>
      <c r="L676" t="s">
        <v>2473</v>
      </c>
      <c r="M676" t="s">
        <v>319</v>
      </c>
    </row>
    <row r="677" spans="7:13" x14ac:dyDescent="0.25">
      <c r="G677" t="s">
        <v>2520</v>
      </c>
      <c r="H677" t="s">
        <v>2521</v>
      </c>
      <c r="I677" t="s">
        <v>209</v>
      </c>
      <c r="K677">
        <v>33635</v>
      </c>
      <c r="L677" t="s">
        <v>2473</v>
      </c>
      <c r="M677" t="s">
        <v>319</v>
      </c>
    </row>
    <row r="678" spans="7:13" x14ac:dyDescent="0.25">
      <c r="G678" t="s">
        <v>2522</v>
      </c>
      <c r="H678" t="s">
        <v>2523</v>
      </c>
      <c r="I678" t="s">
        <v>144</v>
      </c>
      <c r="K678">
        <v>33637</v>
      </c>
      <c r="L678" t="s">
        <v>2473</v>
      </c>
      <c r="M678" t="s">
        <v>319</v>
      </c>
    </row>
    <row r="679" spans="7:13" x14ac:dyDescent="0.25">
      <c r="G679" t="s">
        <v>2524</v>
      </c>
      <c r="H679" t="s">
        <v>2525</v>
      </c>
      <c r="I679" t="s">
        <v>144</v>
      </c>
      <c r="K679">
        <v>33647</v>
      </c>
      <c r="L679" t="s">
        <v>2473</v>
      </c>
      <c r="M679" t="s">
        <v>319</v>
      </c>
    </row>
    <row r="680" spans="7:13" x14ac:dyDescent="0.25">
      <c r="G680" t="s">
        <v>2526</v>
      </c>
      <c r="H680" t="s">
        <v>2527</v>
      </c>
      <c r="I680" t="s">
        <v>209</v>
      </c>
      <c r="K680">
        <v>33701</v>
      </c>
      <c r="L680" t="s">
        <v>2528</v>
      </c>
      <c r="M680" t="s">
        <v>453</v>
      </c>
    </row>
    <row r="681" spans="7:13" x14ac:dyDescent="0.25">
      <c r="G681" t="s">
        <v>2529</v>
      </c>
      <c r="H681" t="s">
        <v>2530</v>
      </c>
      <c r="I681" t="s">
        <v>209</v>
      </c>
      <c r="K681">
        <v>33702</v>
      </c>
      <c r="L681" t="s">
        <v>2528</v>
      </c>
      <c r="M681" t="s">
        <v>453</v>
      </c>
    </row>
    <row r="682" spans="7:13" x14ac:dyDescent="0.25">
      <c r="G682" t="s">
        <v>2531</v>
      </c>
      <c r="H682" t="s">
        <v>2532</v>
      </c>
      <c r="I682" t="s">
        <v>209</v>
      </c>
      <c r="K682">
        <v>33703</v>
      </c>
      <c r="L682" t="s">
        <v>2528</v>
      </c>
      <c r="M682" t="s">
        <v>453</v>
      </c>
    </row>
    <row r="683" spans="7:13" x14ac:dyDescent="0.25">
      <c r="G683" t="s">
        <v>2533</v>
      </c>
      <c r="H683" t="s">
        <v>2534</v>
      </c>
      <c r="I683" t="s">
        <v>209</v>
      </c>
      <c r="K683">
        <v>33704</v>
      </c>
      <c r="L683" t="s">
        <v>2528</v>
      </c>
      <c r="M683" t="s">
        <v>453</v>
      </c>
    </row>
    <row r="684" spans="7:13" x14ac:dyDescent="0.25">
      <c r="G684" t="s">
        <v>2535</v>
      </c>
      <c r="H684" t="s">
        <v>2536</v>
      </c>
      <c r="I684" t="s">
        <v>144</v>
      </c>
      <c r="K684">
        <v>33705</v>
      </c>
      <c r="L684" t="s">
        <v>2528</v>
      </c>
      <c r="M684" t="s">
        <v>453</v>
      </c>
    </row>
    <row r="685" spans="7:13" x14ac:dyDescent="0.25">
      <c r="G685" t="s">
        <v>2537</v>
      </c>
      <c r="H685" t="s">
        <v>2538</v>
      </c>
      <c r="I685" t="s">
        <v>144</v>
      </c>
      <c r="K685">
        <v>33706</v>
      </c>
      <c r="L685" t="s">
        <v>2528</v>
      </c>
      <c r="M685" t="s">
        <v>453</v>
      </c>
    </row>
    <row r="686" spans="7:13" x14ac:dyDescent="0.25">
      <c r="G686" t="s">
        <v>2539</v>
      </c>
      <c r="H686" t="s">
        <v>2540</v>
      </c>
      <c r="I686" t="s">
        <v>144</v>
      </c>
      <c r="K686">
        <v>33707</v>
      </c>
      <c r="L686" t="s">
        <v>2528</v>
      </c>
      <c r="M686" t="s">
        <v>453</v>
      </c>
    </row>
    <row r="687" spans="7:13" x14ac:dyDescent="0.25">
      <c r="G687" t="s">
        <v>2541</v>
      </c>
      <c r="H687" t="s">
        <v>2542</v>
      </c>
      <c r="I687" t="s">
        <v>144</v>
      </c>
      <c r="K687">
        <v>33708</v>
      </c>
      <c r="L687" t="s">
        <v>2528</v>
      </c>
      <c r="M687" t="s">
        <v>453</v>
      </c>
    </row>
    <row r="688" spans="7:13" x14ac:dyDescent="0.25">
      <c r="G688" t="s">
        <v>2543</v>
      </c>
      <c r="H688" t="s">
        <v>2544</v>
      </c>
      <c r="I688" t="s">
        <v>144</v>
      </c>
      <c r="K688">
        <v>33709</v>
      </c>
      <c r="L688" t="s">
        <v>2528</v>
      </c>
      <c r="M688" t="s">
        <v>453</v>
      </c>
    </row>
    <row r="689" spans="7:13" x14ac:dyDescent="0.25">
      <c r="G689" t="s">
        <v>2545</v>
      </c>
      <c r="H689" t="s">
        <v>2546</v>
      </c>
      <c r="I689" t="s">
        <v>144</v>
      </c>
      <c r="K689">
        <v>33710</v>
      </c>
      <c r="L689" t="s">
        <v>2528</v>
      </c>
      <c r="M689" t="s">
        <v>453</v>
      </c>
    </row>
    <row r="690" spans="7:13" x14ac:dyDescent="0.25">
      <c r="G690" t="s">
        <v>2547</v>
      </c>
      <c r="H690" t="s">
        <v>2548</v>
      </c>
      <c r="I690" t="s">
        <v>144</v>
      </c>
      <c r="K690">
        <v>33711</v>
      </c>
      <c r="L690" t="s">
        <v>2528</v>
      </c>
      <c r="M690" t="s">
        <v>453</v>
      </c>
    </row>
    <row r="691" spans="7:13" x14ac:dyDescent="0.25">
      <c r="G691" t="s">
        <v>2549</v>
      </c>
      <c r="H691" t="s">
        <v>2550</v>
      </c>
      <c r="I691" t="s">
        <v>144</v>
      </c>
      <c r="K691">
        <v>33712</v>
      </c>
      <c r="L691" t="s">
        <v>2528</v>
      </c>
      <c r="M691" t="s">
        <v>453</v>
      </c>
    </row>
    <row r="692" spans="7:13" x14ac:dyDescent="0.25">
      <c r="G692" t="s">
        <v>2551</v>
      </c>
      <c r="H692" t="s">
        <v>2552</v>
      </c>
      <c r="I692" t="s">
        <v>144</v>
      </c>
      <c r="K692">
        <v>33713</v>
      </c>
      <c r="L692" t="s">
        <v>2528</v>
      </c>
      <c r="M692" t="s">
        <v>453</v>
      </c>
    </row>
    <row r="693" spans="7:13" x14ac:dyDescent="0.25">
      <c r="G693" t="s">
        <v>2553</v>
      </c>
      <c r="H693" t="s">
        <v>2554</v>
      </c>
      <c r="I693" t="s">
        <v>144</v>
      </c>
      <c r="K693">
        <v>33714</v>
      </c>
      <c r="L693" t="s">
        <v>2528</v>
      </c>
      <c r="M693" t="s">
        <v>453</v>
      </c>
    </row>
    <row r="694" spans="7:13" x14ac:dyDescent="0.25">
      <c r="G694" t="s">
        <v>2555</v>
      </c>
      <c r="H694" t="s">
        <v>2556</v>
      </c>
      <c r="I694" t="s">
        <v>144</v>
      </c>
      <c r="K694">
        <v>33715</v>
      </c>
      <c r="L694" t="s">
        <v>2528</v>
      </c>
      <c r="M694" t="s">
        <v>453</v>
      </c>
    </row>
    <row r="695" spans="7:13" x14ac:dyDescent="0.25">
      <c r="G695" t="s">
        <v>2557</v>
      </c>
      <c r="H695" t="s">
        <v>2558</v>
      </c>
      <c r="I695" t="s">
        <v>144</v>
      </c>
      <c r="K695">
        <v>33716</v>
      </c>
      <c r="L695" t="s">
        <v>2528</v>
      </c>
      <c r="M695" t="s">
        <v>453</v>
      </c>
    </row>
    <row r="696" spans="7:13" x14ac:dyDescent="0.25">
      <c r="G696" t="s">
        <v>2559</v>
      </c>
      <c r="H696" t="s">
        <v>2560</v>
      </c>
      <c r="I696" t="s">
        <v>144</v>
      </c>
      <c r="K696">
        <v>33744</v>
      </c>
      <c r="L696" t="s">
        <v>2561</v>
      </c>
      <c r="M696" t="s">
        <v>453</v>
      </c>
    </row>
    <row r="697" spans="7:13" x14ac:dyDescent="0.25">
      <c r="G697" t="s">
        <v>2562</v>
      </c>
      <c r="H697" t="s">
        <v>2563</v>
      </c>
      <c r="I697" t="s">
        <v>144</v>
      </c>
      <c r="K697">
        <v>33755</v>
      </c>
      <c r="L697" t="s">
        <v>2564</v>
      </c>
      <c r="M697" t="s">
        <v>453</v>
      </c>
    </row>
    <row r="698" spans="7:13" x14ac:dyDescent="0.25">
      <c r="G698" t="s">
        <v>2565</v>
      </c>
      <c r="H698" t="s">
        <v>2566</v>
      </c>
      <c r="I698" t="s">
        <v>144</v>
      </c>
      <c r="K698">
        <v>33756</v>
      </c>
      <c r="L698" t="s">
        <v>2564</v>
      </c>
      <c r="M698" t="s">
        <v>453</v>
      </c>
    </row>
    <row r="699" spans="7:13" x14ac:dyDescent="0.25">
      <c r="G699" t="s">
        <v>2567</v>
      </c>
      <c r="H699" t="s">
        <v>2568</v>
      </c>
      <c r="I699" t="s">
        <v>144</v>
      </c>
      <c r="K699">
        <v>33759</v>
      </c>
      <c r="L699" t="s">
        <v>2564</v>
      </c>
      <c r="M699" t="s">
        <v>453</v>
      </c>
    </row>
    <row r="700" spans="7:13" x14ac:dyDescent="0.25">
      <c r="G700" t="s">
        <v>2569</v>
      </c>
      <c r="H700" t="s">
        <v>2570</v>
      </c>
      <c r="I700" t="s">
        <v>144</v>
      </c>
      <c r="K700">
        <v>33760</v>
      </c>
      <c r="L700" t="s">
        <v>2564</v>
      </c>
      <c r="M700" t="s">
        <v>453</v>
      </c>
    </row>
    <row r="701" spans="7:13" x14ac:dyDescent="0.25">
      <c r="G701" t="s">
        <v>2571</v>
      </c>
      <c r="H701" t="s">
        <v>2572</v>
      </c>
      <c r="I701" t="s">
        <v>144</v>
      </c>
      <c r="K701">
        <v>33761</v>
      </c>
      <c r="L701" t="s">
        <v>2564</v>
      </c>
      <c r="M701" t="s">
        <v>453</v>
      </c>
    </row>
    <row r="702" spans="7:13" x14ac:dyDescent="0.25">
      <c r="G702" t="s">
        <v>2573</v>
      </c>
      <c r="H702" t="s">
        <v>2574</v>
      </c>
      <c r="I702" t="s">
        <v>209</v>
      </c>
      <c r="K702">
        <v>33762</v>
      </c>
      <c r="L702" t="s">
        <v>2564</v>
      </c>
      <c r="M702" t="s">
        <v>453</v>
      </c>
    </row>
    <row r="703" spans="7:13" x14ac:dyDescent="0.25">
      <c r="G703" t="s">
        <v>2575</v>
      </c>
      <c r="H703" t="s">
        <v>2576</v>
      </c>
      <c r="I703" t="s">
        <v>209</v>
      </c>
      <c r="K703">
        <v>33763</v>
      </c>
      <c r="L703" t="s">
        <v>2564</v>
      </c>
      <c r="M703" t="s">
        <v>453</v>
      </c>
    </row>
    <row r="704" spans="7:13" x14ac:dyDescent="0.25">
      <c r="G704" t="s">
        <v>2577</v>
      </c>
      <c r="H704" t="s">
        <v>2578</v>
      </c>
      <c r="I704" t="s">
        <v>209</v>
      </c>
      <c r="K704">
        <v>33764</v>
      </c>
      <c r="L704" t="s">
        <v>2564</v>
      </c>
      <c r="M704" t="s">
        <v>453</v>
      </c>
    </row>
    <row r="705" spans="7:13" x14ac:dyDescent="0.25">
      <c r="G705" t="s">
        <v>2579</v>
      </c>
      <c r="H705" t="s">
        <v>2580</v>
      </c>
      <c r="I705" t="s">
        <v>209</v>
      </c>
      <c r="K705">
        <v>33765</v>
      </c>
      <c r="L705" t="s">
        <v>2564</v>
      </c>
      <c r="M705" t="s">
        <v>453</v>
      </c>
    </row>
    <row r="706" spans="7:13" x14ac:dyDescent="0.25">
      <c r="G706" t="s">
        <v>2581</v>
      </c>
      <c r="H706" t="s">
        <v>2582</v>
      </c>
      <c r="I706" t="s">
        <v>209</v>
      </c>
      <c r="K706">
        <v>33767</v>
      </c>
      <c r="L706" t="s">
        <v>2583</v>
      </c>
      <c r="M706" t="s">
        <v>453</v>
      </c>
    </row>
    <row r="707" spans="7:13" x14ac:dyDescent="0.25">
      <c r="G707" t="s">
        <v>2584</v>
      </c>
      <c r="H707" t="s">
        <v>2585</v>
      </c>
      <c r="I707" t="s">
        <v>209</v>
      </c>
      <c r="K707">
        <v>33770</v>
      </c>
      <c r="L707" t="s">
        <v>2586</v>
      </c>
      <c r="M707" t="s">
        <v>453</v>
      </c>
    </row>
    <row r="708" spans="7:13" x14ac:dyDescent="0.25">
      <c r="G708" t="s">
        <v>2587</v>
      </c>
      <c r="H708" t="s">
        <v>2588</v>
      </c>
      <c r="I708" t="s">
        <v>144</v>
      </c>
      <c r="K708">
        <v>33771</v>
      </c>
      <c r="L708" t="s">
        <v>2586</v>
      </c>
      <c r="M708" t="s">
        <v>453</v>
      </c>
    </row>
    <row r="709" spans="7:13" x14ac:dyDescent="0.25">
      <c r="G709" t="s">
        <v>2589</v>
      </c>
      <c r="H709" t="s">
        <v>2590</v>
      </c>
      <c r="I709" t="s">
        <v>209</v>
      </c>
      <c r="K709">
        <v>33772</v>
      </c>
      <c r="L709" t="s">
        <v>479</v>
      </c>
      <c r="M709" t="s">
        <v>453</v>
      </c>
    </row>
    <row r="710" spans="7:13" x14ac:dyDescent="0.25">
      <c r="G710" t="s">
        <v>2591</v>
      </c>
      <c r="H710" t="s">
        <v>2592</v>
      </c>
      <c r="I710" t="s">
        <v>144</v>
      </c>
      <c r="K710">
        <v>33773</v>
      </c>
      <c r="L710" t="s">
        <v>2586</v>
      </c>
      <c r="M710" t="s">
        <v>453</v>
      </c>
    </row>
    <row r="711" spans="7:13" x14ac:dyDescent="0.25">
      <c r="G711" t="s">
        <v>2593</v>
      </c>
      <c r="H711" t="s">
        <v>2594</v>
      </c>
      <c r="I711" t="s">
        <v>209</v>
      </c>
      <c r="K711">
        <v>33774</v>
      </c>
      <c r="L711" t="s">
        <v>2586</v>
      </c>
      <c r="M711" t="s">
        <v>453</v>
      </c>
    </row>
    <row r="712" spans="7:13" x14ac:dyDescent="0.25">
      <c r="G712" t="s">
        <v>2595</v>
      </c>
      <c r="H712" t="s">
        <v>2596</v>
      </c>
      <c r="I712" t="s">
        <v>209</v>
      </c>
      <c r="K712">
        <v>33776</v>
      </c>
      <c r="L712" t="s">
        <v>479</v>
      </c>
      <c r="M712" t="s">
        <v>453</v>
      </c>
    </row>
    <row r="713" spans="7:13" x14ac:dyDescent="0.25">
      <c r="G713" t="s">
        <v>2597</v>
      </c>
      <c r="H713" t="s">
        <v>2598</v>
      </c>
      <c r="I713" t="s">
        <v>209</v>
      </c>
      <c r="K713">
        <v>33777</v>
      </c>
      <c r="L713" t="s">
        <v>479</v>
      </c>
      <c r="M713" t="s">
        <v>453</v>
      </c>
    </row>
    <row r="714" spans="7:13" x14ac:dyDescent="0.25">
      <c r="G714" t="s">
        <v>2599</v>
      </c>
      <c r="H714" t="s">
        <v>2600</v>
      </c>
      <c r="I714" t="s">
        <v>209</v>
      </c>
      <c r="K714">
        <v>33778</v>
      </c>
      <c r="L714" t="s">
        <v>2586</v>
      </c>
      <c r="M714" t="s">
        <v>453</v>
      </c>
    </row>
    <row r="715" spans="7:13" x14ac:dyDescent="0.25">
      <c r="G715" t="s">
        <v>2601</v>
      </c>
      <c r="H715" t="s">
        <v>2602</v>
      </c>
      <c r="I715" t="s">
        <v>144</v>
      </c>
      <c r="K715">
        <v>33781</v>
      </c>
      <c r="L715" t="s">
        <v>2603</v>
      </c>
      <c r="M715" t="s">
        <v>453</v>
      </c>
    </row>
    <row r="716" spans="7:13" x14ac:dyDescent="0.25">
      <c r="G716" t="s">
        <v>2604</v>
      </c>
      <c r="H716" t="s">
        <v>2605</v>
      </c>
      <c r="I716" t="s">
        <v>144</v>
      </c>
      <c r="K716">
        <v>33782</v>
      </c>
      <c r="L716" t="s">
        <v>2603</v>
      </c>
      <c r="M716" t="s">
        <v>453</v>
      </c>
    </row>
    <row r="717" spans="7:13" x14ac:dyDescent="0.25">
      <c r="G717" t="s">
        <v>2606</v>
      </c>
      <c r="H717" t="s">
        <v>2607</v>
      </c>
      <c r="I717" t="s">
        <v>144</v>
      </c>
      <c r="K717">
        <v>33785</v>
      </c>
      <c r="L717" t="s">
        <v>2608</v>
      </c>
      <c r="M717" t="s">
        <v>453</v>
      </c>
    </row>
    <row r="718" spans="7:13" x14ac:dyDescent="0.25">
      <c r="G718" t="s">
        <v>2609</v>
      </c>
      <c r="H718" t="s">
        <v>2610</v>
      </c>
      <c r="I718" t="s">
        <v>144</v>
      </c>
      <c r="K718">
        <v>33786</v>
      </c>
      <c r="L718" t="s">
        <v>2611</v>
      </c>
      <c r="M718" t="s">
        <v>453</v>
      </c>
    </row>
    <row r="719" spans="7:13" x14ac:dyDescent="0.25">
      <c r="G719" t="s">
        <v>2612</v>
      </c>
      <c r="H719" t="s">
        <v>2613</v>
      </c>
      <c r="I719" t="s">
        <v>144</v>
      </c>
      <c r="K719">
        <v>33801</v>
      </c>
      <c r="L719" t="s">
        <v>2614</v>
      </c>
      <c r="M719" t="s">
        <v>458</v>
      </c>
    </row>
    <row r="720" spans="7:13" x14ac:dyDescent="0.25">
      <c r="G720" t="s">
        <v>2615</v>
      </c>
      <c r="H720" t="s">
        <v>2616</v>
      </c>
      <c r="I720" t="s">
        <v>144</v>
      </c>
      <c r="K720">
        <v>33803</v>
      </c>
      <c r="L720" t="s">
        <v>2614</v>
      </c>
      <c r="M720" t="s">
        <v>458</v>
      </c>
    </row>
    <row r="721" spans="7:13" x14ac:dyDescent="0.25">
      <c r="G721" t="s">
        <v>2617</v>
      </c>
      <c r="H721" t="s">
        <v>2618</v>
      </c>
      <c r="I721" t="s">
        <v>144</v>
      </c>
      <c r="K721">
        <v>33805</v>
      </c>
      <c r="L721" t="s">
        <v>2614</v>
      </c>
      <c r="M721" t="s">
        <v>458</v>
      </c>
    </row>
    <row r="722" spans="7:13" x14ac:dyDescent="0.25">
      <c r="G722" t="s">
        <v>2619</v>
      </c>
      <c r="H722" t="s">
        <v>2620</v>
      </c>
      <c r="I722" t="s">
        <v>144</v>
      </c>
      <c r="K722">
        <v>33809</v>
      </c>
      <c r="L722" t="s">
        <v>2614</v>
      </c>
      <c r="M722" t="s">
        <v>458</v>
      </c>
    </row>
    <row r="723" spans="7:13" x14ac:dyDescent="0.25">
      <c r="G723" t="s">
        <v>2621</v>
      </c>
      <c r="H723" t="s">
        <v>2622</v>
      </c>
      <c r="I723" t="s">
        <v>144</v>
      </c>
      <c r="K723">
        <v>33810</v>
      </c>
      <c r="L723" t="s">
        <v>2614</v>
      </c>
      <c r="M723" t="s">
        <v>458</v>
      </c>
    </row>
    <row r="724" spans="7:13" x14ac:dyDescent="0.25">
      <c r="G724" t="s">
        <v>2623</v>
      </c>
      <c r="H724" t="s">
        <v>2624</v>
      </c>
      <c r="I724" t="s">
        <v>144</v>
      </c>
      <c r="K724">
        <v>33811</v>
      </c>
      <c r="L724" t="s">
        <v>2614</v>
      </c>
      <c r="M724" t="s">
        <v>458</v>
      </c>
    </row>
    <row r="725" spans="7:13" x14ac:dyDescent="0.25">
      <c r="G725" t="s">
        <v>2625</v>
      </c>
      <c r="H725" t="s">
        <v>2626</v>
      </c>
      <c r="I725" t="s">
        <v>209</v>
      </c>
      <c r="K725">
        <v>33812</v>
      </c>
      <c r="L725" t="s">
        <v>2614</v>
      </c>
      <c r="M725" t="s">
        <v>458</v>
      </c>
    </row>
    <row r="726" spans="7:13" x14ac:dyDescent="0.25">
      <c r="G726" t="s">
        <v>2627</v>
      </c>
      <c r="H726" t="s">
        <v>2628</v>
      </c>
      <c r="I726" t="s">
        <v>144</v>
      </c>
      <c r="K726">
        <v>33813</v>
      </c>
      <c r="L726" t="s">
        <v>2614</v>
      </c>
      <c r="M726" t="s">
        <v>458</v>
      </c>
    </row>
    <row r="727" spans="7:13" x14ac:dyDescent="0.25">
      <c r="G727" t="s">
        <v>2629</v>
      </c>
      <c r="H727" t="s">
        <v>2630</v>
      </c>
      <c r="I727" t="s">
        <v>209</v>
      </c>
      <c r="K727">
        <v>33815</v>
      </c>
      <c r="L727" t="s">
        <v>2614</v>
      </c>
      <c r="M727" t="s">
        <v>458</v>
      </c>
    </row>
    <row r="728" spans="7:13" x14ac:dyDescent="0.25">
      <c r="G728" t="s">
        <v>2631</v>
      </c>
      <c r="H728" t="s">
        <v>2632</v>
      </c>
      <c r="I728" t="s">
        <v>144</v>
      </c>
      <c r="K728">
        <v>33823</v>
      </c>
      <c r="L728" t="s">
        <v>2633</v>
      </c>
      <c r="M728" t="s">
        <v>458</v>
      </c>
    </row>
    <row r="729" spans="7:13" x14ac:dyDescent="0.25">
      <c r="G729" t="s">
        <v>2634</v>
      </c>
      <c r="H729" t="s">
        <v>2635</v>
      </c>
      <c r="I729" t="s">
        <v>144</v>
      </c>
      <c r="K729">
        <v>33825</v>
      </c>
      <c r="L729" t="s">
        <v>2636</v>
      </c>
      <c r="M729" t="s">
        <v>313</v>
      </c>
    </row>
    <row r="730" spans="7:13" x14ac:dyDescent="0.25">
      <c r="G730" t="s">
        <v>2637</v>
      </c>
      <c r="H730" t="s">
        <v>2638</v>
      </c>
      <c r="I730" t="s">
        <v>144</v>
      </c>
      <c r="K730">
        <v>33827</v>
      </c>
      <c r="L730" t="s">
        <v>2639</v>
      </c>
      <c r="M730" t="s">
        <v>458</v>
      </c>
    </row>
    <row r="731" spans="7:13" x14ac:dyDescent="0.25">
      <c r="G731" t="s">
        <v>2640</v>
      </c>
      <c r="H731" t="s">
        <v>2641</v>
      </c>
      <c r="I731" t="s">
        <v>144</v>
      </c>
      <c r="K731">
        <v>33830</v>
      </c>
      <c r="L731" t="s">
        <v>2642</v>
      </c>
      <c r="M731" t="s">
        <v>458</v>
      </c>
    </row>
    <row r="732" spans="7:13" x14ac:dyDescent="0.25">
      <c r="G732" t="s">
        <v>2643</v>
      </c>
      <c r="H732" t="s">
        <v>2644</v>
      </c>
      <c r="I732" t="s">
        <v>144</v>
      </c>
      <c r="K732">
        <v>33834</v>
      </c>
      <c r="L732" t="s">
        <v>2645</v>
      </c>
      <c r="M732" t="s">
        <v>296</v>
      </c>
    </row>
    <row r="733" spans="7:13" x14ac:dyDescent="0.25">
      <c r="G733" t="s">
        <v>2646</v>
      </c>
      <c r="H733" t="s">
        <v>2647</v>
      </c>
      <c r="I733" t="s">
        <v>144</v>
      </c>
      <c r="K733">
        <v>33835</v>
      </c>
      <c r="L733" t="s">
        <v>2648</v>
      </c>
      <c r="M733" t="s">
        <v>458</v>
      </c>
    </row>
    <row r="734" spans="7:13" x14ac:dyDescent="0.25">
      <c r="G734" t="s">
        <v>2649</v>
      </c>
      <c r="H734" t="s">
        <v>2650</v>
      </c>
      <c r="I734" t="s">
        <v>144</v>
      </c>
      <c r="K734">
        <v>33837</v>
      </c>
      <c r="L734" t="s">
        <v>2651</v>
      </c>
      <c r="M734" t="s">
        <v>458</v>
      </c>
    </row>
    <row r="735" spans="7:13" x14ac:dyDescent="0.25">
      <c r="G735" t="s">
        <v>2652</v>
      </c>
      <c r="H735" t="s">
        <v>2653</v>
      </c>
      <c r="I735" t="s">
        <v>144</v>
      </c>
      <c r="K735">
        <v>33838</v>
      </c>
      <c r="L735" t="s">
        <v>2654</v>
      </c>
      <c r="M735" t="s">
        <v>458</v>
      </c>
    </row>
    <row r="736" spans="7:13" x14ac:dyDescent="0.25">
      <c r="G736" t="s">
        <v>2655</v>
      </c>
      <c r="H736" t="s">
        <v>2656</v>
      </c>
      <c r="I736" t="s">
        <v>209</v>
      </c>
      <c r="K736">
        <v>33839</v>
      </c>
      <c r="L736" t="s">
        <v>2657</v>
      </c>
      <c r="M736" t="s">
        <v>458</v>
      </c>
    </row>
    <row r="737" spans="7:13" x14ac:dyDescent="0.25">
      <c r="G737" t="s">
        <v>2658</v>
      </c>
      <c r="H737" t="s">
        <v>2659</v>
      </c>
      <c r="I737" t="s">
        <v>209</v>
      </c>
      <c r="K737">
        <v>33840</v>
      </c>
      <c r="L737" t="s">
        <v>2660</v>
      </c>
      <c r="M737" t="s">
        <v>458</v>
      </c>
    </row>
    <row r="738" spans="7:13" x14ac:dyDescent="0.25">
      <c r="G738" t="s">
        <v>2661</v>
      </c>
      <c r="H738" t="s">
        <v>2662</v>
      </c>
      <c r="I738" t="s">
        <v>209</v>
      </c>
      <c r="K738">
        <v>33841</v>
      </c>
      <c r="L738" t="s">
        <v>2663</v>
      </c>
      <c r="M738" t="s">
        <v>458</v>
      </c>
    </row>
    <row r="739" spans="7:13" x14ac:dyDescent="0.25">
      <c r="G739" t="s">
        <v>2664</v>
      </c>
      <c r="H739" t="s">
        <v>2665</v>
      </c>
      <c r="I739" t="s">
        <v>209</v>
      </c>
      <c r="K739">
        <v>33843</v>
      </c>
      <c r="L739" t="s">
        <v>2666</v>
      </c>
      <c r="M739" t="s">
        <v>458</v>
      </c>
    </row>
    <row r="740" spans="7:13" x14ac:dyDescent="0.25">
      <c r="G740" t="s">
        <v>2667</v>
      </c>
      <c r="H740" t="s">
        <v>2668</v>
      </c>
      <c r="I740" t="s">
        <v>209</v>
      </c>
      <c r="K740">
        <v>33844</v>
      </c>
      <c r="L740" t="s">
        <v>2669</v>
      </c>
      <c r="M740" t="s">
        <v>458</v>
      </c>
    </row>
    <row r="741" spans="7:13" x14ac:dyDescent="0.25">
      <c r="G741" t="s">
        <v>2670</v>
      </c>
      <c r="H741" t="s">
        <v>2671</v>
      </c>
      <c r="I741" t="s">
        <v>144</v>
      </c>
      <c r="K741">
        <v>33847</v>
      </c>
      <c r="L741" t="s">
        <v>2672</v>
      </c>
      <c r="M741" t="s">
        <v>458</v>
      </c>
    </row>
    <row r="742" spans="7:13" x14ac:dyDescent="0.25">
      <c r="G742" t="s">
        <v>2673</v>
      </c>
      <c r="H742" t="s">
        <v>2674</v>
      </c>
      <c r="I742" t="s">
        <v>144</v>
      </c>
      <c r="K742">
        <v>33848</v>
      </c>
      <c r="L742" t="s">
        <v>2675</v>
      </c>
      <c r="M742" t="s">
        <v>436</v>
      </c>
    </row>
    <row r="743" spans="7:13" x14ac:dyDescent="0.25">
      <c r="G743" t="s">
        <v>2676</v>
      </c>
      <c r="H743" t="s">
        <v>2677</v>
      </c>
      <c r="I743" t="s">
        <v>144</v>
      </c>
      <c r="K743">
        <v>33849</v>
      </c>
      <c r="L743" t="s">
        <v>2678</v>
      </c>
      <c r="M743" t="s">
        <v>458</v>
      </c>
    </row>
    <row r="744" spans="7:13" x14ac:dyDescent="0.25">
      <c r="G744" t="s">
        <v>2679</v>
      </c>
      <c r="H744" t="s">
        <v>2680</v>
      </c>
      <c r="I744" t="s">
        <v>144</v>
      </c>
      <c r="K744">
        <v>33850</v>
      </c>
      <c r="L744" t="s">
        <v>2681</v>
      </c>
      <c r="M744" t="s">
        <v>458</v>
      </c>
    </row>
    <row r="745" spans="7:13" x14ac:dyDescent="0.25">
      <c r="G745" t="s">
        <v>2682</v>
      </c>
      <c r="H745" t="s">
        <v>2683</v>
      </c>
      <c r="I745" t="s">
        <v>144</v>
      </c>
      <c r="K745">
        <v>33851</v>
      </c>
      <c r="L745" t="s">
        <v>2684</v>
      </c>
      <c r="M745" t="s">
        <v>458</v>
      </c>
    </row>
    <row r="746" spans="7:13" x14ac:dyDescent="0.25">
      <c r="G746" t="s">
        <v>2685</v>
      </c>
      <c r="H746" t="s">
        <v>2686</v>
      </c>
      <c r="I746" t="s">
        <v>144</v>
      </c>
      <c r="K746">
        <v>33852</v>
      </c>
      <c r="L746" t="s">
        <v>2687</v>
      </c>
      <c r="M746" t="s">
        <v>313</v>
      </c>
    </row>
    <row r="747" spans="7:13" x14ac:dyDescent="0.25">
      <c r="G747" t="s">
        <v>2688</v>
      </c>
      <c r="H747" t="s">
        <v>2689</v>
      </c>
      <c r="I747" t="s">
        <v>209</v>
      </c>
      <c r="K747">
        <v>33853</v>
      </c>
      <c r="L747" t="s">
        <v>2690</v>
      </c>
      <c r="M747" t="s">
        <v>458</v>
      </c>
    </row>
    <row r="748" spans="7:13" x14ac:dyDescent="0.25">
      <c r="G748" t="s">
        <v>2691</v>
      </c>
      <c r="H748" t="s">
        <v>2692</v>
      </c>
      <c r="I748" t="s">
        <v>209</v>
      </c>
      <c r="K748">
        <v>33854</v>
      </c>
      <c r="L748" t="s">
        <v>2693</v>
      </c>
      <c r="M748" t="s">
        <v>458</v>
      </c>
    </row>
    <row r="749" spans="7:13" x14ac:dyDescent="0.25">
      <c r="G749" t="s">
        <v>2694</v>
      </c>
      <c r="H749" t="s">
        <v>2695</v>
      </c>
      <c r="I749" t="s">
        <v>209</v>
      </c>
      <c r="K749">
        <v>33855</v>
      </c>
      <c r="L749" t="s">
        <v>2696</v>
      </c>
      <c r="M749" t="s">
        <v>458</v>
      </c>
    </row>
    <row r="750" spans="7:13" x14ac:dyDescent="0.25">
      <c r="G750" t="s">
        <v>2697</v>
      </c>
      <c r="H750" t="s">
        <v>2698</v>
      </c>
      <c r="I750" t="s">
        <v>144</v>
      </c>
      <c r="K750">
        <v>33856</v>
      </c>
      <c r="L750" t="s">
        <v>2699</v>
      </c>
      <c r="M750" t="s">
        <v>458</v>
      </c>
    </row>
    <row r="751" spans="7:13" x14ac:dyDescent="0.25">
      <c r="G751" t="s">
        <v>2700</v>
      </c>
      <c r="H751" t="s">
        <v>2701</v>
      </c>
      <c r="I751" t="s">
        <v>144</v>
      </c>
      <c r="K751">
        <v>33857</v>
      </c>
      <c r="L751" t="s">
        <v>2702</v>
      </c>
      <c r="M751" t="s">
        <v>313</v>
      </c>
    </row>
    <row r="752" spans="7:13" x14ac:dyDescent="0.25">
      <c r="G752" t="s">
        <v>2703</v>
      </c>
      <c r="H752" t="s">
        <v>2704</v>
      </c>
      <c r="I752" t="s">
        <v>209</v>
      </c>
      <c r="K752">
        <v>33858</v>
      </c>
      <c r="L752" t="s">
        <v>2705</v>
      </c>
      <c r="M752" t="s">
        <v>458</v>
      </c>
    </row>
    <row r="753" spans="7:13" x14ac:dyDescent="0.25">
      <c r="G753" t="s">
        <v>2706</v>
      </c>
      <c r="H753" t="s">
        <v>2707</v>
      </c>
      <c r="I753" t="s">
        <v>209</v>
      </c>
      <c r="K753">
        <v>33859</v>
      </c>
      <c r="L753" t="s">
        <v>2690</v>
      </c>
      <c r="M753" t="s">
        <v>458</v>
      </c>
    </row>
    <row r="754" spans="7:13" x14ac:dyDescent="0.25">
      <c r="G754" t="s">
        <v>2708</v>
      </c>
      <c r="H754" t="s">
        <v>2709</v>
      </c>
      <c r="I754" t="s">
        <v>209</v>
      </c>
      <c r="K754">
        <v>33860</v>
      </c>
      <c r="L754" t="s">
        <v>2710</v>
      </c>
      <c r="M754" t="s">
        <v>458</v>
      </c>
    </row>
    <row r="755" spans="7:13" x14ac:dyDescent="0.25">
      <c r="G755" t="s">
        <v>2711</v>
      </c>
      <c r="H755" t="s">
        <v>2712</v>
      </c>
      <c r="I755" t="s">
        <v>209</v>
      </c>
      <c r="K755">
        <v>33865</v>
      </c>
      <c r="L755" t="s">
        <v>2713</v>
      </c>
      <c r="M755" t="s">
        <v>296</v>
      </c>
    </row>
    <row r="756" spans="7:13" x14ac:dyDescent="0.25">
      <c r="G756" t="s">
        <v>2714</v>
      </c>
      <c r="H756" t="s">
        <v>2715</v>
      </c>
      <c r="I756" t="s">
        <v>209</v>
      </c>
      <c r="K756">
        <v>33867</v>
      </c>
      <c r="L756" t="s">
        <v>2716</v>
      </c>
      <c r="M756" t="s">
        <v>458</v>
      </c>
    </row>
    <row r="757" spans="7:13" x14ac:dyDescent="0.25">
      <c r="G757" t="s">
        <v>2717</v>
      </c>
      <c r="H757" t="s">
        <v>2718</v>
      </c>
      <c r="I757" t="s">
        <v>209</v>
      </c>
      <c r="K757">
        <v>33868</v>
      </c>
      <c r="L757" t="s">
        <v>2719</v>
      </c>
      <c r="M757" t="s">
        <v>458</v>
      </c>
    </row>
    <row r="758" spans="7:13" x14ac:dyDescent="0.25">
      <c r="G758" t="s">
        <v>2720</v>
      </c>
      <c r="H758" t="s">
        <v>2721</v>
      </c>
      <c r="I758" t="s">
        <v>209</v>
      </c>
      <c r="K758">
        <v>33870</v>
      </c>
      <c r="L758" t="s">
        <v>2722</v>
      </c>
      <c r="M758" t="s">
        <v>313</v>
      </c>
    </row>
    <row r="759" spans="7:13" x14ac:dyDescent="0.25">
      <c r="G759" t="s">
        <v>2723</v>
      </c>
      <c r="H759" t="s">
        <v>2724</v>
      </c>
      <c r="I759" t="s">
        <v>209</v>
      </c>
      <c r="K759">
        <v>33872</v>
      </c>
      <c r="L759" t="s">
        <v>2722</v>
      </c>
      <c r="M759" t="s">
        <v>313</v>
      </c>
    </row>
    <row r="760" spans="7:13" x14ac:dyDescent="0.25">
      <c r="G760" t="s">
        <v>2725</v>
      </c>
      <c r="H760" t="s">
        <v>2726</v>
      </c>
      <c r="I760" t="s">
        <v>209</v>
      </c>
      <c r="K760">
        <v>33873</v>
      </c>
      <c r="L760" t="s">
        <v>2727</v>
      </c>
      <c r="M760" t="s">
        <v>296</v>
      </c>
    </row>
    <row r="761" spans="7:13" x14ac:dyDescent="0.25">
      <c r="G761" t="s">
        <v>2728</v>
      </c>
      <c r="H761" t="s">
        <v>2729</v>
      </c>
      <c r="I761" t="s">
        <v>209</v>
      </c>
      <c r="K761">
        <v>33875</v>
      </c>
      <c r="L761" t="s">
        <v>2722</v>
      </c>
      <c r="M761" t="s">
        <v>313</v>
      </c>
    </row>
    <row r="762" spans="7:13" x14ac:dyDescent="0.25">
      <c r="G762" t="s">
        <v>2730</v>
      </c>
      <c r="H762" t="s">
        <v>2731</v>
      </c>
      <c r="I762" t="s">
        <v>209</v>
      </c>
      <c r="K762">
        <v>33876</v>
      </c>
      <c r="L762" t="s">
        <v>2722</v>
      </c>
      <c r="M762" t="s">
        <v>313</v>
      </c>
    </row>
    <row r="763" spans="7:13" x14ac:dyDescent="0.25">
      <c r="G763" t="s">
        <v>2732</v>
      </c>
      <c r="H763" t="s">
        <v>2733</v>
      </c>
      <c r="I763" t="s">
        <v>144</v>
      </c>
      <c r="K763">
        <v>33877</v>
      </c>
      <c r="L763" t="s">
        <v>2734</v>
      </c>
      <c r="M763" t="s">
        <v>458</v>
      </c>
    </row>
    <row r="764" spans="7:13" x14ac:dyDescent="0.25">
      <c r="G764" t="s">
        <v>2735</v>
      </c>
      <c r="H764" t="s">
        <v>2736</v>
      </c>
      <c r="I764" t="s">
        <v>144</v>
      </c>
      <c r="K764">
        <v>33880</v>
      </c>
      <c r="L764" t="s">
        <v>2737</v>
      </c>
      <c r="M764" t="s">
        <v>458</v>
      </c>
    </row>
    <row r="765" spans="7:13" x14ac:dyDescent="0.25">
      <c r="G765" t="s">
        <v>2738</v>
      </c>
      <c r="H765" t="s">
        <v>2739</v>
      </c>
      <c r="I765" t="s">
        <v>209</v>
      </c>
      <c r="K765">
        <v>33881</v>
      </c>
      <c r="L765" t="s">
        <v>2737</v>
      </c>
      <c r="M765" t="s">
        <v>458</v>
      </c>
    </row>
    <row r="766" spans="7:13" x14ac:dyDescent="0.25">
      <c r="G766" t="s">
        <v>2740</v>
      </c>
      <c r="H766" t="s">
        <v>2741</v>
      </c>
      <c r="I766" t="s">
        <v>144</v>
      </c>
      <c r="K766">
        <v>33884</v>
      </c>
      <c r="L766" t="s">
        <v>2737</v>
      </c>
      <c r="M766" t="s">
        <v>458</v>
      </c>
    </row>
    <row r="767" spans="7:13" x14ac:dyDescent="0.25">
      <c r="G767" t="s">
        <v>2742</v>
      </c>
      <c r="H767" t="s">
        <v>2743</v>
      </c>
      <c r="I767" t="s">
        <v>144</v>
      </c>
      <c r="K767">
        <v>33890</v>
      </c>
      <c r="L767" t="s">
        <v>2744</v>
      </c>
      <c r="M767" t="s">
        <v>296</v>
      </c>
    </row>
    <row r="768" spans="7:13" x14ac:dyDescent="0.25">
      <c r="G768" t="s">
        <v>2745</v>
      </c>
      <c r="H768" t="s">
        <v>2746</v>
      </c>
      <c r="I768" t="s">
        <v>144</v>
      </c>
      <c r="K768">
        <v>33896</v>
      </c>
      <c r="L768" t="s">
        <v>2651</v>
      </c>
      <c r="M768" t="s">
        <v>436</v>
      </c>
    </row>
    <row r="769" spans="7:13" x14ac:dyDescent="0.25">
      <c r="G769" t="s">
        <v>2747</v>
      </c>
      <c r="H769" t="s">
        <v>2748</v>
      </c>
      <c r="I769" t="s">
        <v>144</v>
      </c>
      <c r="K769">
        <v>33897</v>
      </c>
      <c r="L769" t="s">
        <v>2651</v>
      </c>
      <c r="M769" t="s">
        <v>458</v>
      </c>
    </row>
    <row r="770" spans="7:13" x14ac:dyDescent="0.25">
      <c r="G770" t="s">
        <v>2749</v>
      </c>
      <c r="H770" t="s">
        <v>2750</v>
      </c>
      <c r="I770" t="s">
        <v>209</v>
      </c>
      <c r="K770">
        <v>33898</v>
      </c>
      <c r="L770" t="s">
        <v>2690</v>
      </c>
      <c r="M770" t="s">
        <v>458</v>
      </c>
    </row>
    <row r="771" spans="7:13" x14ac:dyDescent="0.25">
      <c r="G771" t="s">
        <v>2751</v>
      </c>
      <c r="H771" t="s">
        <v>2752</v>
      </c>
      <c r="I771" t="s">
        <v>209</v>
      </c>
      <c r="K771">
        <v>33901</v>
      </c>
      <c r="L771" t="s">
        <v>2753</v>
      </c>
      <c r="M771" t="s">
        <v>275</v>
      </c>
    </row>
    <row r="772" spans="7:13" x14ac:dyDescent="0.25">
      <c r="G772" t="s">
        <v>2754</v>
      </c>
      <c r="H772" t="s">
        <v>2755</v>
      </c>
      <c r="I772" t="s">
        <v>209</v>
      </c>
      <c r="K772">
        <v>33903</v>
      </c>
      <c r="L772" t="s">
        <v>2756</v>
      </c>
      <c r="M772" t="s">
        <v>275</v>
      </c>
    </row>
    <row r="773" spans="7:13" x14ac:dyDescent="0.25">
      <c r="G773" t="s">
        <v>2757</v>
      </c>
      <c r="H773" t="s">
        <v>2758</v>
      </c>
      <c r="I773" t="s">
        <v>209</v>
      </c>
      <c r="K773">
        <v>33904</v>
      </c>
      <c r="L773" t="s">
        <v>2759</v>
      </c>
      <c r="M773" t="s">
        <v>275</v>
      </c>
    </row>
    <row r="774" spans="7:13" x14ac:dyDescent="0.25">
      <c r="G774" t="s">
        <v>2760</v>
      </c>
      <c r="H774" t="s">
        <v>2761</v>
      </c>
      <c r="I774" t="s">
        <v>209</v>
      </c>
      <c r="K774">
        <v>33905</v>
      </c>
      <c r="L774" t="s">
        <v>2753</v>
      </c>
      <c r="M774" t="s">
        <v>275</v>
      </c>
    </row>
    <row r="775" spans="7:13" x14ac:dyDescent="0.25">
      <c r="G775" t="s">
        <v>2762</v>
      </c>
      <c r="H775" t="s">
        <v>2763</v>
      </c>
      <c r="I775" t="s">
        <v>209</v>
      </c>
      <c r="K775">
        <v>33907</v>
      </c>
      <c r="L775" t="s">
        <v>2753</v>
      </c>
      <c r="M775" t="s">
        <v>275</v>
      </c>
    </row>
    <row r="776" spans="7:13" x14ac:dyDescent="0.25">
      <c r="G776" t="s">
        <v>2764</v>
      </c>
      <c r="H776" t="s">
        <v>2765</v>
      </c>
      <c r="I776" t="s">
        <v>144</v>
      </c>
      <c r="K776">
        <v>33908</v>
      </c>
      <c r="L776" t="s">
        <v>2753</v>
      </c>
      <c r="M776" t="s">
        <v>275</v>
      </c>
    </row>
    <row r="777" spans="7:13" x14ac:dyDescent="0.25">
      <c r="G777" t="s">
        <v>2766</v>
      </c>
      <c r="H777" t="s">
        <v>2767</v>
      </c>
      <c r="I777" t="s">
        <v>144</v>
      </c>
      <c r="K777">
        <v>33909</v>
      </c>
      <c r="L777" t="s">
        <v>2759</v>
      </c>
      <c r="M777" t="s">
        <v>275</v>
      </c>
    </row>
    <row r="778" spans="7:13" x14ac:dyDescent="0.25">
      <c r="G778" t="s">
        <v>2768</v>
      </c>
      <c r="H778" t="s">
        <v>2769</v>
      </c>
      <c r="I778" t="s">
        <v>209</v>
      </c>
      <c r="K778">
        <v>33912</v>
      </c>
      <c r="L778" t="s">
        <v>2753</v>
      </c>
      <c r="M778" t="s">
        <v>275</v>
      </c>
    </row>
    <row r="779" spans="7:13" x14ac:dyDescent="0.25">
      <c r="G779" t="s">
        <v>2770</v>
      </c>
      <c r="H779" t="s">
        <v>2771</v>
      </c>
      <c r="I779" t="s">
        <v>209</v>
      </c>
      <c r="K779">
        <v>33913</v>
      </c>
      <c r="L779" t="s">
        <v>2753</v>
      </c>
      <c r="M779" t="s">
        <v>275</v>
      </c>
    </row>
    <row r="780" spans="7:13" x14ac:dyDescent="0.25">
      <c r="G780" t="s">
        <v>2772</v>
      </c>
      <c r="H780" t="s">
        <v>2773</v>
      </c>
      <c r="I780" t="s">
        <v>209</v>
      </c>
      <c r="K780">
        <v>33914</v>
      </c>
      <c r="L780" t="s">
        <v>2759</v>
      </c>
      <c r="M780" t="s">
        <v>275</v>
      </c>
    </row>
    <row r="781" spans="7:13" x14ac:dyDescent="0.25">
      <c r="G781" t="s">
        <v>2774</v>
      </c>
      <c r="H781" t="s">
        <v>2775</v>
      </c>
      <c r="I781" t="s">
        <v>144</v>
      </c>
      <c r="K781">
        <v>33916</v>
      </c>
      <c r="L781" t="s">
        <v>2753</v>
      </c>
      <c r="M781" t="s">
        <v>275</v>
      </c>
    </row>
    <row r="782" spans="7:13" x14ac:dyDescent="0.25">
      <c r="G782" t="s">
        <v>2776</v>
      </c>
      <c r="H782" t="s">
        <v>2777</v>
      </c>
      <c r="I782" t="s">
        <v>209</v>
      </c>
      <c r="K782">
        <v>33917</v>
      </c>
      <c r="L782" t="s">
        <v>2756</v>
      </c>
      <c r="M782" t="s">
        <v>275</v>
      </c>
    </row>
    <row r="783" spans="7:13" x14ac:dyDescent="0.25">
      <c r="G783" t="s">
        <v>2778</v>
      </c>
      <c r="H783" t="s">
        <v>2779</v>
      </c>
      <c r="I783" t="s">
        <v>209</v>
      </c>
      <c r="K783">
        <v>33919</v>
      </c>
      <c r="L783" t="s">
        <v>2753</v>
      </c>
      <c r="M783" t="s">
        <v>275</v>
      </c>
    </row>
    <row r="784" spans="7:13" x14ac:dyDescent="0.25">
      <c r="G784" t="s">
        <v>2780</v>
      </c>
      <c r="H784" t="s">
        <v>2781</v>
      </c>
      <c r="I784" t="s">
        <v>144</v>
      </c>
      <c r="K784">
        <v>33920</v>
      </c>
      <c r="L784" t="s">
        <v>2782</v>
      </c>
      <c r="M784" t="s">
        <v>275</v>
      </c>
    </row>
    <row r="785" spans="7:13" x14ac:dyDescent="0.25">
      <c r="G785" t="s">
        <v>2783</v>
      </c>
      <c r="H785" t="s">
        <v>2784</v>
      </c>
      <c r="I785" t="s">
        <v>144</v>
      </c>
      <c r="K785">
        <v>33921</v>
      </c>
      <c r="L785" t="s">
        <v>2785</v>
      </c>
      <c r="M785" t="s">
        <v>275</v>
      </c>
    </row>
    <row r="786" spans="7:13" x14ac:dyDescent="0.25">
      <c r="G786" t="s">
        <v>2786</v>
      </c>
      <c r="H786" t="s">
        <v>2787</v>
      </c>
      <c r="I786" t="s">
        <v>144</v>
      </c>
      <c r="K786">
        <v>33922</v>
      </c>
      <c r="L786" t="s">
        <v>2788</v>
      </c>
      <c r="M786" t="s">
        <v>275</v>
      </c>
    </row>
    <row r="787" spans="7:13" x14ac:dyDescent="0.25">
      <c r="G787" t="s">
        <v>2789</v>
      </c>
      <c r="H787" t="s">
        <v>2790</v>
      </c>
      <c r="I787" t="s">
        <v>144</v>
      </c>
      <c r="K787">
        <v>33924</v>
      </c>
      <c r="L787" t="s">
        <v>2791</v>
      </c>
      <c r="M787" t="s">
        <v>275</v>
      </c>
    </row>
    <row r="788" spans="7:13" x14ac:dyDescent="0.25">
      <c r="G788" t="s">
        <v>2792</v>
      </c>
      <c r="H788" t="s">
        <v>2793</v>
      </c>
      <c r="I788" t="s">
        <v>144</v>
      </c>
      <c r="K788">
        <v>33928</v>
      </c>
      <c r="L788" t="s">
        <v>2794</v>
      </c>
      <c r="M788" t="s">
        <v>275</v>
      </c>
    </row>
    <row r="789" spans="7:13" x14ac:dyDescent="0.25">
      <c r="G789" t="s">
        <v>2795</v>
      </c>
      <c r="H789" t="s">
        <v>2796</v>
      </c>
      <c r="I789" t="s">
        <v>144</v>
      </c>
      <c r="K789">
        <v>33930</v>
      </c>
      <c r="L789" t="s">
        <v>2797</v>
      </c>
      <c r="M789" t="s">
        <v>302</v>
      </c>
    </row>
    <row r="790" spans="7:13" x14ac:dyDescent="0.25">
      <c r="G790" t="s">
        <v>2798</v>
      </c>
      <c r="H790" t="s">
        <v>2799</v>
      </c>
      <c r="I790" t="s">
        <v>144</v>
      </c>
      <c r="K790">
        <v>33931</v>
      </c>
      <c r="L790" t="s">
        <v>2800</v>
      </c>
      <c r="M790" t="s">
        <v>275</v>
      </c>
    </row>
    <row r="791" spans="7:13" x14ac:dyDescent="0.25">
      <c r="G791" t="s">
        <v>2801</v>
      </c>
      <c r="H791" t="s">
        <v>2802</v>
      </c>
      <c r="I791" t="s">
        <v>144</v>
      </c>
      <c r="K791">
        <v>33935</v>
      </c>
      <c r="L791" t="s">
        <v>2803</v>
      </c>
      <c r="M791" t="s">
        <v>302</v>
      </c>
    </row>
    <row r="792" spans="7:13" x14ac:dyDescent="0.25">
      <c r="G792" t="s">
        <v>2804</v>
      </c>
      <c r="H792" t="s">
        <v>2805</v>
      </c>
      <c r="I792" t="s">
        <v>144</v>
      </c>
      <c r="K792">
        <v>33936</v>
      </c>
      <c r="L792" t="s">
        <v>2806</v>
      </c>
      <c r="M792" t="s">
        <v>302</v>
      </c>
    </row>
    <row r="793" spans="7:13" x14ac:dyDescent="0.25">
      <c r="G793" t="s">
        <v>2807</v>
      </c>
      <c r="H793" t="s">
        <v>2808</v>
      </c>
      <c r="I793" t="s">
        <v>144</v>
      </c>
      <c r="K793">
        <v>33944</v>
      </c>
      <c r="L793" t="s">
        <v>2809</v>
      </c>
      <c r="M793" t="s">
        <v>278</v>
      </c>
    </row>
    <row r="794" spans="7:13" x14ac:dyDescent="0.25">
      <c r="G794" t="s">
        <v>2810</v>
      </c>
      <c r="H794" t="s">
        <v>2811</v>
      </c>
      <c r="I794" t="s">
        <v>209</v>
      </c>
      <c r="K794">
        <v>33946</v>
      </c>
      <c r="L794" t="s">
        <v>2812</v>
      </c>
      <c r="M794" t="s">
        <v>198</v>
      </c>
    </row>
    <row r="795" spans="7:13" x14ac:dyDescent="0.25">
      <c r="G795" t="s">
        <v>2813</v>
      </c>
      <c r="H795" t="s">
        <v>2814</v>
      </c>
      <c r="I795" t="s">
        <v>209</v>
      </c>
      <c r="K795">
        <v>33947</v>
      </c>
      <c r="L795" t="s">
        <v>2815</v>
      </c>
      <c r="M795" t="s">
        <v>198</v>
      </c>
    </row>
    <row r="796" spans="7:13" x14ac:dyDescent="0.25">
      <c r="G796" t="s">
        <v>2816</v>
      </c>
      <c r="H796" t="s">
        <v>2817</v>
      </c>
      <c r="I796" t="s">
        <v>144</v>
      </c>
      <c r="K796">
        <v>33948</v>
      </c>
      <c r="L796" t="s">
        <v>2818</v>
      </c>
      <c r="M796" t="s">
        <v>198</v>
      </c>
    </row>
    <row r="797" spans="7:13" x14ac:dyDescent="0.25">
      <c r="G797" t="s">
        <v>2819</v>
      </c>
      <c r="H797" t="s">
        <v>2820</v>
      </c>
      <c r="I797" t="s">
        <v>144</v>
      </c>
      <c r="K797">
        <v>33950</v>
      </c>
      <c r="L797" t="s">
        <v>2821</v>
      </c>
      <c r="M797" t="s">
        <v>198</v>
      </c>
    </row>
    <row r="798" spans="7:13" x14ac:dyDescent="0.25">
      <c r="G798" t="s">
        <v>2822</v>
      </c>
      <c r="H798" t="s">
        <v>2823</v>
      </c>
      <c r="I798" t="s">
        <v>144</v>
      </c>
      <c r="K798">
        <v>33952</v>
      </c>
      <c r="L798" t="s">
        <v>2818</v>
      </c>
      <c r="M798" t="s">
        <v>198</v>
      </c>
    </row>
    <row r="799" spans="7:13" x14ac:dyDescent="0.25">
      <c r="G799" t="s">
        <v>2824</v>
      </c>
      <c r="H799" t="s">
        <v>2825</v>
      </c>
      <c r="I799" t="s">
        <v>209</v>
      </c>
      <c r="K799">
        <v>33953</v>
      </c>
      <c r="L799" t="s">
        <v>2818</v>
      </c>
      <c r="M799" t="s">
        <v>198</v>
      </c>
    </row>
    <row r="800" spans="7:13" x14ac:dyDescent="0.25">
      <c r="G800" t="s">
        <v>2826</v>
      </c>
      <c r="H800" t="s">
        <v>2827</v>
      </c>
      <c r="I800" t="s">
        <v>144</v>
      </c>
      <c r="K800">
        <v>33954</v>
      </c>
      <c r="L800" t="s">
        <v>2818</v>
      </c>
      <c r="M800" t="s">
        <v>198</v>
      </c>
    </row>
    <row r="801" spans="7:13" x14ac:dyDescent="0.25">
      <c r="G801" t="s">
        <v>2828</v>
      </c>
      <c r="H801" t="s">
        <v>2829</v>
      </c>
      <c r="I801" t="s">
        <v>144</v>
      </c>
      <c r="K801">
        <v>33955</v>
      </c>
      <c r="L801" t="s">
        <v>2821</v>
      </c>
      <c r="M801" t="s">
        <v>198</v>
      </c>
    </row>
    <row r="802" spans="7:13" x14ac:dyDescent="0.25">
      <c r="G802" t="s">
        <v>2830</v>
      </c>
      <c r="H802" t="s">
        <v>2831</v>
      </c>
      <c r="I802" t="s">
        <v>144</v>
      </c>
      <c r="K802">
        <v>33956</v>
      </c>
      <c r="L802" t="s">
        <v>2832</v>
      </c>
      <c r="M802" t="s">
        <v>275</v>
      </c>
    </row>
    <row r="803" spans="7:13" x14ac:dyDescent="0.25">
      <c r="G803" t="s">
        <v>2833</v>
      </c>
      <c r="H803" t="s">
        <v>2834</v>
      </c>
      <c r="I803" t="s">
        <v>144</v>
      </c>
      <c r="K803">
        <v>33957</v>
      </c>
      <c r="L803" t="s">
        <v>2835</v>
      </c>
      <c r="M803" t="s">
        <v>275</v>
      </c>
    </row>
    <row r="804" spans="7:13" x14ac:dyDescent="0.25">
      <c r="G804" t="s">
        <v>2836</v>
      </c>
      <c r="H804" t="s">
        <v>2837</v>
      </c>
      <c r="I804" t="s">
        <v>144</v>
      </c>
      <c r="K804">
        <v>33960</v>
      </c>
      <c r="L804" t="s">
        <v>2838</v>
      </c>
      <c r="M804" t="s">
        <v>313</v>
      </c>
    </row>
    <row r="805" spans="7:13" x14ac:dyDescent="0.25">
      <c r="G805" t="s">
        <v>2839</v>
      </c>
      <c r="H805" t="s">
        <v>2840</v>
      </c>
      <c r="I805" t="s">
        <v>209</v>
      </c>
      <c r="K805">
        <v>33965</v>
      </c>
      <c r="L805" t="s">
        <v>2753</v>
      </c>
      <c r="M805" t="s">
        <v>275</v>
      </c>
    </row>
    <row r="806" spans="7:13" x14ac:dyDescent="0.25">
      <c r="G806" t="s">
        <v>2841</v>
      </c>
      <c r="H806" t="s">
        <v>2842</v>
      </c>
      <c r="I806" t="s">
        <v>209</v>
      </c>
      <c r="K806">
        <v>33966</v>
      </c>
      <c r="L806" t="s">
        <v>2753</v>
      </c>
      <c r="M806" t="s">
        <v>275</v>
      </c>
    </row>
    <row r="807" spans="7:13" x14ac:dyDescent="0.25">
      <c r="G807" t="s">
        <v>2843</v>
      </c>
      <c r="H807" t="s">
        <v>2844</v>
      </c>
      <c r="I807" t="s">
        <v>209</v>
      </c>
      <c r="K807">
        <v>33967</v>
      </c>
      <c r="L807" t="s">
        <v>2753</v>
      </c>
      <c r="M807" t="s">
        <v>275</v>
      </c>
    </row>
    <row r="808" spans="7:13" x14ac:dyDescent="0.25">
      <c r="G808" t="s">
        <v>2845</v>
      </c>
      <c r="H808" t="s">
        <v>2846</v>
      </c>
      <c r="I808" t="s">
        <v>209</v>
      </c>
      <c r="K808">
        <v>33971</v>
      </c>
      <c r="L808" t="s">
        <v>2806</v>
      </c>
      <c r="M808" t="s">
        <v>275</v>
      </c>
    </row>
    <row r="809" spans="7:13" x14ac:dyDescent="0.25">
      <c r="G809" t="s">
        <v>2847</v>
      </c>
      <c r="H809" t="s">
        <v>2848</v>
      </c>
      <c r="I809" t="s">
        <v>209</v>
      </c>
      <c r="K809">
        <v>33972</v>
      </c>
      <c r="L809" t="s">
        <v>2806</v>
      </c>
      <c r="M809" t="s">
        <v>275</v>
      </c>
    </row>
    <row r="810" spans="7:13" x14ac:dyDescent="0.25">
      <c r="G810" t="s">
        <v>2849</v>
      </c>
      <c r="H810" t="s">
        <v>2850</v>
      </c>
      <c r="I810" t="s">
        <v>209</v>
      </c>
      <c r="K810">
        <v>33973</v>
      </c>
      <c r="L810" t="s">
        <v>2806</v>
      </c>
      <c r="M810" t="s">
        <v>275</v>
      </c>
    </row>
    <row r="811" spans="7:13" x14ac:dyDescent="0.25">
      <c r="G811" t="s">
        <v>2851</v>
      </c>
      <c r="H811" t="s">
        <v>2852</v>
      </c>
      <c r="I811" t="s">
        <v>209</v>
      </c>
      <c r="K811">
        <v>33974</v>
      </c>
      <c r="L811" t="s">
        <v>2806</v>
      </c>
      <c r="M811" t="s">
        <v>275</v>
      </c>
    </row>
    <row r="812" spans="7:13" x14ac:dyDescent="0.25">
      <c r="G812" t="s">
        <v>2853</v>
      </c>
      <c r="H812" t="s">
        <v>2854</v>
      </c>
      <c r="I812" t="s">
        <v>209</v>
      </c>
      <c r="K812">
        <v>33976</v>
      </c>
      <c r="L812" t="s">
        <v>2806</v>
      </c>
      <c r="M812" t="s">
        <v>275</v>
      </c>
    </row>
    <row r="813" spans="7:13" x14ac:dyDescent="0.25">
      <c r="G813" t="s">
        <v>2855</v>
      </c>
      <c r="H813" t="s">
        <v>2856</v>
      </c>
      <c r="I813" t="s">
        <v>209</v>
      </c>
      <c r="K813">
        <v>33980</v>
      </c>
      <c r="L813" t="s">
        <v>2821</v>
      </c>
      <c r="M813" t="s">
        <v>198</v>
      </c>
    </row>
    <row r="814" spans="7:13" x14ac:dyDescent="0.25">
      <c r="G814" t="s">
        <v>2857</v>
      </c>
      <c r="H814" t="s">
        <v>2858</v>
      </c>
      <c r="I814" t="s">
        <v>209</v>
      </c>
      <c r="K814">
        <v>33981</v>
      </c>
      <c r="L814" t="s">
        <v>2818</v>
      </c>
      <c r="M814" t="s">
        <v>198</v>
      </c>
    </row>
    <row r="815" spans="7:13" x14ac:dyDescent="0.25">
      <c r="G815" t="s">
        <v>2859</v>
      </c>
      <c r="H815" t="s">
        <v>2860</v>
      </c>
      <c r="I815" t="s">
        <v>209</v>
      </c>
      <c r="K815">
        <v>33982</v>
      </c>
      <c r="L815" t="s">
        <v>2821</v>
      </c>
      <c r="M815" t="s">
        <v>198</v>
      </c>
    </row>
    <row r="816" spans="7:13" x14ac:dyDescent="0.25">
      <c r="G816" t="s">
        <v>2861</v>
      </c>
      <c r="H816" t="s">
        <v>2862</v>
      </c>
      <c r="I816" t="s">
        <v>209</v>
      </c>
      <c r="K816">
        <v>33983</v>
      </c>
      <c r="L816" t="s">
        <v>2821</v>
      </c>
      <c r="M816" t="s">
        <v>198</v>
      </c>
    </row>
    <row r="817" spans="7:13" x14ac:dyDescent="0.25">
      <c r="G817" t="s">
        <v>2863</v>
      </c>
      <c r="H817" t="s">
        <v>2864</v>
      </c>
      <c r="I817" t="s">
        <v>209</v>
      </c>
      <c r="K817">
        <v>33990</v>
      </c>
      <c r="L817" t="s">
        <v>2759</v>
      </c>
      <c r="M817" t="s">
        <v>275</v>
      </c>
    </row>
    <row r="818" spans="7:13" x14ac:dyDescent="0.25">
      <c r="G818" t="s">
        <v>2865</v>
      </c>
      <c r="H818" t="s">
        <v>2866</v>
      </c>
      <c r="I818" t="s">
        <v>209</v>
      </c>
      <c r="K818">
        <v>33991</v>
      </c>
      <c r="L818" t="s">
        <v>2759</v>
      </c>
      <c r="M818" t="s">
        <v>275</v>
      </c>
    </row>
    <row r="819" spans="7:13" x14ac:dyDescent="0.25">
      <c r="G819" t="s">
        <v>2867</v>
      </c>
      <c r="H819" t="s">
        <v>2868</v>
      </c>
      <c r="I819" t="s">
        <v>209</v>
      </c>
      <c r="K819">
        <v>33993</v>
      </c>
      <c r="L819" t="s">
        <v>2759</v>
      </c>
      <c r="M819" t="s">
        <v>275</v>
      </c>
    </row>
    <row r="820" spans="7:13" x14ac:dyDescent="0.25">
      <c r="G820" t="s">
        <v>2869</v>
      </c>
      <c r="H820" t="s">
        <v>2870</v>
      </c>
      <c r="I820" t="s">
        <v>209</v>
      </c>
      <c r="K820">
        <v>34101</v>
      </c>
      <c r="L820" t="s">
        <v>2871</v>
      </c>
      <c r="M820" t="s">
        <v>217</v>
      </c>
    </row>
    <row r="821" spans="7:13" x14ac:dyDescent="0.25">
      <c r="G821" t="s">
        <v>2872</v>
      </c>
      <c r="H821" t="s">
        <v>2873</v>
      </c>
      <c r="I821" t="s">
        <v>209</v>
      </c>
      <c r="K821">
        <v>34102</v>
      </c>
      <c r="L821" t="s">
        <v>2871</v>
      </c>
      <c r="M821" t="s">
        <v>217</v>
      </c>
    </row>
    <row r="822" spans="7:13" x14ac:dyDescent="0.25">
      <c r="G822" t="s">
        <v>2874</v>
      </c>
      <c r="H822" t="s">
        <v>2875</v>
      </c>
      <c r="I822" t="s">
        <v>209</v>
      </c>
      <c r="K822">
        <v>34103</v>
      </c>
      <c r="L822" t="s">
        <v>2871</v>
      </c>
      <c r="M822" t="s">
        <v>217</v>
      </c>
    </row>
    <row r="823" spans="7:13" x14ac:dyDescent="0.25">
      <c r="G823" t="s">
        <v>2876</v>
      </c>
      <c r="H823" t="s">
        <v>2877</v>
      </c>
      <c r="I823" t="s">
        <v>209</v>
      </c>
      <c r="K823">
        <v>34104</v>
      </c>
      <c r="L823" t="s">
        <v>2871</v>
      </c>
      <c r="M823" t="s">
        <v>217</v>
      </c>
    </row>
    <row r="824" spans="7:13" x14ac:dyDescent="0.25">
      <c r="G824" t="s">
        <v>2878</v>
      </c>
      <c r="H824" t="s">
        <v>2879</v>
      </c>
      <c r="I824" t="s">
        <v>209</v>
      </c>
      <c r="K824">
        <v>34105</v>
      </c>
      <c r="L824" t="s">
        <v>2871</v>
      </c>
      <c r="M824" t="s">
        <v>217</v>
      </c>
    </row>
    <row r="825" spans="7:13" x14ac:dyDescent="0.25">
      <c r="G825" t="s">
        <v>2880</v>
      </c>
      <c r="H825" t="s">
        <v>2881</v>
      </c>
      <c r="I825" t="s">
        <v>209</v>
      </c>
      <c r="K825">
        <v>34108</v>
      </c>
      <c r="L825" t="s">
        <v>2871</v>
      </c>
      <c r="M825" t="s">
        <v>217</v>
      </c>
    </row>
    <row r="826" spans="7:13" x14ac:dyDescent="0.25">
      <c r="G826" t="s">
        <v>2882</v>
      </c>
      <c r="H826" t="s">
        <v>2883</v>
      </c>
      <c r="I826" t="s">
        <v>209</v>
      </c>
      <c r="K826">
        <v>34109</v>
      </c>
      <c r="L826" t="s">
        <v>2871</v>
      </c>
      <c r="M826" t="s">
        <v>217</v>
      </c>
    </row>
    <row r="827" spans="7:13" x14ac:dyDescent="0.25">
      <c r="G827" t="s">
        <v>2884</v>
      </c>
      <c r="H827" t="s">
        <v>2885</v>
      </c>
      <c r="I827" t="s">
        <v>209</v>
      </c>
      <c r="K827">
        <v>34110</v>
      </c>
      <c r="L827" t="s">
        <v>2871</v>
      </c>
      <c r="M827" t="s">
        <v>217</v>
      </c>
    </row>
    <row r="828" spans="7:13" x14ac:dyDescent="0.25">
      <c r="G828" t="s">
        <v>2886</v>
      </c>
      <c r="H828" t="s">
        <v>2887</v>
      </c>
      <c r="I828" t="s">
        <v>209</v>
      </c>
      <c r="K828">
        <v>34112</v>
      </c>
      <c r="L828" t="s">
        <v>2871</v>
      </c>
      <c r="M828" t="s">
        <v>217</v>
      </c>
    </row>
    <row r="829" spans="7:13" x14ac:dyDescent="0.25">
      <c r="G829" t="s">
        <v>2888</v>
      </c>
      <c r="H829" t="s">
        <v>2889</v>
      </c>
      <c r="I829" t="s">
        <v>209</v>
      </c>
      <c r="K829">
        <v>34113</v>
      </c>
      <c r="L829" t="s">
        <v>2871</v>
      </c>
      <c r="M829" t="s">
        <v>217</v>
      </c>
    </row>
    <row r="830" spans="7:13" x14ac:dyDescent="0.25">
      <c r="G830" t="s">
        <v>2890</v>
      </c>
      <c r="H830" t="s">
        <v>2891</v>
      </c>
      <c r="I830" t="s">
        <v>209</v>
      </c>
      <c r="K830">
        <v>34114</v>
      </c>
      <c r="L830" t="s">
        <v>2871</v>
      </c>
      <c r="M830" t="s">
        <v>217</v>
      </c>
    </row>
    <row r="831" spans="7:13" x14ac:dyDescent="0.25">
      <c r="G831" t="s">
        <v>2892</v>
      </c>
      <c r="H831" t="s">
        <v>2893</v>
      </c>
      <c r="I831" t="s">
        <v>209</v>
      </c>
      <c r="K831">
        <v>34116</v>
      </c>
      <c r="L831" t="s">
        <v>2871</v>
      </c>
      <c r="M831" t="s">
        <v>217</v>
      </c>
    </row>
    <row r="832" spans="7:13" x14ac:dyDescent="0.25">
      <c r="G832" t="s">
        <v>2894</v>
      </c>
      <c r="H832" t="s">
        <v>2895</v>
      </c>
      <c r="I832" t="s">
        <v>209</v>
      </c>
      <c r="K832">
        <v>34117</v>
      </c>
      <c r="L832" t="s">
        <v>2871</v>
      </c>
      <c r="M832" t="s">
        <v>217</v>
      </c>
    </row>
    <row r="833" spans="7:13" x14ac:dyDescent="0.25">
      <c r="G833" t="s">
        <v>2896</v>
      </c>
      <c r="H833" t="s">
        <v>2897</v>
      </c>
      <c r="I833" t="s">
        <v>209</v>
      </c>
      <c r="K833">
        <v>34119</v>
      </c>
      <c r="L833" t="s">
        <v>2871</v>
      </c>
      <c r="M833" t="s">
        <v>217</v>
      </c>
    </row>
    <row r="834" spans="7:13" x14ac:dyDescent="0.25">
      <c r="G834" t="s">
        <v>2898</v>
      </c>
      <c r="H834" t="s">
        <v>2899</v>
      </c>
      <c r="I834" t="s">
        <v>209</v>
      </c>
      <c r="K834">
        <v>34120</v>
      </c>
      <c r="L834" t="s">
        <v>2871</v>
      </c>
      <c r="M834" t="s">
        <v>217</v>
      </c>
    </row>
    <row r="835" spans="7:13" x14ac:dyDescent="0.25">
      <c r="G835" t="s">
        <v>2900</v>
      </c>
      <c r="H835" t="s">
        <v>2901</v>
      </c>
      <c r="I835" t="s">
        <v>209</v>
      </c>
      <c r="K835">
        <v>34134</v>
      </c>
      <c r="L835" t="s">
        <v>2902</v>
      </c>
      <c r="M835" t="s">
        <v>275</v>
      </c>
    </row>
    <row r="836" spans="7:13" x14ac:dyDescent="0.25">
      <c r="G836" t="s">
        <v>2903</v>
      </c>
      <c r="H836" t="s">
        <v>2904</v>
      </c>
      <c r="I836" t="s">
        <v>209</v>
      </c>
      <c r="K836">
        <v>34135</v>
      </c>
      <c r="L836" t="s">
        <v>2902</v>
      </c>
      <c r="M836" t="s">
        <v>275</v>
      </c>
    </row>
    <row r="837" spans="7:13" x14ac:dyDescent="0.25">
      <c r="G837" t="s">
        <v>2905</v>
      </c>
      <c r="H837" t="s">
        <v>2906</v>
      </c>
      <c r="I837" t="s">
        <v>209</v>
      </c>
      <c r="K837">
        <v>34137</v>
      </c>
      <c r="L837" t="s">
        <v>2907</v>
      </c>
      <c r="M837" t="s">
        <v>217</v>
      </c>
    </row>
    <row r="838" spans="7:13" x14ac:dyDescent="0.25">
      <c r="G838" t="s">
        <v>2908</v>
      </c>
      <c r="H838" t="s">
        <v>2909</v>
      </c>
      <c r="I838" t="s">
        <v>209</v>
      </c>
      <c r="K838">
        <v>34138</v>
      </c>
      <c r="L838" t="s">
        <v>2910</v>
      </c>
      <c r="M838" t="s">
        <v>217</v>
      </c>
    </row>
    <row r="839" spans="7:13" x14ac:dyDescent="0.25">
      <c r="G839" t="s">
        <v>2911</v>
      </c>
      <c r="H839" t="s">
        <v>2912</v>
      </c>
      <c r="I839" t="s">
        <v>209</v>
      </c>
      <c r="K839">
        <v>34139</v>
      </c>
      <c r="L839" t="s">
        <v>2913</v>
      </c>
      <c r="M839" t="s">
        <v>217</v>
      </c>
    </row>
    <row r="840" spans="7:13" x14ac:dyDescent="0.25">
      <c r="G840" t="s">
        <v>2914</v>
      </c>
      <c r="H840" t="s">
        <v>2915</v>
      </c>
      <c r="I840" t="s">
        <v>144</v>
      </c>
      <c r="K840">
        <v>34140</v>
      </c>
      <c r="L840" t="s">
        <v>2916</v>
      </c>
      <c r="M840" t="s">
        <v>217</v>
      </c>
    </row>
    <row r="841" spans="7:13" x14ac:dyDescent="0.25">
      <c r="G841" t="s">
        <v>2917</v>
      </c>
      <c r="H841" t="s">
        <v>2918</v>
      </c>
      <c r="I841" t="s">
        <v>209</v>
      </c>
      <c r="K841">
        <v>34141</v>
      </c>
      <c r="L841" t="s">
        <v>2919</v>
      </c>
      <c r="M841" t="s">
        <v>217</v>
      </c>
    </row>
    <row r="842" spans="7:13" x14ac:dyDescent="0.25">
      <c r="G842" t="s">
        <v>2920</v>
      </c>
      <c r="H842" t="s">
        <v>2921</v>
      </c>
      <c r="I842" t="s">
        <v>209</v>
      </c>
      <c r="K842">
        <v>34142</v>
      </c>
      <c r="L842" t="s">
        <v>2922</v>
      </c>
      <c r="M842" t="s">
        <v>217</v>
      </c>
    </row>
    <row r="843" spans="7:13" x14ac:dyDescent="0.25">
      <c r="G843" t="s">
        <v>2923</v>
      </c>
      <c r="H843" t="s">
        <v>2924</v>
      </c>
      <c r="I843" t="s">
        <v>144</v>
      </c>
      <c r="K843">
        <v>34145</v>
      </c>
      <c r="L843" t="s">
        <v>2925</v>
      </c>
      <c r="M843" t="s">
        <v>217</v>
      </c>
    </row>
    <row r="844" spans="7:13" x14ac:dyDescent="0.25">
      <c r="G844" t="s">
        <v>2926</v>
      </c>
      <c r="H844" t="s">
        <v>2927</v>
      </c>
      <c r="I844" t="s">
        <v>144</v>
      </c>
      <c r="K844">
        <v>34201</v>
      </c>
      <c r="L844" t="s">
        <v>2928</v>
      </c>
      <c r="M844" t="s">
        <v>385</v>
      </c>
    </row>
    <row r="845" spans="7:13" x14ac:dyDescent="0.25">
      <c r="G845" t="s">
        <v>2929</v>
      </c>
      <c r="H845" t="s">
        <v>2930</v>
      </c>
      <c r="I845" t="s">
        <v>472</v>
      </c>
      <c r="K845">
        <v>34202</v>
      </c>
      <c r="L845" t="s">
        <v>2928</v>
      </c>
      <c r="M845" t="s">
        <v>385</v>
      </c>
    </row>
    <row r="846" spans="7:13" x14ac:dyDescent="0.25">
      <c r="G846" t="s">
        <v>2931</v>
      </c>
      <c r="H846" t="s">
        <v>2932</v>
      </c>
      <c r="I846" t="s">
        <v>209</v>
      </c>
      <c r="K846">
        <v>34203</v>
      </c>
      <c r="L846" t="s">
        <v>2928</v>
      </c>
      <c r="M846" t="s">
        <v>385</v>
      </c>
    </row>
    <row r="847" spans="7:13" x14ac:dyDescent="0.25">
      <c r="G847" t="s">
        <v>2933</v>
      </c>
      <c r="H847" t="s">
        <v>2934</v>
      </c>
      <c r="I847" t="s">
        <v>209</v>
      </c>
      <c r="K847">
        <v>34205</v>
      </c>
      <c r="L847" t="s">
        <v>2928</v>
      </c>
      <c r="M847" t="s">
        <v>385</v>
      </c>
    </row>
    <row r="848" spans="7:13" x14ac:dyDescent="0.25">
      <c r="G848" t="s">
        <v>2935</v>
      </c>
      <c r="H848" t="s">
        <v>2936</v>
      </c>
      <c r="I848" t="s">
        <v>144</v>
      </c>
      <c r="K848">
        <v>34207</v>
      </c>
      <c r="L848" t="s">
        <v>2928</v>
      </c>
      <c r="M848" t="s">
        <v>385</v>
      </c>
    </row>
    <row r="849" spans="7:13" x14ac:dyDescent="0.25">
      <c r="G849" t="s">
        <v>2937</v>
      </c>
      <c r="H849" t="s">
        <v>2938</v>
      </c>
      <c r="I849" t="s">
        <v>144</v>
      </c>
      <c r="K849">
        <v>34208</v>
      </c>
      <c r="L849" t="s">
        <v>2928</v>
      </c>
      <c r="M849" t="s">
        <v>385</v>
      </c>
    </row>
    <row r="850" spans="7:13" x14ac:dyDescent="0.25">
      <c r="G850" t="s">
        <v>2939</v>
      </c>
      <c r="H850" t="s">
        <v>2940</v>
      </c>
      <c r="I850" t="s">
        <v>209</v>
      </c>
      <c r="K850">
        <v>34209</v>
      </c>
      <c r="L850" t="s">
        <v>2928</v>
      </c>
      <c r="M850" t="s">
        <v>385</v>
      </c>
    </row>
    <row r="851" spans="7:13" x14ac:dyDescent="0.25">
      <c r="G851" t="s">
        <v>2941</v>
      </c>
      <c r="H851" t="s">
        <v>2942</v>
      </c>
      <c r="I851" t="s">
        <v>144</v>
      </c>
      <c r="K851">
        <v>34210</v>
      </c>
      <c r="L851" t="s">
        <v>2928</v>
      </c>
      <c r="M851" t="s">
        <v>385</v>
      </c>
    </row>
    <row r="852" spans="7:13" x14ac:dyDescent="0.25">
      <c r="G852" t="s">
        <v>2943</v>
      </c>
      <c r="H852" t="s">
        <v>2944</v>
      </c>
      <c r="I852" t="s">
        <v>209</v>
      </c>
      <c r="K852">
        <v>34211</v>
      </c>
      <c r="L852" t="s">
        <v>2928</v>
      </c>
      <c r="M852" t="s">
        <v>385</v>
      </c>
    </row>
    <row r="853" spans="7:13" x14ac:dyDescent="0.25">
      <c r="G853" t="s">
        <v>2945</v>
      </c>
      <c r="H853" t="s">
        <v>2946</v>
      </c>
      <c r="I853" t="s">
        <v>144</v>
      </c>
      <c r="K853">
        <v>34212</v>
      </c>
      <c r="L853" t="s">
        <v>2928</v>
      </c>
      <c r="M853" t="s">
        <v>385</v>
      </c>
    </row>
    <row r="854" spans="7:13" x14ac:dyDescent="0.25">
      <c r="G854" t="s">
        <v>2947</v>
      </c>
      <c r="H854" t="s">
        <v>2948</v>
      </c>
      <c r="I854" t="s">
        <v>209</v>
      </c>
      <c r="K854">
        <v>34215</v>
      </c>
      <c r="L854" t="s">
        <v>2949</v>
      </c>
      <c r="M854" t="s">
        <v>385</v>
      </c>
    </row>
    <row r="855" spans="7:13" x14ac:dyDescent="0.25">
      <c r="G855" t="s">
        <v>2950</v>
      </c>
      <c r="H855" t="s">
        <v>2951</v>
      </c>
      <c r="I855" t="s">
        <v>144</v>
      </c>
      <c r="K855">
        <v>34216</v>
      </c>
      <c r="L855" t="s">
        <v>2952</v>
      </c>
      <c r="M855" t="s">
        <v>385</v>
      </c>
    </row>
    <row r="856" spans="7:13" x14ac:dyDescent="0.25">
      <c r="G856" t="s">
        <v>2953</v>
      </c>
      <c r="H856" t="s">
        <v>2954</v>
      </c>
      <c r="I856" t="s">
        <v>144</v>
      </c>
      <c r="K856">
        <v>34217</v>
      </c>
      <c r="L856" t="s">
        <v>2955</v>
      </c>
      <c r="M856" t="s">
        <v>385</v>
      </c>
    </row>
    <row r="857" spans="7:13" x14ac:dyDescent="0.25">
      <c r="G857" t="s">
        <v>2956</v>
      </c>
      <c r="H857" t="s">
        <v>2957</v>
      </c>
      <c r="I857" t="s">
        <v>144</v>
      </c>
      <c r="K857">
        <v>34219</v>
      </c>
      <c r="L857" t="s">
        <v>2958</v>
      </c>
      <c r="M857" t="s">
        <v>385</v>
      </c>
    </row>
    <row r="858" spans="7:13" x14ac:dyDescent="0.25">
      <c r="G858" t="s">
        <v>2959</v>
      </c>
      <c r="H858" t="s">
        <v>2960</v>
      </c>
      <c r="I858" t="s">
        <v>144</v>
      </c>
      <c r="K858">
        <v>34221</v>
      </c>
      <c r="L858" t="s">
        <v>2961</v>
      </c>
      <c r="M858" t="s">
        <v>385</v>
      </c>
    </row>
    <row r="859" spans="7:13" x14ac:dyDescent="0.25">
      <c r="G859" t="s">
        <v>2962</v>
      </c>
      <c r="H859" t="s">
        <v>2963</v>
      </c>
      <c r="I859" t="s">
        <v>144</v>
      </c>
      <c r="K859">
        <v>34222</v>
      </c>
      <c r="L859" t="s">
        <v>2964</v>
      </c>
      <c r="M859" t="s">
        <v>385</v>
      </c>
    </row>
    <row r="860" spans="7:13" x14ac:dyDescent="0.25">
      <c r="G860" t="s">
        <v>2965</v>
      </c>
      <c r="H860" t="s">
        <v>2966</v>
      </c>
      <c r="I860" t="s">
        <v>209</v>
      </c>
      <c r="K860">
        <v>34223</v>
      </c>
      <c r="L860" t="s">
        <v>2967</v>
      </c>
      <c r="M860" t="s">
        <v>474</v>
      </c>
    </row>
    <row r="861" spans="7:13" x14ac:dyDescent="0.25">
      <c r="G861" t="s">
        <v>2968</v>
      </c>
      <c r="H861" t="s">
        <v>2969</v>
      </c>
      <c r="I861" t="s">
        <v>144</v>
      </c>
      <c r="K861">
        <v>34224</v>
      </c>
      <c r="L861" t="s">
        <v>2967</v>
      </c>
      <c r="M861" t="s">
        <v>198</v>
      </c>
    </row>
    <row r="862" spans="7:13" x14ac:dyDescent="0.25">
      <c r="K862">
        <v>34228</v>
      </c>
      <c r="L862" t="s">
        <v>2970</v>
      </c>
      <c r="M862" t="s">
        <v>385</v>
      </c>
    </row>
    <row r="863" spans="7:13" x14ac:dyDescent="0.25">
      <c r="K863">
        <v>34229</v>
      </c>
      <c r="L863" t="s">
        <v>2971</v>
      </c>
      <c r="M863" t="s">
        <v>474</v>
      </c>
    </row>
    <row r="864" spans="7:13" x14ac:dyDescent="0.25">
      <c r="K864">
        <v>34231</v>
      </c>
      <c r="L864" t="s">
        <v>474</v>
      </c>
      <c r="M864" t="s">
        <v>474</v>
      </c>
    </row>
    <row r="865" spans="11:13" x14ac:dyDescent="0.25">
      <c r="K865">
        <v>34232</v>
      </c>
      <c r="L865" t="s">
        <v>474</v>
      </c>
      <c r="M865" t="s">
        <v>474</v>
      </c>
    </row>
    <row r="866" spans="11:13" x14ac:dyDescent="0.25">
      <c r="K866">
        <v>34233</v>
      </c>
      <c r="L866" t="s">
        <v>474</v>
      </c>
      <c r="M866" t="s">
        <v>474</v>
      </c>
    </row>
    <row r="867" spans="11:13" x14ac:dyDescent="0.25">
      <c r="K867">
        <v>34234</v>
      </c>
      <c r="L867" t="s">
        <v>474</v>
      </c>
      <c r="M867" t="s">
        <v>474</v>
      </c>
    </row>
    <row r="868" spans="11:13" x14ac:dyDescent="0.25">
      <c r="K868">
        <v>34235</v>
      </c>
      <c r="L868" t="s">
        <v>474</v>
      </c>
      <c r="M868" t="s">
        <v>474</v>
      </c>
    </row>
    <row r="869" spans="11:13" x14ac:dyDescent="0.25">
      <c r="K869">
        <v>34236</v>
      </c>
      <c r="L869" t="s">
        <v>474</v>
      </c>
      <c r="M869" t="s">
        <v>474</v>
      </c>
    </row>
    <row r="870" spans="11:13" x14ac:dyDescent="0.25">
      <c r="K870">
        <v>34237</v>
      </c>
      <c r="L870" t="s">
        <v>474</v>
      </c>
      <c r="M870" t="s">
        <v>474</v>
      </c>
    </row>
    <row r="871" spans="11:13" x14ac:dyDescent="0.25">
      <c r="K871">
        <v>34238</v>
      </c>
      <c r="L871" t="s">
        <v>474</v>
      </c>
      <c r="M871" t="s">
        <v>474</v>
      </c>
    </row>
    <row r="872" spans="11:13" x14ac:dyDescent="0.25">
      <c r="K872">
        <v>34239</v>
      </c>
      <c r="L872" t="s">
        <v>474</v>
      </c>
      <c r="M872" t="s">
        <v>474</v>
      </c>
    </row>
    <row r="873" spans="11:13" x14ac:dyDescent="0.25">
      <c r="K873">
        <v>34240</v>
      </c>
      <c r="L873" t="s">
        <v>474</v>
      </c>
      <c r="M873" t="s">
        <v>474</v>
      </c>
    </row>
    <row r="874" spans="11:13" x14ac:dyDescent="0.25">
      <c r="K874">
        <v>34241</v>
      </c>
      <c r="L874" t="s">
        <v>474</v>
      </c>
      <c r="M874" t="s">
        <v>474</v>
      </c>
    </row>
    <row r="875" spans="11:13" x14ac:dyDescent="0.25">
      <c r="K875">
        <v>34242</v>
      </c>
      <c r="L875" t="s">
        <v>474</v>
      </c>
      <c r="M875" t="s">
        <v>474</v>
      </c>
    </row>
    <row r="876" spans="11:13" x14ac:dyDescent="0.25">
      <c r="K876">
        <v>34243</v>
      </c>
      <c r="L876" t="s">
        <v>474</v>
      </c>
      <c r="M876" t="s">
        <v>385</v>
      </c>
    </row>
    <row r="877" spans="11:13" x14ac:dyDescent="0.25">
      <c r="K877">
        <v>34250</v>
      </c>
      <c r="L877" t="s">
        <v>2972</v>
      </c>
      <c r="M877" t="s">
        <v>385</v>
      </c>
    </row>
    <row r="878" spans="11:13" x14ac:dyDescent="0.25">
      <c r="K878">
        <v>34251</v>
      </c>
      <c r="L878" t="s">
        <v>2973</v>
      </c>
      <c r="M878" t="s">
        <v>385</v>
      </c>
    </row>
    <row r="879" spans="11:13" x14ac:dyDescent="0.25">
      <c r="K879">
        <v>34266</v>
      </c>
      <c r="L879" t="s">
        <v>2974</v>
      </c>
      <c r="M879" t="s">
        <v>228</v>
      </c>
    </row>
    <row r="880" spans="11:13" x14ac:dyDescent="0.25">
      <c r="K880">
        <v>34267</v>
      </c>
      <c r="L880" t="s">
        <v>2975</v>
      </c>
      <c r="M880" t="s">
        <v>228</v>
      </c>
    </row>
    <row r="881" spans="11:13" x14ac:dyDescent="0.25">
      <c r="K881">
        <v>34268</v>
      </c>
      <c r="L881" t="s">
        <v>2976</v>
      </c>
      <c r="M881" t="s">
        <v>228</v>
      </c>
    </row>
    <row r="882" spans="11:13" x14ac:dyDescent="0.25">
      <c r="K882">
        <v>34269</v>
      </c>
      <c r="L882" t="s">
        <v>2974</v>
      </c>
      <c r="M882" t="s">
        <v>228</v>
      </c>
    </row>
    <row r="883" spans="11:13" x14ac:dyDescent="0.25">
      <c r="K883">
        <v>34275</v>
      </c>
      <c r="L883" t="s">
        <v>2977</v>
      </c>
      <c r="M883" t="s">
        <v>474</v>
      </c>
    </row>
    <row r="884" spans="11:13" x14ac:dyDescent="0.25">
      <c r="K884">
        <v>34285</v>
      </c>
      <c r="L884" t="s">
        <v>2978</v>
      </c>
      <c r="M884" t="s">
        <v>474</v>
      </c>
    </row>
    <row r="885" spans="11:13" x14ac:dyDescent="0.25">
      <c r="K885">
        <v>34286</v>
      </c>
      <c r="L885" t="s">
        <v>2979</v>
      </c>
      <c r="M885" t="s">
        <v>474</v>
      </c>
    </row>
    <row r="886" spans="11:13" x14ac:dyDescent="0.25">
      <c r="K886">
        <v>34287</v>
      </c>
      <c r="L886" t="s">
        <v>2979</v>
      </c>
      <c r="M886" t="s">
        <v>474</v>
      </c>
    </row>
    <row r="887" spans="11:13" x14ac:dyDescent="0.25">
      <c r="K887">
        <v>34288</v>
      </c>
      <c r="L887" t="s">
        <v>2979</v>
      </c>
      <c r="M887" t="s">
        <v>474</v>
      </c>
    </row>
    <row r="888" spans="11:13" x14ac:dyDescent="0.25">
      <c r="K888">
        <v>34289</v>
      </c>
      <c r="L888" t="s">
        <v>2979</v>
      </c>
      <c r="M888" t="s">
        <v>474</v>
      </c>
    </row>
    <row r="889" spans="11:13" x14ac:dyDescent="0.25">
      <c r="K889">
        <v>34291</v>
      </c>
      <c r="L889" t="s">
        <v>2979</v>
      </c>
      <c r="M889" t="s">
        <v>474</v>
      </c>
    </row>
    <row r="890" spans="11:13" x14ac:dyDescent="0.25">
      <c r="K890">
        <v>34292</v>
      </c>
      <c r="L890" t="s">
        <v>2978</v>
      </c>
      <c r="M890" t="s">
        <v>474</v>
      </c>
    </row>
    <row r="891" spans="11:13" x14ac:dyDescent="0.25">
      <c r="K891">
        <v>34293</v>
      </c>
      <c r="L891" t="s">
        <v>2978</v>
      </c>
      <c r="M891" t="s">
        <v>474</v>
      </c>
    </row>
    <row r="892" spans="11:13" x14ac:dyDescent="0.25">
      <c r="K892">
        <v>34420</v>
      </c>
      <c r="L892" t="s">
        <v>2980</v>
      </c>
      <c r="M892" t="s">
        <v>390</v>
      </c>
    </row>
    <row r="893" spans="11:13" x14ac:dyDescent="0.25">
      <c r="K893">
        <v>34428</v>
      </c>
      <c r="L893" t="s">
        <v>2981</v>
      </c>
      <c r="M893" t="s">
        <v>205</v>
      </c>
    </row>
    <row r="894" spans="11:13" x14ac:dyDescent="0.25">
      <c r="K894">
        <v>34429</v>
      </c>
      <c r="L894" t="s">
        <v>2981</v>
      </c>
      <c r="M894" t="s">
        <v>205</v>
      </c>
    </row>
    <row r="895" spans="11:13" x14ac:dyDescent="0.25">
      <c r="K895">
        <v>34431</v>
      </c>
      <c r="L895" t="s">
        <v>2982</v>
      </c>
      <c r="M895" t="s">
        <v>390</v>
      </c>
    </row>
    <row r="896" spans="11:13" x14ac:dyDescent="0.25">
      <c r="K896">
        <v>34432</v>
      </c>
      <c r="L896" t="s">
        <v>2982</v>
      </c>
      <c r="M896" t="s">
        <v>390</v>
      </c>
    </row>
    <row r="897" spans="11:13" x14ac:dyDescent="0.25">
      <c r="K897">
        <v>34433</v>
      </c>
      <c r="L897" t="s">
        <v>2982</v>
      </c>
      <c r="M897" t="s">
        <v>205</v>
      </c>
    </row>
    <row r="898" spans="11:13" x14ac:dyDescent="0.25">
      <c r="K898">
        <v>34434</v>
      </c>
      <c r="L898" t="s">
        <v>2982</v>
      </c>
      <c r="M898" t="s">
        <v>205</v>
      </c>
    </row>
    <row r="899" spans="11:13" x14ac:dyDescent="0.25">
      <c r="K899">
        <v>34436</v>
      </c>
      <c r="L899" t="s">
        <v>2983</v>
      </c>
      <c r="M899" t="s">
        <v>205</v>
      </c>
    </row>
    <row r="900" spans="11:13" x14ac:dyDescent="0.25">
      <c r="K900">
        <v>34442</v>
      </c>
      <c r="L900" t="s">
        <v>307</v>
      </c>
      <c r="M900" t="s">
        <v>205</v>
      </c>
    </row>
    <row r="901" spans="11:13" x14ac:dyDescent="0.25">
      <c r="K901">
        <v>34445</v>
      </c>
      <c r="L901" t="s">
        <v>2984</v>
      </c>
      <c r="M901" t="s">
        <v>205</v>
      </c>
    </row>
    <row r="902" spans="11:13" x14ac:dyDescent="0.25">
      <c r="K902">
        <v>34446</v>
      </c>
      <c r="L902" t="s">
        <v>2985</v>
      </c>
      <c r="M902" t="s">
        <v>205</v>
      </c>
    </row>
    <row r="903" spans="11:13" x14ac:dyDescent="0.25">
      <c r="K903">
        <v>34448</v>
      </c>
      <c r="L903" t="s">
        <v>2985</v>
      </c>
      <c r="M903" t="s">
        <v>205</v>
      </c>
    </row>
    <row r="904" spans="11:13" x14ac:dyDescent="0.25">
      <c r="K904">
        <v>34449</v>
      </c>
      <c r="L904" t="s">
        <v>2986</v>
      </c>
      <c r="M904" t="s">
        <v>369</v>
      </c>
    </row>
    <row r="905" spans="11:13" x14ac:dyDescent="0.25">
      <c r="K905">
        <v>34450</v>
      </c>
      <c r="L905" t="s">
        <v>2987</v>
      </c>
      <c r="M905" t="s">
        <v>205</v>
      </c>
    </row>
    <row r="906" spans="11:13" x14ac:dyDescent="0.25">
      <c r="K906">
        <v>34452</v>
      </c>
      <c r="L906" t="s">
        <v>2987</v>
      </c>
      <c r="M906" t="s">
        <v>205</v>
      </c>
    </row>
    <row r="907" spans="11:13" x14ac:dyDescent="0.25">
      <c r="K907">
        <v>34453</v>
      </c>
      <c r="L907" t="s">
        <v>2987</v>
      </c>
      <c r="M907" t="s">
        <v>205</v>
      </c>
    </row>
    <row r="908" spans="11:13" x14ac:dyDescent="0.25">
      <c r="K908">
        <v>34461</v>
      </c>
      <c r="L908" t="s">
        <v>2988</v>
      </c>
      <c r="M908" t="s">
        <v>205</v>
      </c>
    </row>
    <row r="909" spans="11:13" x14ac:dyDescent="0.25">
      <c r="K909">
        <v>34465</v>
      </c>
      <c r="L909" t="s">
        <v>2989</v>
      </c>
      <c r="M909" t="s">
        <v>205</v>
      </c>
    </row>
    <row r="910" spans="11:13" x14ac:dyDescent="0.25">
      <c r="K910">
        <v>34470</v>
      </c>
      <c r="L910" t="s">
        <v>2990</v>
      </c>
      <c r="M910" t="s">
        <v>390</v>
      </c>
    </row>
    <row r="911" spans="11:13" x14ac:dyDescent="0.25">
      <c r="K911">
        <v>34471</v>
      </c>
      <c r="L911" t="s">
        <v>2990</v>
      </c>
      <c r="M911" t="s">
        <v>390</v>
      </c>
    </row>
    <row r="912" spans="11:13" x14ac:dyDescent="0.25">
      <c r="K912">
        <v>34472</v>
      </c>
      <c r="L912" t="s">
        <v>2990</v>
      </c>
      <c r="M912" t="s">
        <v>390</v>
      </c>
    </row>
    <row r="913" spans="11:13" x14ac:dyDescent="0.25">
      <c r="K913">
        <v>34473</v>
      </c>
      <c r="L913" t="s">
        <v>2990</v>
      </c>
      <c r="M913" t="s">
        <v>390</v>
      </c>
    </row>
    <row r="914" spans="11:13" x14ac:dyDescent="0.25">
      <c r="K914">
        <v>34474</v>
      </c>
      <c r="L914" t="s">
        <v>2990</v>
      </c>
      <c r="M914" t="s">
        <v>390</v>
      </c>
    </row>
    <row r="915" spans="11:13" x14ac:dyDescent="0.25">
      <c r="K915">
        <v>34475</v>
      </c>
      <c r="L915" t="s">
        <v>2990</v>
      </c>
      <c r="M915" t="s">
        <v>390</v>
      </c>
    </row>
    <row r="916" spans="11:13" x14ac:dyDescent="0.25">
      <c r="K916">
        <v>34476</v>
      </c>
      <c r="L916" t="s">
        <v>2990</v>
      </c>
      <c r="M916" t="s">
        <v>390</v>
      </c>
    </row>
    <row r="917" spans="11:13" x14ac:dyDescent="0.25">
      <c r="K917">
        <v>34479</v>
      </c>
      <c r="L917" t="s">
        <v>2990</v>
      </c>
      <c r="M917" t="s">
        <v>390</v>
      </c>
    </row>
    <row r="918" spans="11:13" x14ac:dyDescent="0.25">
      <c r="K918">
        <v>34480</v>
      </c>
      <c r="L918" t="s">
        <v>2990</v>
      </c>
      <c r="M918" t="s">
        <v>390</v>
      </c>
    </row>
    <row r="919" spans="11:13" x14ac:dyDescent="0.25">
      <c r="K919">
        <v>34481</v>
      </c>
      <c r="L919" t="s">
        <v>2990</v>
      </c>
      <c r="M919" t="s">
        <v>390</v>
      </c>
    </row>
    <row r="920" spans="11:13" x14ac:dyDescent="0.25">
      <c r="K920">
        <v>34482</v>
      </c>
      <c r="L920" t="s">
        <v>2990</v>
      </c>
      <c r="M920" t="s">
        <v>390</v>
      </c>
    </row>
    <row r="921" spans="11:13" x14ac:dyDescent="0.25">
      <c r="K921">
        <v>34484</v>
      </c>
      <c r="L921" t="s">
        <v>2991</v>
      </c>
      <c r="M921" t="s">
        <v>496</v>
      </c>
    </row>
    <row r="922" spans="11:13" x14ac:dyDescent="0.25">
      <c r="K922">
        <v>34487</v>
      </c>
      <c r="L922" t="s">
        <v>2985</v>
      </c>
      <c r="M922" t="s">
        <v>205</v>
      </c>
    </row>
    <row r="923" spans="11:13" x14ac:dyDescent="0.25">
      <c r="K923">
        <v>34488</v>
      </c>
      <c r="L923" t="s">
        <v>2992</v>
      </c>
      <c r="M923" t="s">
        <v>390</v>
      </c>
    </row>
    <row r="924" spans="11:13" x14ac:dyDescent="0.25">
      <c r="K924">
        <v>34491</v>
      </c>
      <c r="L924" t="s">
        <v>2993</v>
      </c>
      <c r="M924" t="s">
        <v>390</v>
      </c>
    </row>
    <row r="925" spans="11:13" x14ac:dyDescent="0.25">
      <c r="K925">
        <v>34498</v>
      </c>
      <c r="L925" t="s">
        <v>2994</v>
      </c>
      <c r="M925" t="s">
        <v>369</v>
      </c>
    </row>
    <row r="926" spans="11:13" x14ac:dyDescent="0.25">
      <c r="K926">
        <v>34601</v>
      </c>
      <c r="L926" t="s">
        <v>2995</v>
      </c>
      <c r="M926" t="s">
        <v>307</v>
      </c>
    </row>
    <row r="927" spans="11:13" x14ac:dyDescent="0.25">
      <c r="K927">
        <v>34602</v>
      </c>
      <c r="L927" t="s">
        <v>2995</v>
      </c>
      <c r="M927" t="s">
        <v>307</v>
      </c>
    </row>
    <row r="928" spans="11:13" x14ac:dyDescent="0.25">
      <c r="K928">
        <v>34604</v>
      </c>
      <c r="L928" t="s">
        <v>2995</v>
      </c>
      <c r="M928" t="s">
        <v>307</v>
      </c>
    </row>
    <row r="929" spans="11:13" x14ac:dyDescent="0.25">
      <c r="K929">
        <v>34606</v>
      </c>
      <c r="L929" t="s">
        <v>2996</v>
      </c>
      <c r="M929" t="s">
        <v>307</v>
      </c>
    </row>
    <row r="930" spans="11:13" x14ac:dyDescent="0.25">
      <c r="K930">
        <v>34607</v>
      </c>
      <c r="L930" t="s">
        <v>2996</v>
      </c>
      <c r="M930" t="s">
        <v>307</v>
      </c>
    </row>
    <row r="931" spans="11:13" x14ac:dyDescent="0.25">
      <c r="K931">
        <v>34608</v>
      </c>
      <c r="L931" t="s">
        <v>2996</v>
      </c>
      <c r="M931" t="s">
        <v>307</v>
      </c>
    </row>
    <row r="932" spans="11:13" x14ac:dyDescent="0.25">
      <c r="K932">
        <v>34609</v>
      </c>
      <c r="L932" t="s">
        <v>2996</v>
      </c>
      <c r="M932" t="s">
        <v>307</v>
      </c>
    </row>
    <row r="933" spans="11:13" x14ac:dyDescent="0.25">
      <c r="K933">
        <v>34610</v>
      </c>
      <c r="L933" t="s">
        <v>2996</v>
      </c>
      <c r="M933" t="s">
        <v>448</v>
      </c>
    </row>
    <row r="934" spans="11:13" x14ac:dyDescent="0.25">
      <c r="K934">
        <v>34613</v>
      </c>
      <c r="L934" t="s">
        <v>2995</v>
      </c>
      <c r="M934" t="s">
        <v>307</v>
      </c>
    </row>
    <row r="935" spans="11:13" x14ac:dyDescent="0.25">
      <c r="K935">
        <v>34614</v>
      </c>
      <c r="L935" t="s">
        <v>2995</v>
      </c>
      <c r="M935" t="s">
        <v>307</v>
      </c>
    </row>
    <row r="936" spans="11:13" x14ac:dyDescent="0.25">
      <c r="K936">
        <v>34637</v>
      </c>
      <c r="L936" t="s">
        <v>2997</v>
      </c>
      <c r="M936" t="s">
        <v>448</v>
      </c>
    </row>
    <row r="937" spans="11:13" x14ac:dyDescent="0.25">
      <c r="K937">
        <v>34638</v>
      </c>
      <c r="L937" t="s">
        <v>2997</v>
      </c>
      <c r="M937" t="s">
        <v>448</v>
      </c>
    </row>
    <row r="938" spans="11:13" x14ac:dyDescent="0.25">
      <c r="K938">
        <v>34639</v>
      </c>
      <c r="L938" t="s">
        <v>2997</v>
      </c>
      <c r="M938" t="s">
        <v>448</v>
      </c>
    </row>
    <row r="939" spans="11:13" x14ac:dyDescent="0.25">
      <c r="K939">
        <v>34652</v>
      </c>
      <c r="L939" t="s">
        <v>2998</v>
      </c>
      <c r="M939" t="s">
        <v>448</v>
      </c>
    </row>
    <row r="940" spans="11:13" x14ac:dyDescent="0.25">
      <c r="K940">
        <v>34653</v>
      </c>
      <c r="L940" t="s">
        <v>2998</v>
      </c>
      <c r="M940" t="s">
        <v>448</v>
      </c>
    </row>
    <row r="941" spans="11:13" x14ac:dyDescent="0.25">
      <c r="K941">
        <v>34654</v>
      </c>
      <c r="L941" t="s">
        <v>2998</v>
      </c>
      <c r="M941" t="s">
        <v>448</v>
      </c>
    </row>
    <row r="942" spans="11:13" x14ac:dyDescent="0.25">
      <c r="K942">
        <v>34655</v>
      </c>
      <c r="L942" t="s">
        <v>2998</v>
      </c>
      <c r="M942" t="s">
        <v>448</v>
      </c>
    </row>
    <row r="943" spans="11:13" x14ac:dyDescent="0.25">
      <c r="K943">
        <v>34661</v>
      </c>
      <c r="L943" t="s">
        <v>2999</v>
      </c>
      <c r="M943" t="s">
        <v>307</v>
      </c>
    </row>
    <row r="944" spans="11:13" x14ac:dyDescent="0.25">
      <c r="K944">
        <v>34667</v>
      </c>
      <c r="L944" t="s">
        <v>3000</v>
      </c>
      <c r="M944" t="s">
        <v>448</v>
      </c>
    </row>
    <row r="945" spans="11:13" x14ac:dyDescent="0.25">
      <c r="K945">
        <v>34668</v>
      </c>
      <c r="L945" t="s">
        <v>3001</v>
      </c>
      <c r="M945" t="s">
        <v>448</v>
      </c>
    </row>
    <row r="946" spans="11:13" x14ac:dyDescent="0.25">
      <c r="K946">
        <v>34669</v>
      </c>
      <c r="L946" t="s">
        <v>3000</v>
      </c>
      <c r="M946" t="s">
        <v>448</v>
      </c>
    </row>
    <row r="947" spans="11:13" x14ac:dyDescent="0.25">
      <c r="K947">
        <v>34677</v>
      </c>
      <c r="L947" t="s">
        <v>3002</v>
      </c>
      <c r="M947" t="s">
        <v>453</v>
      </c>
    </row>
    <row r="948" spans="11:13" x14ac:dyDescent="0.25">
      <c r="K948">
        <v>34679</v>
      </c>
      <c r="L948" t="s">
        <v>3003</v>
      </c>
      <c r="M948" t="s">
        <v>448</v>
      </c>
    </row>
    <row r="949" spans="11:13" x14ac:dyDescent="0.25">
      <c r="K949">
        <v>34681</v>
      </c>
      <c r="L949" t="s">
        <v>3004</v>
      </c>
      <c r="M949" t="s">
        <v>453</v>
      </c>
    </row>
    <row r="950" spans="11:13" x14ac:dyDescent="0.25">
      <c r="K950">
        <v>34683</v>
      </c>
      <c r="L950" t="s">
        <v>3005</v>
      </c>
      <c r="M950" t="s">
        <v>453</v>
      </c>
    </row>
    <row r="951" spans="11:13" x14ac:dyDescent="0.25">
      <c r="K951">
        <v>34684</v>
      </c>
      <c r="L951" t="s">
        <v>3005</v>
      </c>
      <c r="M951" t="s">
        <v>453</v>
      </c>
    </row>
    <row r="952" spans="11:13" x14ac:dyDescent="0.25">
      <c r="K952">
        <v>34685</v>
      </c>
      <c r="L952" t="s">
        <v>3005</v>
      </c>
      <c r="M952" t="s">
        <v>453</v>
      </c>
    </row>
    <row r="953" spans="11:13" x14ac:dyDescent="0.25">
      <c r="K953">
        <v>34688</v>
      </c>
      <c r="L953" t="s">
        <v>3006</v>
      </c>
      <c r="M953" t="s">
        <v>453</v>
      </c>
    </row>
    <row r="954" spans="11:13" x14ac:dyDescent="0.25">
      <c r="K954">
        <v>34689</v>
      </c>
      <c r="L954" t="s">
        <v>3006</v>
      </c>
      <c r="M954" t="s">
        <v>453</v>
      </c>
    </row>
    <row r="955" spans="11:13" x14ac:dyDescent="0.25">
      <c r="K955">
        <v>34690</v>
      </c>
      <c r="L955" t="s">
        <v>3007</v>
      </c>
      <c r="M955" t="s">
        <v>448</v>
      </c>
    </row>
    <row r="956" spans="11:13" x14ac:dyDescent="0.25">
      <c r="K956">
        <v>34691</v>
      </c>
      <c r="L956" t="s">
        <v>3007</v>
      </c>
      <c r="M956" t="s">
        <v>448</v>
      </c>
    </row>
    <row r="957" spans="11:13" x14ac:dyDescent="0.25">
      <c r="K957">
        <v>34695</v>
      </c>
      <c r="L957" t="s">
        <v>3008</v>
      </c>
      <c r="M957" t="s">
        <v>453</v>
      </c>
    </row>
    <row r="958" spans="11:13" x14ac:dyDescent="0.25">
      <c r="K958">
        <v>34698</v>
      </c>
      <c r="L958" t="s">
        <v>3009</v>
      </c>
      <c r="M958" t="s">
        <v>453</v>
      </c>
    </row>
    <row r="959" spans="11:13" x14ac:dyDescent="0.25">
      <c r="K959">
        <v>34705</v>
      </c>
      <c r="L959" t="s">
        <v>3010</v>
      </c>
      <c r="M959" t="s">
        <v>353</v>
      </c>
    </row>
    <row r="960" spans="11:13" x14ac:dyDescent="0.25">
      <c r="K960">
        <v>34711</v>
      </c>
      <c r="L960" t="s">
        <v>3011</v>
      </c>
      <c r="M960" t="s">
        <v>353</v>
      </c>
    </row>
    <row r="961" spans="11:13" x14ac:dyDescent="0.25">
      <c r="K961">
        <v>34714</v>
      </c>
      <c r="L961" t="s">
        <v>3011</v>
      </c>
      <c r="M961" t="s">
        <v>353</v>
      </c>
    </row>
    <row r="962" spans="11:13" x14ac:dyDescent="0.25">
      <c r="K962">
        <v>34715</v>
      </c>
      <c r="L962" t="s">
        <v>3011</v>
      </c>
      <c r="M962" t="s">
        <v>353</v>
      </c>
    </row>
    <row r="963" spans="11:13" x14ac:dyDescent="0.25">
      <c r="K963">
        <v>34729</v>
      </c>
      <c r="L963" t="s">
        <v>3012</v>
      </c>
      <c r="M963" t="s">
        <v>353</v>
      </c>
    </row>
    <row r="964" spans="11:13" x14ac:dyDescent="0.25">
      <c r="K964">
        <v>34731</v>
      </c>
      <c r="L964" t="s">
        <v>3013</v>
      </c>
      <c r="M964" t="s">
        <v>353</v>
      </c>
    </row>
    <row r="965" spans="11:13" x14ac:dyDescent="0.25">
      <c r="K965">
        <v>34734</v>
      </c>
      <c r="L965" t="s">
        <v>3014</v>
      </c>
      <c r="M965" t="s">
        <v>430</v>
      </c>
    </row>
    <row r="966" spans="11:13" x14ac:dyDescent="0.25">
      <c r="K966">
        <v>34736</v>
      </c>
      <c r="L966" t="s">
        <v>3015</v>
      </c>
      <c r="M966" t="s">
        <v>353</v>
      </c>
    </row>
    <row r="967" spans="11:13" x14ac:dyDescent="0.25">
      <c r="K967">
        <v>34737</v>
      </c>
      <c r="L967" t="s">
        <v>3016</v>
      </c>
      <c r="M967" t="s">
        <v>353</v>
      </c>
    </row>
    <row r="968" spans="11:13" x14ac:dyDescent="0.25">
      <c r="K968">
        <v>34739</v>
      </c>
      <c r="L968" t="s">
        <v>3017</v>
      </c>
      <c r="M968" t="s">
        <v>436</v>
      </c>
    </row>
    <row r="969" spans="11:13" x14ac:dyDescent="0.25">
      <c r="K969">
        <v>34741</v>
      </c>
      <c r="L969" t="s">
        <v>3018</v>
      </c>
      <c r="M969" t="s">
        <v>436</v>
      </c>
    </row>
    <row r="970" spans="11:13" x14ac:dyDescent="0.25">
      <c r="K970">
        <v>34743</v>
      </c>
      <c r="L970" t="s">
        <v>3018</v>
      </c>
      <c r="M970" t="s">
        <v>436</v>
      </c>
    </row>
    <row r="971" spans="11:13" x14ac:dyDescent="0.25">
      <c r="K971">
        <v>34744</v>
      </c>
      <c r="L971" t="s">
        <v>3018</v>
      </c>
      <c r="M971" t="s">
        <v>436</v>
      </c>
    </row>
    <row r="972" spans="11:13" x14ac:dyDescent="0.25">
      <c r="K972">
        <v>34746</v>
      </c>
      <c r="L972" t="s">
        <v>3018</v>
      </c>
      <c r="M972" t="s">
        <v>436</v>
      </c>
    </row>
    <row r="973" spans="11:13" x14ac:dyDescent="0.25">
      <c r="K973">
        <v>34747</v>
      </c>
      <c r="L973" t="s">
        <v>3018</v>
      </c>
      <c r="M973" t="s">
        <v>436</v>
      </c>
    </row>
    <row r="974" spans="11:13" x14ac:dyDescent="0.25">
      <c r="K974">
        <v>34748</v>
      </c>
      <c r="L974" t="s">
        <v>3019</v>
      </c>
      <c r="M974" t="s">
        <v>353</v>
      </c>
    </row>
    <row r="975" spans="11:13" x14ac:dyDescent="0.25">
      <c r="K975">
        <v>34753</v>
      </c>
      <c r="L975" t="s">
        <v>3020</v>
      </c>
      <c r="M975" t="s">
        <v>353</v>
      </c>
    </row>
    <row r="976" spans="11:13" x14ac:dyDescent="0.25">
      <c r="K976">
        <v>34756</v>
      </c>
      <c r="L976" t="s">
        <v>3021</v>
      </c>
      <c r="M976" t="s">
        <v>353</v>
      </c>
    </row>
    <row r="977" spans="11:13" x14ac:dyDescent="0.25">
      <c r="K977">
        <v>34758</v>
      </c>
      <c r="L977" t="s">
        <v>3018</v>
      </c>
      <c r="M977" t="s">
        <v>436</v>
      </c>
    </row>
    <row r="978" spans="11:13" x14ac:dyDescent="0.25">
      <c r="K978">
        <v>34759</v>
      </c>
      <c r="L978" t="s">
        <v>3018</v>
      </c>
      <c r="M978" t="s">
        <v>458</v>
      </c>
    </row>
    <row r="979" spans="11:13" x14ac:dyDescent="0.25">
      <c r="K979">
        <v>34760</v>
      </c>
      <c r="L979" t="s">
        <v>3022</v>
      </c>
      <c r="M979" t="s">
        <v>430</v>
      </c>
    </row>
    <row r="980" spans="11:13" x14ac:dyDescent="0.25">
      <c r="K980">
        <v>34761</v>
      </c>
      <c r="L980" t="s">
        <v>3023</v>
      </c>
      <c r="M980" t="s">
        <v>430</v>
      </c>
    </row>
    <row r="981" spans="11:13" x14ac:dyDescent="0.25">
      <c r="K981">
        <v>34762</v>
      </c>
      <c r="L981" t="s">
        <v>563</v>
      </c>
      <c r="M981" t="s">
        <v>353</v>
      </c>
    </row>
    <row r="982" spans="11:13" x14ac:dyDescent="0.25">
      <c r="K982">
        <v>34769</v>
      </c>
      <c r="L982" t="s">
        <v>3024</v>
      </c>
      <c r="M982" t="s">
        <v>436</v>
      </c>
    </row>
    <row r="983" spans="11:13" x14ac:dyDescent="0.25">
      <c r="K983">
        <v>34771</v>
      </c>
      <c r="L983" t="s">
        <v>3024</v>
      </c>
      <c r="M983" t="s">
        <v>436</v>
      </c>
    </row>
    <row r="984" spans="11:13" x14ac:dyDescent="0.25">
      <c r="K984">
        <v>34772</v>
      </c>
      <c r="L984" t="s">
        <v>3024</v>
      </c>
      <c r="M984" t="s">
        <v>436</v>
      </c>
    </row>
    <row r="985" spans="11:13" x14ac:dyDescent="0.25">
      <c r="K985">
        <v>34773</v>
      </c>
      <c r="L985" t="s">
        <v>3024</v>
      </c>
      <c r="M985" t="s">
        <v>436</v>
      </c>
    </row>
    <row r="986" spans="11:13" x14ac:dyDescent="0.25">
      <c r="K986">
        <v>34785</v>
      </c>
      <c r="L986" t="s">
        <v>3025</v>
      </c>
      <c r="M986" t="s">
        <v>496</v>
      </c>
    </row>
    <row r="987" spans="11:13" x14ac:dyDescent="0.25">
      <c r="K987">
        <v>34786</v>
      </c>
      <c r="L987" t="s">
        <v>3026</v>
      </c>
      <c r="M987" t="s">
        <v>430</v>
      </c>
    </row>
    <row r="988" spans="11:13" x14ac:dyDescent="0.25">
      <c r="K988">
        <v>34787</v>
      </c>
      <c r="L988" t="s">
        <v>3027</v>
      </c>
      <c r="M988" t="s">
        <v>430</v>
      </c>
    </row>
    <row r="989" spans="11:13" x14ac:dyDescent="0.25">
      <c r="K989">
        <v>34788</v>
      </c>
      <c r="L989" t="s">
        <v>3019</v>
      </c>
      <c r="M989" t="s">
        <v>353</v>
      </c>
    </row>
    <row r="990" spans="11:13" x14ac:dyDescent="0.25">
      <c r="K990">
        <v>34797</v>
      </c>
      <c r="L990" t="s">
        <v>3028</v>
      </c>
      <c r="M990" t="s">
        <v>353</v>
      </c>
    </row>
    <row r="991" spans="11:13" x14ac:dyDescent="0.25">
      <c r="K991">
        <v>34945</v>
      </c>
      <c r="L991" t="s">
        <v>3029</v>
      </c>
      <c r="M991" t="s">
        <v>490</v>
      </c>
    </row>
    <row r="992" spans="11:13" x14ac:dyDescent="0.25">
      <c r="K992">
        <v>34946</v>
      </c>
      <c r="L992" t="s">
        <v>3029</v>
      </c>
      <c r="M992" t="s">
        <v>490</v>
      </c>
    </row>
    <row r="993" spans="11:13" x14ac:dyDescent="0.25">
      <c r="K993">
        <v>34947</v>
      </c>
      <c r="L993" t="s">
        <v>3029</v>
      </c>
      <c r="M993" t="s">
        <v>490</v>
      </c>
    </row>
    <row r="994" spans="11:13" x14ac:dyDescent="0.25">
      <c r="K994">
        <v>34949</v>
      </c>
      <c r="L994" t="s">
        <v>3029</v>
      </c>
      <c r="M994" t="s">
        <v>490</v>
      </c>
    </row>
    <row r="995" spans="11:13" x14ac:dyDescent="0.25">
      <c r="K995">
        <v>34950</v>
      </c>
      <c r="L995" t="s">
        <v>3029</v>
      </c>
      <c r="M995" t="s">
        <v>490</v>
      </c>
    </row>
    <row r="996" spans="11:13" x14ac:dyDescent="0.25">
      <c r="K996">
        <v>34951</v>
      </c>
      <c r="L996" t="s">
        <v>3029</v>
      </c>
      <c r="M996" t="s">
        <v>490</v>
      </c>
    </row>
    <row r="997" spans="11:13" x14ac:dyDescent="0.25">
      <c r="K997">
        <v>34952</v>
      </c>
      <c r="L997" t="s">
        <v>3030</v>
      </c>
      <c r="M997" t="s">
        <v>490</v>
      </c>
    </row>
    <row r="998" spans="11:13" x14ac:dyDescent="0.25">
      <c r="K998">
        <v>34953</v>
      </c>
      <c r="L998" t="s">
        <v>3030</v>
      </c>
      <c r="M998" t="s">
        <v>490</v>
      </c>
    </row>
    <row r="999" spans="11:13" x14ac:dyDescent="0.25">
      <c r="K999">
        <v>34956</v>
      </c>
      <c r="L999" t="s">
        <v>3031</v>
      </c>
      <c r="M999" t="s">
        <v>396</v>
      </c>
    </row>
    <row r="1000" spans="11:13" x14ac:dyDescent="0.25">
      <c r="K1000">
        <v>34957</v>
      </c>
      <c r="L1000" t="s">
        <v>3032</v>
      </c>
      <c r="M1000" t="s">
        <v>490</v>
      </c>
    </row>
    <row r="1001" spans="11:13" x14ac:dyDescent="0.25">
      <c r="K1001">
        <v>34972</v>
      </c>
      <c r="L1001" t="s">
        <v>423</v>
      </c>
      <c r="M1001" t="s">
        <v>423</v>
      </c>
    </row>
    <row r="1002" spans="11:13" x14ac:dyDescent="0.25">
      <c r="K1002">
        <v>34974</v>
      </c>
      <c r="L1002" t="s">
        <v>423</v>
      </c>
      <c r="M1002" t="s">
        <v>278</v>
      </c>
    </row>
    <row r="1003" spans="11:13" x14ac:dyDescent="0.25">
      <c r="K1003">
        <v>34981</v>
      </c>
      <c r="L1003" t="s">
        <v>3029</v>
      </c>
      <c r="M1003" t="s">
        <v>490</v>
      </c>
    </row>
    <row r="1004" spans="11:13" x14ac:dyDescent="0.25">
      <c r="K1004">
        <v>34982</v>
      </c>
      <c r="L1004" t="s">
        <v>3029</v>
      </c>
      <c r="M1004" t="s">
        <v>490</v>
      </c>
    </row>
    <row r="1005" spans="11:13" x14ac:dyDescent="0.25">
      <c r="K1005">
        <v>34983</v>
      </c>
      <c r="L1005" t="s">
        <v>3030</v>
      </c>
      <c r="M1005" t="s">
        <v>490</v>
      </c>
    </row>
    <row r="1006" spans="11:13" x14ac:dyDescent="0.25">
      <c r="K1006">
        <v>34984</v>
      </c>
      <c r="L1006" t="s">
        <v>3030</v>
      </c>
      <c r="M1006" t="s">
        <v>490</v>
      </c>
    </row>
    <row r="1007" spans="11:13" x14ac:dyDescent="0.25">
      <c r="K1007">
        <v>34986</v>
      </c>
      <c r="L1007" t="s">
        <v>3030</v>
      </c>
      <c r="M1007" t="s">
        <v>490</v>
      </c>
    </row>
    <row r="1008" spans="11:13" x14ac:dyDescent="0.25">
      <c r="K1008">
        <v>34987</v>
      </c>
      <c r="L1008" t="s">
        <v>3030</v>
      </c>
      <c r="M1008" t="s">
        <v>490</v>
      </c>
    </row>
    <row r="1009" spans="11:13" x14ac:dyDescent="0.25">
      <c r="K1009">
        <v>34990</v>
      </c>
      <c r="L1009" t="s">
        <v>3033</v>
      </c>
      <c r="M1009" t="s">
        <v>396</v>
      </c>
    </row>
    <row r="1010" spans="11:13" x14ac:dyDescent="0.25">
      <c r="K1010">
        <v>34994</v>
      </c>
      <c r="L1010" t="s">
        <v>3034</v>
      </c>
      <c r="M1010" t="s">
        <v>396</v>
      </c>
    </row>
    <row r="1011" spans="11:13" x14ac:dyDescent="0.25">
      <c r="K1011">
        <v>34996</v>
      </c>
      <c r="L1011" t="s">
        <v>3034</v>
      </c>
      <c r="M1011" t="s">
        <v>396</v>
      </c>
    </row>
    <row r="1012" spans="11:13" x14ac:dyDescent="0.25">
      <c r="K1012">
        <v>34997</v>
      </c>
      <c r="L1012" t="s">
        <v>3034</v>
      </c>
      <c r="M1012" t="s">
        <v>396</v>
      </c>
    </row>
  </sheetData>
  <autoFilter ref="A1:P1" xr:uid="{0C10C157-2C3C-43F3-A369-0B150661D2E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15249-00F7-4854-9A2E-BBC6DABC1D4C}">
  <sheetPr>
    <tabColor theme="9" tint="0.79998168889431442"/>
  </sheetPr>
  <dimension ref="A1:F13"/>
  <sheetViews>
    <sheetView showGridLines="0" zoomScaleNormal="100" workbookViewId="0">
      <selection activeCell="E2" sqref="E2"/>
    </sheetView>
  </sheetViews>
  <sheetFormatPr defaultColWidth="9.140625" defaultRowHeight="15" x14ac:dyDescent="0.25"/>
  <cols>
    <col min="1" max="1" width="19" style="18" customWidth="1"/>
    <col min="2" max="2" width="57.28515625" style="18" customWidth="1"/>
    <col min="3" max="3" width="9.140625" style="17"/>
    <col min="4" max="4" width="32" style="18" customWidth="1"/>
    <col min="5" max="5" width="18.42578125" style="18" customWidth="1"/>
    <col min="6" max="6" width="23.5703125" style="18" customWidth="1"/>
    <col min="7" max="16384" width="9.140625" style="17"/>
  </cols>
  <sheetData>
    <row r="1" spans="1:6" ht="53.45" customHeight="1" x14ac:dyDescent="0.25">
      <c r="A1" s="120" t="s">
        <v>3035</v>
      </c>
      <c r="B1" s="120"/>
    </row>
    <row r="2" spans="1:6" ht="242.25" x14ac:dyDescent="0.25">
      <c r="A2" s="19" t="s">
        <v>3036</v>
      </c>
      <c r="B2" s="20" t="s">
        <v>3037</v>
      </c>
      <c r="D2" s="76" t="s">
        <v>3038</v>
      </c>
      <c r="E2" s="80"/>
      <c r="F2" s="77" t="str">
        <f>IF(E2="", "", VLOOKUP(E2, Values!G:I, 3, FALSE))</f>
        <v/>
      </c>
    </row>
    <row r="3" spans="1:6" ht="38.25" x14ac:dyDescent="0.25">
      <c r="A3" s="19" t="s">
        <v>3039</v>
      </c>
      <c r="B3" s="20" t="s">
        <v>3040</v>
      </c>
      <c r="D3" s="121" t="str">
        <f>IF(E2="", "", VLOOKUP(E2, Values!G:I, 2, FALSE))</f>
        <v/>
      </c>
      <c r="E3" s="122"/>
      <c r="F3" s="123"/>
    </row>
    <row r="4" spans="1:6" ht="25.5" x14ac:dyDescent="0.25">
      <c r="A4" s="19" t="s">
        <v>3041</v>
      </c>
      <c r="B4" s="19" t="s">
        <v>3042</v>
      </c>
    </row>
    <row r="5" spans="1:6" ht="114.75" hidden="1" x14ac:dyDescent="0.25">
      <c r="A5" s="19" t="s">
        <v>3043</v>
      </c>
      <c r="B5" s="19" t="s">
        <v>3044</v>
      </c>
    </row>
    <row r="6" spans="1:6" ht="39" customHeight="1" x14ac:dyDescent="0.25">
      <c r="A6" s="19" t="s">
        <v>3045</v>
      </c>
      <c r="B6" s="21" t="s">
        <v>3046</v>
      </c>
    </row>
    <row r="7" spans="1:6" ht="51" x14ac:dyDescent="0.25">
      <c r="A7" s="19" t="s">
        <v>3047</v>
      </c>
      <c r="B7" s="20" t="s">
        <v>3048</v>
      </c>
    </row>
    <row r="8" spans="1:6" ht="51" x14ac:dyDescent="0.25">
      <c r="A8" s="19" t="s">
        <v>3049</v>
      </c>
      <c r="B8" s="22" t="s">
        <v>3050</v>
      </c>
    </row>
    <row r="9" spans="1:6" ht="102" x14ac:dyDescent="0.25">
      <c r="A9" s="19" t="s">
        <v>3051</v>
      </c>
      <c r="B9" s="19" t="s">
        <v>3052</v>
      </c>
    </row>
    <row r="10" spans="1:6" ht="76.5" x14ac:dyDescent="0.25">
      <c r="A10" s="19" t="s">
        <v>3053</v>
      </c>
      <c r="B10" s="19" t="s">
        <v>3054</v>
      </c>
    </row>
    <row r="11" spans="1:6" ht="25.5" x14ac:dyDescent="0.25">
      <c r="A11" s="19" t="s">
        <v>3055</v>
      </c>
      <c r="B11" s="20" t="s">
        <v>3056</v>
      </c>
    </row>
    <row r="12" spans="1:6" ht="38.25" x14ac:dyDescent="0.25">
      <c r="A12" s="19" t="s">
        <v>3057</v>
      </c>
      <c r="B12" s="20" t="s">
        <v>3058</v>
      </c>
    </row>
    <row r="13" spans="1:6" x14ac:dyDescent="0.25">
      <c r="A13" s="19" t="s">
        <v>3059</v>
      </c>
      <c r="B13" s="20" t="s">
        <v>3060</v>
      </c>
    </row>
  </sheetData>
  <sheetProtection sheet="1" selectLockedCells="1"/>
  <mergeCells count="2">
    <mergeCell ref="A1:B1"/>
    <mergeCell ref="D3:F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dd471ea-fe82-4e78-9c1d-44a9c13d9e3e">
      <Terms xmlns="http://schemas.microsoft.com/office/infopath/2007/PartnerControls"/>
    </lcf76f155ced4ddcb4097134ff3c332f>
    <_ip_UnifiedCompliancePolicyProperties xmlns="http://schemas.microsoft.com/sharepoint/v3" xsi:nil="true"/>
    <PublishingExpirationDate xmlns="http://schemas.microsoft.com/sharepoint/v3" xsi:nil="true"/>
    <PublishingStartDate xmlns="http://schemas.microsoft.com/sharepoint/v3" xsi:nil="true"/>
    <TaxCatchAll xmlns="0260d73d-2de3-4c57-97c0-314513ae0e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EC36314AA3CD4C81173029960C19DC" ma:contentTypeVersion="28" ma:contentTypeDescription="Create a new document." ma:contentTypeScope="" ma:versionID="a3cbf2c13e3d62748004cdadd0f40321">
  <xsd:schema xmlns:xsd="http://www.w3.org/2001/XMLSchema" xmlns:xs="http://www.w3.org/2001/XMLSchema" xmlns:p="http://schemas.microsoft.com/office/2006/metadata/properties" xmlns:ns1="http://schemas.microsoft.com/sharepoint/v3" xmlns:ns2="0260d73d-2de3-4c57-97c0-314513ae0e18" xmlns:ns3="ddd471ea-fe82-4e78-9c1d-44a9c13d9e3e" targetNamespace="http://schemas.microsoft.com/office/2006/metadata/properties" ma:root="true" ma:fieldsID="cc72942e2644947e671dfb0fc2e74fd2" ns1:_="" ns2:_="" ns3:_="">
    <xsd:import namespace="http://schemas.microsoft.com/sharepoint/v3"/>
    <xsd:import namespace="0260d73d-2de3-4c57-97c0-314513ae0e18"/>
    <xsd:import namespace="ddd471ea-fe82-4e78-9c1d-44a9c13d9e3e"/>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60d73d-2de3-4c57-97c0-314513ae0e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abcffdb-551f-431e-ba7e-aa0419460a6d}" ma:internalName="TaxCatchAll" ma:showField="CatchAllData" ma:web="0260d73d-2de3-4c57-97c0-314513ae0e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d471ea-fe82-4e78-9c1d-44a9c13d9e3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description="" ma:hidden="true" ma:internalName="MediaServiceObjectDetectorVersions" ma:readOnly="true">
      <xsd:simpleType>
        <xsd:restriction base="dms:Text"/>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5b6eb6-f54a-42b0-9e53-661be12aea02"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015D35-B1D9-47B7-9E85-A5053EF5E4B3}">
  <ds:schemaRefs>
    <ds:schemaRef ds:uri="http://schemas.microsoft.com/sharepoint/v3/contenttype/forms"/>
  </ds:schemaRefs>
</ds:datastoreItem>
</file>

<file path=customXml/itemProps2.xml><?xml version="1.0" encoding="utf-8"?>
<ds:datastoreItem xmlns:ds="http://schemas.openxmlformats.org/officeDocument/2006/customXml" ds:itemID="{D338786A-6FE2-42A5-9508-4A946F6591AD}">
  <ds:schemaRefs>
    <ds:schemaRef ds:uri="http://schemas.microsoft.com/office/2006/documentManagement/types"/>
    <ds:schemaRef ds:uri="http://schemas.openxmlformats.org/package/2006/metadata/core-properties"/>
    <ds:schemaRef ds:uri="ddd471ea-fe82-4e78-9c1d-44a9c13d9e3e"/>
    <ds:schemaRef ds:uri="http://schemas.microsoft.com/sharepoint/v3"/>
    <ds:schemaRef ds:uri="http://purl.org/dc/dcmitype/"/>
    <ds:schemaRef ds:uri="http://www.w3.org/XML/1998/namespace"/>
    <ds:schemaRef ds:uri="http://purl.org/dc/elements/1.1/"/>
    <ds:schemaRef ds:uri="http://purl.org/dc/terms/"/>
    <ds:schemaRef ds:uri="http://schemas.microsoft.com/office/infopath/2007/PartnerControls"/>
    <ds:schemaRef ds:uri="0260d73d-2de3-4c57-97c0-314513ae0e18"/>
    <ds:schemaRef ds:uri="http://schemas.microsoft.com/office/2006/metadata/properties"/>
  </ds:schemaRefs>
</ds:datastoreItem>
</file>

<file path=customXml/itemProps3.xml><?xml version="1.0" encoding="utf-8"?>
<ds:datastoreItem xmlns:ds="http://schemas.openxmlformats.org/officeDocument/2006/customXml" ds:itemID="{DFDA5D9E-E20F-4AA8-9E37-C9F2827E6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260d73d-2de3-4c57-97c0-314513ae0e18"/>
    <ds:schemaRef ds:uri="ddd471ea-fe82-4e78-9c1d-44a9c13d9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 START HERE</vt:lpstr>
      <vt:lpstr>ENTITY INFO</vt:lpstr>
      <vt:lpstr>SERVICE LOCATIONS</vt:lpstr>
      <vt:lpstr>PRACTITIONERS</vt:lpstr>
      <vt:lpstr>Values</vt:lpstr>
      <vt:lpstr>Credentialing Doc Checklist</vt:lpstr>
    </vt:vector>
  </TitlesOfParts>
  <Manager/>
  <Company>Centene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K. Gardner</dc:creator>
  <cp:keywords/>
  <dc:description/>
  <cp:lastModifiedBy>Jennifer M. Wright</cp:lastModifiedBy>
  <cp:revision/>
  <dcterms:created xsi:type="dcterms:W3CDTF">2024-07-09T19:01:38Z</dcterms:created>
  <dcterms:modified xsi:type="dcterms:W3CDTF">2025-03-19T21:42:07Z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abd579-6ac7-44f9-a040-3c8969a909e9_ActionId">
    <vt:lpwstr>50731e7d-c1d9-495e-abea-cb77d2dbfa4d</vt:lpwstr>
  </property>
  <property fmtid="{D5CDD505-2E9C-101B-9397-08002B2CF9AE}" pid="3" name="MSIP_Label_aaabd579-6ac7-44f9-a040-3c8969a909e9_Name">
    <vt:lpwstr>Confidential \ Confidential Standard</vt:lpwstr>
  </property>
  <property fmtid="{D5CDD505-2E9C-101B-9397-08002B2CF9AE}" pid="4" name="MSIP_Label_aaabd579-6ac7-44f9-a040-3c8969a909e9_SetDate">
    <vt:lpwstr>2024-07-10T02:20:11Z</vt:lpwstr>
  </property>
  <property fmtid="{D5CDD505-2E9C-101B-9397-08002B2CF9AE}" pid="5" name="MSIP_Label_aaabd579-6ac7-44f9-a040-3c8969a909e9_SiteId">
    <vt:lpwstr>f45ccc07-e57e-4d15-bf6f-f6cbccd2d395</vt:lpwstr>
  </property>
  <property fmtid="{D5CDD505-2E9C-101B-9397-08002B2CF9AE}" pid="6" name="MSIP_Label_aaabd579-6ac7-44f9-a040-3c8969a909e9_Enabled">
    <vt:lpwstr>True</vt:lpwstr>
  </property>
  <property fmtid="{D5CDD505-2E9C-101B-9397-08002B2CF9AE}" pid="7" name="ContentTypeId">
    <vt:lpwstr>0x01010045EC36314AA3CD4C81173029960C19DC</vt:lpwstr>
  </property>
  <property fmtid="{D5CDD505-2E9C-101B-9397-08002B2CF9AE}" pid="8" name="MediaServiceImageTags">
    <vt:lpwstr/>
  </property>
  <property fmtid="{D5CDD505-2E9C-101B-9397-08002B2CF9AE}" pid="9" name="MSIP_Label_aaabd579-6ac7-44f9-a040-3c8969a909e9_Removed">
    <vt:lpwstr>False</vt:lpwstr>
  </property>
  <property fmtid="{D5CDD505-2E9C-101B-9397-08002B2CF9AE}" pid="10" name="MSIP_Label_aaabd579-6ac7-44f9-a040-3c8969a909e9_Parent">
    <vt:lpwstr>80c7eedd-47e9-464d-9f6b-f4d7d1f25326</vt:lpwstr>
  </property>
  <property fmtid="{D5CDD505-2E9C-101B-9397-08002B2CF9AE}" pid="11" name="MSIP_Label_aaabd579-6ac7-44f9-a040-3c8969a909e9_Extended_MSFT_Method">
    <vt:lpwstr>Standard</vt:lpwstr>
  </property>
  <property fmtid="{D5CDD505-2E9C-101B-9397-08002B2CF9AE}" pid="12" name="Sensitivity">
    <vt:lpwstr>Confidential \ Confidential Standard Confidential</vt:lpwstr>
  </property>
  <property fmtid="{D5CDD505-2E9C-101B-9397-08002B2CF9AE}" pid="13" name="MSIP_Label_b0b638e0-f50f-48bd-992f-bcb55031a99f_Enabled">
    <vt:lpwstr>true</vt:lpwstr>
  </property>
  <property fmtid="{D5CDD505-2E9C-101B-9397-08002B2CF9AE}" pid="14" name="MSIP_Label_b0b638e0-f50f-48bd-992f-bcb55031a99f_SetDate">
    <vt:lpwstr>2024-07-29T12:21:49Z</vt:lpwstr>
  </property>
  <property fmtid="{D5CDD505-2E9C-101B-9397-08002B2CF9AE}" pid="15" name="MSIP_Label_b0b638e0-f50f-48bd-992f-bcb55031a99f_Method">
    <vt:lpwstr>Standard</vt:lpwstr>
  </property>
  <property fmtid="{D5CDD505-2E9C-101B-9397-08002B2CF9AE}" pid="16" name="MSIP_Label_b0b638e0-f50f-48bd-992f-bcb55031a99f_Name">
    <vt:lpwstr>Confidential Default</vt:lpwstr>
  </property>
  <property fmtid="{D5CDD505-2E9C-101B-9397-08002B2CF9AE}" pid="17" name="MSIP_Label_b0b638e0-f50f-48bd-992f-bcb55031a99f_SiteId">
    <vt:lpwstr>f45ccc07-e57e-4d15-bf6f-f6cbccd2d395</vt:lpwstr>
  </property>
  <property fmtid="{D5CDD505-2E9C-101B-9397-08002B2CF9AE}" pid="18" name="MSIP_Label_b0b638e0-f50f-48bd-992f-bcb55031a99f_ActionId">
    <vt:lpwstr>54e0852f-f251-4bd1-a386-35300c72ef50</vt:lpwstr>
  </property>
  <property fmtid="{D5CDD505-2E9C-101B-9397-08002B2CF9AE}" pid="19" name="MSIP_Label_b0b638e0-f50f-48bd-992f-bcb55031a99f_ContentBits">
    <vt:lpwstr>0</vt:lpwstr>
  </property>
</Properties>
</file>